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Kentucky\2016-00371\ARMY\ARMY FILINGS\Responses to RFI\TO BE FILED\"/>
    </mc:Choice>
  </mc:AlternateContent>
  <bookViews>
    <workbookView xWindow="0" yWindow="0" windowWidth="23040" windowHeight="10848" tabRatio="909" activeTab="1"/>
  </bookViews>
  <sheets>
    <sheet name="ROR (1.1)" sheetId="40" r:id="rId1"/>
    <sheet name="Matrix (18.1)" sheetId="49" r:id="rId2"/>
    <sheet name="Pre-Tax ROR (18.2)" sheetId="21" r:id="rId3"/>
    <sheet name="Fin. Cap. Str (18.3)" sheetId="6" r:id="rId4"/>
    <sheet name="Historical-FERC" sheetId="50" r:id="rId5"/>
    <sheet name="FERC - BS" sheetId="51" r:id="rId6"/>
    <sheet name="SEC - BS" sheetId="52" r:id="rId7"/>
  </sheets>
  <definedNames>
    <definedName name="_" hidden="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#REF!</definedName>
    <definedName name="_Key1" hidden="1">#REF!</definedName>
    <definedName name="_Key2"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ort" hidden="1">#REF!</definedName>
    <definedName name="a" hidden="1">{"Print_Detail",#N/A,FALSE,"Redemption_Maturity Extract"}</definedName>
    <definedName name="dd" hidden="1">{"Print_Detail",#N/A,FALSE,"Redemption_Maturity Extract"}</definedName>
    <definedName name="ddd" hidden="1">{"Full",#N/A,FALSE,"Sec MTN B Summary"}</definedName>
    <definedName name="dddd" hidden="1">{"RedPrem_InitRed View",#N/A,FALSE,"Sec MTN B Summary"}</definedName>
    <definedName name="dddddd" hidden="1">{"Pivot1",#N/A,FALSE,"Redemption_Maturity Extract"}</definedName>
    <definedName name="dddddddd" hidden="1">{"Pivot2",#N/A,FALSE,"Redemption_Maturity Extract"}</definedName>
    <definedName name="EV__LASTREFTIME__" hidden="1">39198.5712152778</definedName>
    <definedName name="HTML_CodePage" hidden="1">1252</definedName>
    <definedName name="HTML_Control" hidden="1">{"'Sheet1'!$A$1:$O$40"}</definedName>
    <definedName name="HTML_Description" hidden="1">""</definedName>
    <definedName name="HTML_Email" hidden="1">""</definedName>
    <definedName name="HTML_Header" hidden="1">"Sheet1"</definedName>
    <definedName name="HTML_LastUpdate" hidden="1">"2/5/99"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HD:HomePageStuff:pc:datasets:implprem.html"</definedName>
    <definedName name="HTML_Title" hidden="1">"S&amp;P Implied Equity Premiums"</definedName>
    <definedName name="HTML1_1" hidden="1">"[RiskPremiumUS]Sheet1!$A$1:$M$38"</definedName>
    <definedName name="HTML1_10" hidden="1">""</definedName>
    <definedName name="HTML1_11" hidden="1">1</definedName>
    <definedName name="HTML1_12" hidden="1">"Zip 100:New_Home_Page:datafile:implpr.html"</definedName>
    <definedName name="HTML1_2" hidden="1">1</definedName>
    <definedName name="HTML1_3" hidden="1">"RiskPremiumUS"</definedName>
    <definedName name="HTML1_4" hidden="1">"Implied Risk Premiums for US"</definedName>
    <definedName name="HTML1_5" hidden="1">""</definedName>
    <definedName name="HTML1_6" hidden="1">-4146</definedName>
    <definedName name="HTML1_7" hidden="1">-4146</definedName>
    <definedName name="HTML1_8" hidden="1">"3/19/97"</definedName>
    <definedName name="HTML1_9" hidden="1">"Aswath Damodaran"</definedName>
    <definedName name="HTMLCount" hidden="1">1</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Y" hidden="1">"c102"</definedName>
    <definedName name="IQ_CAL_Y_EST" hidden="1">"c6797"</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FLOW_ACT_OR_EST" hidden="1">"c4154"</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VERAGE_NET_CHARGE_OFFS_FDIC" hidden="1">"c6735"</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EST" hidden="1">"c399"</definedName>
    <definedName name="IQ_EPS_EST_REUT" hidden="1">"c5453"</definedName>
    <definedName name="IQ_EPS_GW_EST" hidden="1">"c1737"</definedName>
    <definedName name="IQ_EPS_GW_EST_REUT" hidden="1">"c5389"</definedName>
    <definedName name="IQ_EPS_GW_HIGH_EST" hidden="1">"c1739"</definedName>
    <definedName name="IQ_EPS_GW_HIGH_EST_REUT" hidden="1">"c5391"</definedName>
    <definedName name="IQ_EPS_GW_LOW_EST" hidden="1">"c1740"</definedName>
    <definedName name="IQ_EPS_GW_LOW_EST_REUT" hidden="1">"c5392"</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ED_EST" hidden="1">"c1744"</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Y" hidden="1">"c441"</definedName>
    <definedName name="IQ_FISCAL_Y_EST" hidden="1">"c6795"</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EY_MARKET_DEPOSIT_ACCOUNTS_FDIC" hidden="1">"c6553"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39623.4334259259</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jhlkqFL" hidden="1">{"'Sheet1'!$A$1:$O$40"}</definedName>
    <definedName name="Pal_Workbook_GUID" hidden="1">"WM86NBRVE9KHQPNSDDJJY4J1"</definedName>
    <definedName name="_xlnm.Print_Area" localSheetId="3">'Fin. Cap. Str (18.3)'!$A$1:$E$24</definedName>
    <definedName name="_xlnm.Print_Area" localSheetId="0">'ROR (1.1)'!$A$1:$G$21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utput" hidden="1">_xll.RiskCellHasTokens(1024)</definedName>
    <definedName name="RiskIsStatistics" hidden="1">_xll.RiskCellHasTokens(4096+32768+65536)</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41</definedName>
    <definedName name="SAPBEXsysID" hidden="1">"PBW"</definedName>
    <definedName name="SAPBEXwbID" hidden="1">"3TD2FVG7ME7U056LVECBWI4A2"</definedName>
    <definedName name="STWBD_StatToolsBoxPlot_DefaultDataFormat" hidden="1">" 0"</definedName>
    <definedName name="STWBD_StatToolsBoxPlot_HasDefaultInfo" hidden="1">"TRUE"</definedName>
    <definedName name="STWBD_StatToolsBoxPlot_IncludeKey" hidden="1">"FALSE"</definedName>
    <definedName name="STWBD_StatToolsBoxPlot_VariableList" hidden="1">1</definedName>
    <definedName name="STWBD_StatToolsBoxPlot_VariableList_1" hidden="1">"U_x0001_VG27AE830F_x0001_"</definedName>
    <definedName name="STWBD_StatToolsBoxPlot_VarSelectorDefaultDataSet" hidden="1">"DG2C9ED946"</definedName>
    <definedName name="STWBD_StatToolsHistogram_BinMaximum" hidden="1">" 1.01E+300"</definedName>
    <definedName name="STWBD_StatToolsHistogram_BinMinimum" hidden="1">" 1.01E+300"</definedName>
    <definedName name="STWBD_StatToolsHistogram_DefaultDataFormat" hidden="1">" 0"</definedName>
    <definedName name="STWBD_StatToolsHistogram_HasDefaultInfo" hidden="1">"TRUE"</definedName>
    <definedName name="STWBD_StatToolsHistogram_NumBins" hidden="1">"-32767"</definedName>
    <definedName name="STWBD_StatToolsHistogram_VariableList" hidden="1">1</definedName>
    <definedName name="STWBD_StatToolsHistogram_VariableList_1" hidden="1">"U_x0001_VG27AE830F_x0001_"</definedName>
    <definedName name="STWBD_StatToolsHistogram_VarSelectorDefaultDataSet" hidden="1">"DG2C9ED946"</definedName>
    <definedName name="STWBD_StatToolsHistogram_XAxisStyle" hidden="1">" 0"</definedName>
    <definedName name="STWBD_StatToolsHistogram_YAxisStyle" hidden="1">" 0"</definedName>
    <definedName name="STWBD_StatToolsOneVarSummary_Count" hidden="1">"TRUE"</definedName>
    <definedName name="STWBD_StatToolsOneVarSummary_DefaultDataFormat" hidden="1">" 0"</definedName>
    <definedName name="STWBD_StatToolsOneVarSummary_FirstQuartile" hidden="1">"TRUE"</definedName>
    <definedName name="STWBD_StatToolsOneVarSummary_HasDefaultInfo" hidden="1">"TRUE"</definedName>
    <definedName name="STWBD_StatToolsOneVarSummary_InterQuartileRange" hidden="1">"TRUE"</definedName>
    <definedName name="STWBD_StatToolsOneVarSummary_Kurtosis" hidden="1">"TRUE"</definedName>
    <definedName name="STWBD_StatToolsOneVarSummary_Maximum" hidden="1">"TRUE"</definedName>
    <definedName name="STWBD_StatToolsOneVarSummary_Mean" hidden="1">"TRUE"</definedName>
    <definedName name="STWBD_StatToolsOneVarSummary_MeanAbsDeviation" hidden="1">"TRUE"</definedName>
    <definedName name="STWBD_StatToolsOneVarSummary_Median" hidden="1">"TRUE"</definedName>
    <definedName name="STWBD_StatToolsOneVarSummary_Minimum" hidden="1">"TRUE"</definedName>
    <definedName name="STWBD_StatToolsOneVarSummary_OtherPercentiles" hidden="1">"TRUE"</definedName>
    <definedName name="STWBD_StatToolsOneVarSummary_PercentileList" hidden="1">" .01, .025, .05, .1, .2, .8, .9, .95, .975, .99"</definedName>
    <definedName name="STWBD_StatToolsOneVarSummary_Range" hidden="1">"TRUE"</definedName>
    <definedName name="STWBD_StatToolsOneVarSummary_Skewness" hidden="1">"TRUE"</definedName>
    <definedName name="STWBD_StatToolsOneVarSummary_StandardDeviation" hidden="1">"TRUE"</definedName>
    <definedName name="STWBD_StatToolsOneVarSummary_Sum" hidden="1">"TRUE"</definedName>
    <definedName name="STWBD_StatToolsOneVarSummary_ThirdQuartile" hidden="1">"TRUE"</definedName>
    <definedName name="STWBD_StatToolsOneVarSummary_VariableList" hidden="1">1</definedName>
    <definedName name="STWBD_StatToolsOneVarSummary_VariableList_1" hidden="1">"U_x0001_VG27AE830F_x0001_"</definedName>
    <definedName name="STWBD_StatToolsOneVarSummary_Variance" hidden="1">"TRUE"</definedName>
    <definedName name="STWBD_StatToolsOneVarSummary_VarSelectorDefaultDataSet" hidden="1">"DG2C9ED946"</definedName>
    <definedName name="wrn.All._.Sheets." hidden="1">{"IncSt",#N/A,FALSE,"IS";"BalSht",#N/A,FALSE,"BS";"IntCash",#N/A,FALSE,"Int. Cash";"Stats",#N/A,FALSE,"Stats"}</definedName>
    <definedName name="wrn.allocpb." hidden="1">{#N/A,#N/A,FALSE,"Alloc"}</definedName>
    <definedName name="wrn.Detail." hidden="1">{"Print_Detail",#N/A,FALSE,"Redemption_Maturity Extract"}</definedName>
    <definedName name="wrn.Diane._.s._.Version." hidden="1">{"Full",#N/A,FALSE,"Sec MTN B Summary"}</definedName>
    <definedName name="wrn.Distribution._.Version." hidden="1">{"RedPrem_InitRed View",#N/A,FALSE,"Sec MTN B Summary"}</definedName>
    <definedName name="wrn.Pivot1." hidden="1">{"Pivot1",#N/A,FALSE,"Redemption_Maturity Extract"}</definedName>
    <definedName name="wrn.Pivot2." hidden="1">{"Pivot2",#N/A,FALSE,"Redemption_Maturity Extract"}</definedName>
    <definedName name="wrn.Print._.All." hidden="1">{#N/A,#N/A,FALSE,"Summary";#N/A,#N/A,FALSE,"City Gate";#N/A,#N/A,FALSE,"Ind Trans";#N/A,#N/A,FALSE,"Electric Gen"}</definedName>
    <definedName name="wrn.Schedule._.J." hidden="1">{"Schedule J-1",#N/A,FALSE,"Schedule J-1";"WP/J-1.1",#N/A,FALSE,"Schedule J-1";"Schedule J-2",#N/A,FALSE,"Schedule J-1";"WP/J-2.1",#N/A,FALSE,"Schedule J-1";"Schedule J-3",#N/A,FALSE,"Schedule J-1";"Schedule J-4",#N/A,FALSE,"Schedule J-1";"Schedule J-5",#N/A,FALSE,"Schedule J-1";"Schedule J-6",#N/A,FALSE,"Schedule J-1"}</definedName>
    <definedName name="xxx" hidden="1">{"'Sheet1'!$A$1:$O$40"}</definedName>
    <definedName name="yikes" hidden="1">{#N/A,#N/A,FALSE,"Summary";#N/A,#N/A,FALSE,"City Gate";#N/A,#N/A,FALSE,"Ind Trans";#N/A,#N/A,FALSE,"Electric Gen"}</definedName>
    <definedName name="yikes1" hidden="1">{"Schedule J-1",#N/A,FALSE,"Schedule J-1";"WP/J-1.1",#N/A,FALSE,"Schedule J-1";"Schedule J-2",#N/A,FALSE,"Schedule J-1";"WP/J-2.1",#N/A,FALSE,"Schedule J-1";"Schedule J-3",#N/A,FALSE,"Schedule J-1";"Schedule J-4",#N/A,FALSE,"Schedule J-1";"Schedule J-5",#N/A,FALSE,"Schedule J-1";"Schedule J-6",#N/A,FALSE,"Schedule J-1"}</definedName>
    <definedName name="zzz" hidden="1">{"'Sheet1'!$A$1:$O$40"}</definedName>
  </definedNames>
  <calcPr calcId="152511" iterateDelta="9.9999999999994451E-4"/>
</workbook>
</file>

<file path=xl/calcChain.xml><?xml version="1.0" encoding="utf-8"?>
<calcChain xmlns="http://schemas.openxmlformats.org/spreadsheetml/2006/main">
  <c r="E31" i="50" l="1"/>
  <c r="F31" i="50"/>
  <c r="G31" i="50"/>
  <c r="H31" i="50"/>
  <c r="I31" i="50"/>
  <c r="J31" i="50"/>
  <c r="K31" i="50"/>
  <c r="D31" i="50"/>
  <c r="D20" i="49" l="1"/>
  <c r="D18" i="49"/>
  <c r="D13" i="49"/>
  <c r="D15" i="6"/>
  <c r="B14" i="6"/>
  <c r="D13" i="6"/>
  <c r="F15" i="21"/>
  <c r="F14" i="21"/>
  <c r="D15" i="21"/>
  <c r="D14" i="6" s="1"/>
  <c r="D14" i="21"/>
  <c r="B15" i="21"/>
  <c r="A16" i="21"/>
  <c r="A17" i="21"/>
  <c r="A15" i="21"/>
  <c r="A14" i="40"/>
  <c r="A15" i="40" s="1"/>
  <c r="B14" i="21"/>
  <c r="A16" i="40" l="1"/>
  <c r="M31" i="50"/>
  <c r="E25" i="50"/>
  <c r="F25" i="50"/>
  <c r="G25" i="50"/>
  <c r="H25" i="50"/>
  <c r="I25" i="50"/>
  <c r="J25" i="50"/>
  <c r="K25" i="50"/>
  <c r="E26" i="50"/>
  <c r="F26" i="50"/>
  <c r="G26" i="50"/>
  <c r="H26" i="50"/>
  <c r="H29" i="50" s="1"/>
  <c r="I26" i="50"/>
  <c r="J26" i="50"/>
  <c r="K26" i="50"/>
  <c r="E27" i="50"/>
  <c r="F27" i="50"/>
  <c r="G27" i="50"/>
  <c r="H27" i="50"/>
  <c r="I27" i="50"/>
  <c r="J27" i="50"/>
  <c r="K27" i="50"/>
  <c r="E28" i="50"/>
  <c r="F28" i="50"/>
  <c r="G28" i="50"/>
  <c r="H28" i="50"/>
  <c r="I28" i="50"/>
  <c r="J28" i="50"/>
  <c r="K28" i="50"/>
  <c r="D28" i="50"/>
  <c r="D27" i="50"/>
  <c r="D26" i="50"/>
  <c r="D25" i="50"/>
  <c r="E11" i="50"/>
  <c r="F11" i="50"/>
  <c r="F37" i="50" s="1"/>
  <c r="G11" i="50"/>
  <c r="H11" i="50"/>
  <c r="H37" i="50" s="1"/>
  <c r="I11" i="50"/>
  <c r="J11" i="50"/>
  <c r="J37" i="50" s="1"/>
  <c r="K11" i="50"/>
  <c r="E12" i="50"/>
  <c r="E38" i="50" s="1"/>
  <c r="F12" i="50"/>
  <c r="G12" i="50"/>
  <c r="G38" i="50" s="1"/>
  <c r="H12" i="50"/>
  <c r="I12" i="50"/>
  <c r="I38" i="50" s="1"/>
  <c r="J12" i="50"/>
  <c r="K12" i="50"/>
  <c r="K38" i="50" s="1"/>
  <c r="E13" i="50"/>
  <c r="F13" i="50"/>
  <c r="G13" i="50"/>
  <c r="H13" i="50"/>
  <c r="I13" i="50"/>
  <c r="J13" i="50"/>
  <c r="K13" i="50"/>
  <c r="D13" i="50"/>
  <c r="D12" i="50"/>
  <c r="D38" i="50" s="1"/>
  <c r="D11" i="50"/>
  <c r="E9" i="50"/>
  <c r="F9" i="50"/>
  <c r="G9" i="50"/>
  <c r="H9" i="50"/>
  <c r="I9" i="50"/>
  <c r="J9" i="50"/>
  <c r="K9" i="50"/>
  <c r="D9" i="50"/>
  <c r="D37" i="50"/>
  <c r="A1" i="50"/>
  <c r="A11" i="50" s="1"/>
  <c r="H39" i="50" l="1"/>
  <c r="D14" i="50"/>
  <c r="D19" i="50" s="1"/>
  <c r="G39" i="50"/>
  <c r="G40" i="50" s="1"/>
  <c r="J39" i="50"/>
  <c r="H40" i="50"/>
  <c r="E39" i="50"/>
  <c r="E40" i="50" s="1"/>
  <c r="J29" i="50"/>
  <c r="F29" i="50"/>
  <c r="F39" i="50" s="1"/>
  <c r="F40" i="50" s="1"/>
  <c r="K29" i="50"/>
  <c r="K39" i="50" s="1"/>
  <c r="K40" i="50" s="1"/>
  <c r="I29" i="50"/>
  <c r="I39" i="50" s="1"/>
  <c r="I40" i="50" s="1"/>
  <c r="G29" i="50"/>
  <c r="E29" i="50"/>
  <c r="M12" i="50"/>
  <c r="J38" i="50"/>
  <c r="J40" i="50" s="1"/>
  <c r="H38" i="50"/>
  <c r="F38" i="50"/>
  <c r="K37" i="50"/>
  <c r="I37" i="50"/>
  <c r="G37" i="50"/>
  <c r="E37" i="50"/>
  <c r="D17" i="50"/>
  <c r="D29" i="50"/>
  <c r="D39" i="50" s="1"/>
  <c r="D40" i="50" s="1"/>
  <c r="D43" i="50" s="1"/>
  <c r="D18" i="50"/>
  <c r="M26" i="50"/>
  <c r="M27" i="50"/>
  <c r="M28" i="50"/>
  <c r="A12" i="50"/>
  <c r="A13" i="50" s="1"/>
  <c r="M11" i="50"/>
  <c r="M13" i="50"/>
  <c r="F14" i="50"/>
  <c r="F18" i="50" s="1"/>
  <c r="H14" i="50"/>
  <c r="H18" i="50" s="1"/>
  <c r="J14" i="50"/>
  <c r="J18" i="50" s="1"/>
  <c r="M25" i="50"/>
  <c r="E14" i="50"/>
  <c r="E19" i="50" s="1"/>
  <c r="G14" i="50"/>
  <c r="G19" i="50" s="1"/>
  <c r="I14" i="50"/>
  <c r="I17" i="50" s="1"/>
  <c r="K14" i="50"/>
  <c r="K19" i="50" s="1"/>
  <c r="F43" i="50" l="1"/>
  <c r="F45" i="50"/>
  <c r="J43" i="50"/>
  <c r="J45" i="50"/>
  <c r="J46" i="50" s="1"/>
  <c r="K18" i="50"/>
  <c r="G18" i="50"/>
  <c r="H19" i="50"/>
  <c r="E44" i="50"/>
  <c r="I44" i="50"/>
  <c r="E45" i="50"/>
  <c r="F17" i="50"/>
  <c r="F44" i="50"/>
  <c r="F46" i="50" s="1"/>
  <c r="J44" i="50"/>
  <c r="H17" i="50"/>
  <c r="E18" i="50"/>
  <c r="I18" i="50"/>
  <c r="F19" i="50"/>
  <c r="J19" i="50"/>
  <c r="G17" i="50"/>
  <c r="I19" i="50"/>
  <c r="E17" i="50"/>
  <c r="K17" i="50"/>
  <c r="K20" i="50" s="1"/>
  <c r="D44" i="50"/>
  <c r="G44" i="50"/>
  <c r="K44" i="50"/>
  <c r="M38" i="50"/>
  <c r="I45" i="50"/>
  <c r="J17" i="50"/>
  <c r="D20" i="50"/>
  <c r="D45" i="50"/>
  <c r="M29" i="50"/>
  <c r="M39" i="50" s="1"/>
  <c r="M37" i="50"/>
  <c r="M14" i="50"/>
  <c r="M17" i="50" s="1"/>
  <c r="A14" i="50"/>
  <c r="H20" i="50" l="1"/>
  <c r="E20" i="50"/>
  <c r="F20" i="50"/>
  <c r="G20" i="50"/>
  <c r="G45" i="50"/>
  <c r="D46" i="50"/>
  <c r="K43" i="50"/>
  <c r="G43" i="50"/>
  <c r="I20" i="50"/>
  <c r="H43" i="50"/>
  <c r="H45" i="50"/>
  <c r="J20" i="50"/>
  <c r="M18" i="50"/>
  <c r="K45" i="50"/>
  <c r="H44" i="50"/>
  <c r="I43" i="50"/>
  <c r="I46" i="50" s="1"/>
  <c r="E43" i="50"/>
  <c r="E46" i="50" s="1"/>
  <c r="M40" i="50"/>
  <c r="M43" i="50" s="1"/>
  <c r="A17" i="50"/>
  <c r="A18" i="50" s="1"/>
  <c r="A19" i="50" s="1"/>
  <c r="A20" i="50" s="1"/>
  <c r="M19" i="50"/>
  <c r="M20" i="50" s="1"/>
  <c r="H46" i="50" l="1"/>
  <c r="M44" i="50"/>
  <c r="M46" i="50" s="1"/>
  <c r="K46" i="50"/>
  <c r="G46" i="50"/>
  <c r="M45" i="50"/>
  <c r="A25" i="50"/>
  <c r="A26" i="50" l="1"/>
  <c r="A27" i="50" s="1"/>
  <c r="A28" i="50" l="1"/>
  <c r="A29" i="50" l="1"/>
  <c r="A37" i="50" l="1"/>
  <c r="A38" i="50" l="1"/>
  <c r="A39" i="50" s="1"/>
  <c r="A40" i="50" l="1"/>
  <c r="A43" i="50" s="1"/>
  <c r="A44" i="50" l="1"/>
  <c r="A45" i="50" s="1"/>
  <c r="A46" i="50" l="1"/>
  <c r="B23" i="21" l="1"/>
  <c r="D16" i="21"/>
  <c r="I18" i="49" l="1"/>
  <c r="D18" i="6" l="1"/>
  <c r="E12" i="21"/>
  <c r="F12" i="21" s="1"/>
  <c r="G12" i="21" s="1"/>
  <c r="A5" i="21"/>
  <c r="A1" i="21"/>
  <c r="I22" i="49" l="1"/>
  <c r="A13" i="49"/>
  <c r="A14" i="49" s="1"/>
  <c r="E11" i="49"/>
  <c r="F11" i="49" s="1"/>
  <c r="G11" i="49" s="1"/>
  <c r="A1" i="49"/>
  <c r="A15" i="49" l="1"/>
  <c r="A16" i="49" l="1"/>
  <c r="A17" i="49" s="1"/>
  <c r="A5" i="6" l="1"/>
  <c r="A1" i="6"/>
  <c r="A18" i="49"/>
  <c r="A19" i="49" l="1"/>
  <c r="F16" i="21"/>
  <c r="A20" i="49" l="1"/>
  <c r="D16" i="6" l="1"/>
  <c r="D19" i="6" s="1"/>
  <c r="A21" i="49"/>
  <c r="E15" i="6" l="1"/>
  <c r="E14" i="6"/>
  <c r="E13" i="6"/>
  <c r="E18" i="6"/>
  <c r="A22" i="49"/>
  <c r="E16" i="6" l="1"/>
  <c r="D25" i="49" s="1"/>
  <c r="A23" i="49"/>
  <c r="A25" i="49" s="1"/>
  <c r="A26" i="49" l="1"/>
  <c r="A27" i="49" s="1"/>
  <c r="H12" i="21" l="1"/>
  <c r="D17" i="21" l="1"/>
  <c r="E15" i="21" s="1"/>
  <c r="G15" i="21" s="1"/>
  <c r="H15" i="21" s="1"/>
  <c r="E14" i="21" l="1"/>
  <c r="E16" i="21"/>
  <c r="B18" i="6"/>
  <c r="B13" i="6" l="1"/>
  <c r="A19" i="21" l="1"/>
  <c r="A13" i="6" l="1"/>
  <c r="A14" i="6" s="1"/>
  <c r="A15" i="6" s="1"/>
  <c r="A16" i="6" l="1"/>
  <c r="A18" i="6" l="1"/>
  <c r="A19" i="6" l="1"/>
  <c r="D16" i="40"/>
  <c r="E14" i="40" s="1"/>
  <c r="G14" i="40" s="1"/>
  <c r="E13" i="40" l="1"/>
  <c r="E15" i="40"/>
  <c r="E16" i="40" l="1"/>
  <c r="G13" i="40"/>
  <c r="G16" i="21"/>
  <c r="G15" i="40"/>
  <c r="G14" i="21"/>
  <c r="E17" i="21"/>
  <c r="G16" i="40" l="1"/>
  <c r="G17" i="21"/>
  <c r="H14" i="21"/>
  <c r="H16" i="21"/>
  <c r="D14" i="49"/>
  <c r="D16" i="49" s="1"/>
  <c r="D21" i="49" s="1"/>
  <c r="D27" i="49" s="1"/>
  <c r="H17" i="21" l="1"/>
  <c r="D15" i="49" s="1"/>
  <c r="D17" i="49" s="1"/>
  <c r="D23" i="49" s="1"/>
  <c r="D26" i="49" s="1"/>
</calcChain>
</file>

<file path=xl/sharedStrings.xml><?xml version="1.0" encoding="utf-8"?>
<sst xmlns="http://schemas.openxmlformats.org/spreadsheetml/2006/main" count="441" uniqueCount="305">
  <si>
    <t>Rate of Return</t>
  </si>
  <si>
    <t>Line</t>
  </si>
  <si>
    <t>Description</t>
  </si>
  <si>
    <t>Weight</t>
  </si>
  <si>
    <t>Cost</t>
  </si>
  <si>
    <t>Weighted</t>
  </si>
  <si>
    <t>Pre-Tax</t>
  </si>
  <si>
    <t>Total</t>
  </si>
  <si>
    <t>Significant</t>
  </si>
  <si>
    <t>Reference</t>
  </si>
  <si>
    <t>Weighted Common Return</t>
  </si>
  <si>
    <t>Pre-Tax Rate of Return</t>
  </si>
  <si>
    <t>Income to Common</t>
  </si>
  <si>
    <t>Line 1 x Line 2.</t>
  </si>
  <si>
    <t>EBIT</t>
  </si>
  <si>
    <t>Line 1 x Line 3.</t>
  </si>
  <si>
    <t>Depreciation &amp; Amortization</t>
  </si>
  <si>
    <t>Deferred Income Taxes &amp; ITC</t>
  </si>
  <si>
    <t>Funds from Operations (FFO)</t>
  </si>
  <si>
    <t>Sum of Line 4 and Lines 6 through 8.</t>
  </si>
  <si>
    <t>EBITDA</t>
  </si>
  <si>
    <t>Sum of Lines 5 through 7 and Line 10.</t>
  </si>
  <si>
    <t>Total Debt Ratio</t>
  </si>
  <si>
    <t>Debt to EBITDA</t>
  </si>
  <si>
    <t>(Line 1 x Line 12) / Line 11.</t>
  </si>
  <si>
    <t>FFO to Total Debt</t>
  </si>
  <si>
    <t>Line 9 / (Line 1 x Line 12).</t>
  </si>
  <si>
    <t>Sources:</t>
  </si>
  <si>
    <t>Common Equity</t>
  </si>
  <si>
    <t>(1)</t>
  </si>
  <si>
    <t>(2)</t>
  </si>
  <si>
    <t>(Financial Capital Structure)</t>
  </si>
  <si>
    <t>Source:</t>
  </si>
  <si>
    <t>Tax Conversion Factor*</t>
  </si>
  <si>
    <t>Standard &amp; Poor's Credit Metrics</t>
  </si>
  <si>
    <t>(Pre-Tax Rate of Return)</t>
  </si>
  <si>
    <t>Note:</t>
  </si>
  <si>
    <t>Retail</t>
  </si>
  <si>
    <t>Cost of Service</t>
  </si>
  <si>
    <t>(5)</t>
  </si>
  <si>
    <t>Total Debt</t>
  </si>
  <si>
    <t>Aggressive</t>
  </si>
  <si>
    <t xml:space="preserve">Weighted </t>
  </si>
  <si>
    <t>Amount</t>
  </si>
  <si>
    <r>
      <t>S&amp;P Benchmark (Medial Volatility)</t>
    </r>
    <r>
      <rPr>
        <b/>
        <vertAlign val="superscript"/>
        <sz val="12"/>
        <rFont val="Arial"/>
        <family val="2"/>
      </rPr>
      <t>1/2</t>
    </r>
  </si>
  <si>
    <t>Intermediate</t>
  </si>
  <si>
    <t>2.5x - 3.5x</t>
  </si>
  <si>
    <t>3.5x - 4.5x</t>
  </si>
  <si>
    <t>4.5x - 5.5x</t>
  </si>
  <si>
    <t>23% - 35%</t>
  </si>
  <si>
    <t>13% - 23%</t>
  </si>
  <si>
    <t>9% - 13%</t>
  </si>
  <si>
    <t>Imputed Amortization</t>
  </si>
  <si>
    <t xml:space="preserve">and falls under the "Medial Volatility" matrix. </t>
  </si>
  <si>
    <t>(3)</t>
  </si>
  <si>
    <t>(4)</t>
  </si>
  <si>
    <t>Long-Term Debt</t>
  </si>
  <si>
    <r>
      <rPr>
        <vertAlign val="superscript"/>
        <sz val="12"/>
        <rFont val="Arial"/>
        <family val="2"/>
      </rPr>
      <t>1</t>
    </r>
    <r>
      <rPr>
        <sz val="12"/>
        <rFont val="Arial"/>
        <family val="2"/>
      </rPr>
      <t xml:space="preserve"> Standard &amp; Poor's RatingsDirect: "Criteria: Corporate Methodology," November 19, 2013.</t>
    </r>
  </si>
  <si>
    <t>Page 2, Line 2, Col. 4.</t>
  </si>
  <si>
    <t>Page 2, Line 3, Col. 5.</t>
  </si>
  <si>
    <t>Page 3, Line 1, Col. 2.</t>
  </si>
  <si>
    <t>Imputed Interest Expense</t>
  </si>
  <si>
    <t>Short-Term Debt</t>
  </si>
  <si>
    <t>13-Mo Average</t>
  </si>
  <si>
    <t>(June 30, 2018)</t>
  </si>
  <si>
    <t>Historical Capital Structure (FERC)</t>
  </si>
  <si>
    <t>Average</t>
  </si>
  <si>
    <t>Non Utility Investments</t>
  </si>
  <si>
    <t>Non Utility Property</t>
  </si>
  <si>
    <t>Less: Accum. Depr.</t>
  </si>
  <si>
    <t>Inv. In Subs</t>
  </si>
  <si>
    <t>Other Investments</t>
  </si>
  <si>
    <t>Adjusted Capital Structure</t>
  </si>
  <si>
    <t>FERC  Form 1, as of December 31, 2010-2015 and FERC Form 3-Q as of March and September, 2015, Page 110.</t>
  </si>
  <si>
    <t>Louisville Gas and Electric Company</t>
  </si>
  <si>
    <t>Louisville Gas and Electric Company | Diversified Utility Balance Sheet</t>
  </si>
  <si>
    <t xml:space="preserve">  (SNL Inst Key: 4057090)</t>
  </si>
  <si>
    <t>Date Ended</t>
  </si>
  <si>
    <t xml:space="preserve"> </t>
  </si>
  <si>
    <t>Utility Plant ($000)</t>
  </si>
  <si>
    <t xml:space="preserve">                Utility Plant</t>
  </si>
  <si>
    <t xml:space="preserve">                Construction Work in Progress</t>
  </si>
  <si>
    <t xml:space="preserve">        Total Utility Plant</t>
  </si>
  <si>
    <t xml:space="preserve">        Less: Accum Provision for Depr, Amort, &amp; Depl</t>
  </si>
  <si>
    <t>Net Utility Plant (excluding Nuclear Fuel)</t>
  </si>
  <si>
    <t xml:space="preserve">                Nuclear Fuel</t>
  </si>
  <si>
    <t xml:space="preserve">                Less: Accum Prov for Amort of Nuclear Assembly</t>
  </si>
  <si>
    <t xml:space="preserve">        Nuclear Fuel - Net</t>
  </si>
  <si>
    <t>Net Utility Plant Including Nuclear Fuel</t>
  </si>
  <si>
    <t>Utility Plant Adjustments</t>
  </si>
  <si>
    <t>Gas Stored - Noncurrent</t>
  </si>
  <si>
    <t>Other Property and Investments ($000)</t>
  </si>
  <si>
    <t xml:space="preserve">        Non Utility Property</t>
  </si>
  <si>
    <t xml:space="preserve">        Less: Accum Provision for Nonutility Depreciation</t>
  </si>
  <si>
    <t xml:space="preserve">        Investment In Associated Companies</t>
  </si>
  <si>
    <t xml:space="preserve">        Investment In Subsidiary Companies</t>
  </si>
  <si>
    <t xml:space="preserve">        Noncurrent Portion of Allowances</t>
  </si>
  <si>
    <t xml:space="preserve">        Other Investments</t>
  </si>
  <si>
    <t xml:space="preserve">        Special Funds</t>
  </si>
  <si>
    <t xml:space="preserve">        LT Portion of Deriv Assets</t>
  </si>
  <si>
    <t xml:space="preserve">        LT Portion of Hedge Deriv Assets</t>
  </si>
  <si>
    <t>Total Other Property and Investments</t>
  </si>
  <si>
    <t>Current and Accrued Assets ($000)</t>
  </si>
  <si>
    <t xml:space="preserve">        Cash</t>
  </si>
  <si>
    <t xml:space="preserve">        Special Deposits</t>
  </si>
  <si>
    <t xml:space="preserve">        Working Funds</t>
  </si>
  <si>
    <t xml:space="preserve">        Temporary Cash Investment</t>
  </si>
  <si>
    <t xml:space="preserve">        Notes Receivable</t>
  </si>
  <si>
    <t xml:space="preserve">        Customer Accounts Receivable</t>
  </si>
  <si>
    <t xml:space="preserve">        Other Accounts Receivable</t>
  </si>
  <si>
    <t xml:space="preserve">        Less: Accumulated Provision for Uncollectibles</t>
  </si>
  <si>
    <t xml:space="preserve">        Accounts Receivable from Associated Companies</t>
  </si>
  <si>
    <t xml:space="preserve">        Notes Receivable From Associated Companies</t>
  </si>
  <si>
    <t xml:space="preserve">        Interest and Dividends Receivable</t>
  </si>
  <si>
    <t xml:space="preserve">        Rents Receivable</t>
  </si>
  <si>
    <t xml:space="preserve">        Fuel Stock</t>
  </si>
  <si>
    <t xml:space="preserve">        Fuel Stock Expense Undistributed</t>
  </si>
  <si>
    <t xml:space="preserve">        Residuals (electric) &amp; Extracted Products (gas)</t>
  </si>
  <si>
    <t xml:space="preserve">        Plant Materials and Operating Supplies</t>
  </si>
  <si>
    <t xml:space="preserve">        Merchandise</t>
  </si>
  <si>
    <t xml:space="preserve">        Other Material and Supplies</t>
  </si>
  <si>
    <t xml:space="preserve">        Nuclear Materials Held for Sale</t>
  </si>
  <si>
    <t xml:space="preserve">        Accrued Utility Revenue</t>
  </si>
  <si>
    <t xml:space="preserve">        Allowances</t>
  </si>
  <si>
    <t xml:space="preserve">        Stores Expense Undistributed</t>
  </si>
  <si>
    <t xml:space="preserve">        Gas Stored Underground - Current</t>
  </si>
  <si>
    <t xml:space="preserve">        Liquified Natural Gas Held for Processing</t>
  </si>
  <si>
    <t xml:space="preserve">        Prepayments</t>
  </si>
  <si>
    <t xml:space="preserve">        Advances for Gas Explor, Development &amp; Production</t>
  </si>
  <si>
    <t xml:space="preserve">        Miscellaneous Current and Accrued Assets</t>
  </si>
  <si>
    <t xml:space="preserve">        Derivative Assets Other than Hedges</t>
  </si>
  <si>
    <t xml:space="preserve">        Less: LT Portion of Deriv Assets</t>
  </si>
  <si>
    <t xml:space="preserve">        Derivative Assets: Hedges</t>
  </si>
  <si>
    <t xml:space="preserve">        Less: LT of Hedge Deriv Assets</t>
  </si>
  <si>
    <t>Total Current and Accrued Assets</t>
  </si>
  <si>
    <t>Deferred Debits ($000)</t>
  </si>
  <si>
    <t xml:space="preserve">        Unamortized Debt Expense</t>
  </si>
  <si>
    <t xml:space="preserve">        Extraordinary Property Losses</t>
  </si>
  <si>
    <t xml:space="preserve">        Unrecovered Plant &amp; Regulatory Study Costs</t>
  </si>
  <si>
    <t xml:space="preserve">        Other Regulatory Assets</t>
  </si>
  <si>
    <t xml:space="preserve">        Preliminary Survey &amp; Investigation Charges</t>
  </si>
  <si>
    <t xml:space="preserve">        Prelim Survey &amp; Investigation (gas)</t>
  </si>
  <si>
    <t xml:space="preserve">        Other Preliminary Survey</t>
  </si>
  <si>
    <t xml:space="preserve">        Clearing Accounts</t>
  </si>
  <si>
    <t xml:space="preserve">        Temporary Facilities</t>
  </si>
  <si>
    <t xml:space="preserve">        Miscellaneous Deferred Debits</t>
  </si>
  <si>
    <t xml:space="preserve">        Deferred Losses From Disposition of Utility Plant</t>
  </si>
  <si>
    <t xml:space="preserve">        Research &amp; Development Expenditures</t>
  </si>
  <si>
    <t xml:space="preserve">        Unamortized Loss on Reacquired Debt</t>
  </si>
  <si>
    <t xml:space="preserve">        Accumulated Deferred Income Taxes - Asset</t>
  </si>
  <si>
    <t xml:space="preserve">        Unrecovered Purchased Gas Costs</t>
  </si>
  <si>
    <t>Total Deferred Debits</t>
  </si>
  <si>
    <t>Total Assets and Other Debits</t>
  </si>
  <si>
    <t>Capital &amp; Long Term Debt ($000)</t>
  </si>
  <si>
    <t xml:space="preserve">        Common Stock Issued</t>
  </si>
  <si>
    <t xml:space="preserve">        Preferred Stock Issued</t>
  </si>
  <si>
    <t xml:space="preserve">        Capital Stock Subscribed</t>
  </si>
  <si>
    <t xml:space="preserve">        Stock Liability for Conversion</t>
  </si>
  <si>
    <t xml:space="preserve">        Premium on Capital Stock</t>
  </si>
  <si>
    <t xml:space="preserve">        Other Paid In Capital</t>
  </si>
  <si>
    <t xml:space="preserve">        Installments Received on Capital Stock</t>
  </si>
  <si>
    <t xml:space="preserve">        Less: Discount on Capital Stock</t>
  </si>
  <si>
    <t xml:space="preserve">        Less: Capital Stock Expense</t>
  </si>
  <si>
    <t xml:space="preserve">        Retained Earnings</t>
  </si>
  <si>
    <t xml:space="preserve">        Unappropriated Undistributed Subsidiary Earnings</t>
  </si>
  <si>
    <t xml:space="preserve">        Less: Reacquired Capital Stock</t>
  </si>
  <si>
    <t xml:space="preserve">        Accumulated Other Comprehensive Income</t>
  </si>
  <si>
    <t>Total Proprietary Capital</t>
  </si>
  <si>
    <t xml:space="preserve">        Bonds</t>
  </si>
  <si>
    <t xml:space="preserve">        Less: Reacquired Bonds</t>
  </si>
  <si>
    <t xml:space="preserve">        Advances From Associated Companies</t>
  </si>
  <si>
    <t xml:space="preserve">        Other Long-term Debt</t>
  </si>
  <si>
    <t xml:space="preserve">        Unamortized Premium on Long-term Debt</t>
  </si>
  <si>
    <t xml:space="preserve">        Less: Unamortized Discount on LTD: Dr</t>
  </si>
  <si>
    <t>Total Long-term Debt</t>
  </si>
  <si>
    <t>Total Capitalization, at Book Value</t>
  </si>
  <si>
    <t>Other Noncurrent Liabilities ($000)</t>
  </si>
  <si>
    <t xml:space="preserve">        Obligations Under Capital Leases-Noncurrent</t>
  </si>
  <si>
    <t xml:space="preserve">        Accumulated Provision for Property Insurance</t>
  </si>
  <si>
    <t xml:space="preserve">        Accumulated Provision for Injuries &amp; Damages</t>
  </si>
  <si>
    <t xml:space="preserve">        Accumulated Provision for Pensions &amp; Benefits</t>
  </si>
  <si>
    <t xml:space="preserve">        Accumulated Miscellaneous Operating Provisions</t>
  </si>
  <si>
    <t xml:space="preserve">        Accumulated Provision for Rate Refunds</t>
  </si>
  <si>
    <t xml:space="preserve">        Asset Retirement Obligations</t>
  </si>
  <si>
    <t xml:space="preserve">        LT Portion of Deriv Liabilities</t>
  </si>
  <si>
    <t xml:space="preserve">        LT Portion of Hedge Deriv Liab</t>
  </si>
  <si>
    <t>Total Other Noncurrent Liabilities</t>
  </si>
  <si>
    <t>Current and Accrued Liabilities ($000)</t>
  </si>
  <si>
    <t xml:space="preserve">        Notes Payable</t>
  </si>
  <si>
    <t xml:space="preserve">        Accounts Payable</t>
  </si>
  <si>
    <t xml:space="preserve">        Notes Payable to Associated Companies</t>
  </si>
  <si>
    <t xml:space="preserve">        Accounts Payable to Associated Companies</t>
  </si>
  <si>
    <t xml:space="preserve">        Customer Deposits</t>
  </si>
  <si>
    <t xml:space="preserve">        Taxes Accrued</t>
  </si>
  <si>
    <t xml:space="preserve">        Interest Accrued</t>
  </si>
  <si>
    <t xml:space="preserve">        Dividends Declared</t>
  </si>
  <si>
    <t xml:space="preserve">        Matured Long-term Debt</t>
  </si>
  <si>
    <t xml:space="preserve">        Matured Interests</t>
  </si>
  <si>
    <t xml:space="preserve">        Tax Collections Payable</t>
  </si>
  <si>
    <t xml:space="preserve">        Miscellaneous Current and Accrued Liabilities</t>
  </si>
  <si>
    <t xml:space="preserve">        Obligations Under Capital Leases-Current</t>
  </si>
  <si>
    <t xml:space="preserve">        Derivative Liabilities Other than Hedges</t>
  </si>
  <si>
    <t xml:space="preserve">        Less: LT Portion of Deriv Liab</t>
  </si>
  <si>
    <t xml:space="preserve">        Derivative Liabilities: Hedges</t>
  </si>
  <si>
    <t xml:space="preserve">        Less: LT of Hedge Deriv Liab</t>
  </si>
  <si>
    <t>Total Current and Accrued Liabilities</t>
  </si>
  <si>
    <t>Deferred Credits ($000)</t>
  </si>
  <si>
    <t xml:space="preserve">        Customer Advances for Construction</t>
  </si>
  <si>
    <t xml:space="preserve">        Accumulated Deferred Investment Tax Credits</t>
  </si>
  <si>
    <t xml:space="preserve">        Deferred Gains From Disposal of Utility Plant</t>
  </si>
  <si>
    <t xml:space="preserve">        Other Deferred Credits</t>
  </si>
  <si>
    <t xml:space="preserve">        Other Regulatory Liabilities</t>
  </si>
  <si>
    <t xml:space="preserve">        Unamortized Gain on Reacquired Debt</t>
  </si>
  <si>
    <t xml:space="preserve">        Accumulated Deferred Income Taxes - Liabilities</t>
  </si>
  <si>
    <t>Total Deferred Credits</t>
  </si>
  <si>
    <t>Total Liabilities and Other Credits</t>
  </si>
  <si>
    <t>For diversified utility holding companies, S&amp;P Global Market Intelligence aggregates financial statement data from regulated electric and diversified subsidiaries; and operating detail from regulated electric activities.</t>
  </si>
  <si>
    <t>Data is sourced from the FERC Form 1/1-F, FERC Form 3/3-A, FERC Form 2/2-A, EIA 176 or EIA 861 filings.</t>
  </si>
  <si>
    <t>Energy Filings Quick Reference Guide</t>
  </si>
  <si>
    <t>Louisville Gas and Electric Company | Balance Sheet (As-Reported)</t>
  </si>
  <si>
    <t>(SNL Inst Key:  4057090)</t>
  </si>
  <si>
    <t>As Of Date</t>
  </si>
  <si>
    <t>Source Document</t>
  </si>
  <si>
    <t>12/31/2012 10-K</t>
  </si>
  <si>
    <t>12/31/2013 10-K</t>
  </si>
  <si>
    <t>12/31/2014 10-K</t>
  </si>
  <si>
    <t>12/31/2015 10-K</t>
  </si>
  <si>
    <t>9/30/2016 10-Q</t>
  </si>
  <si>
    <t>3/31/2016 10-Q</t>
  </si>
  <si>
    <t>6/30/2016 10-Q</t>
  </si>
  <si>
    <t>Currency Code</t>
  </si>
  <si>
    <t>USD</t>
  </si>
  <si>
    <t>(in millions)</t>
  </si>
  <si>
    <t>Assets</t>
  </si>
  <si>
    <t xml:space="preserve">   Current Assets</t>
  </si>
  <si>
    <t xml:space="preserve">      Cash and cash equivalents</t>
  </si>
  <si>
    <t xml:space="preserve">      Short-term investments</t>
  </si>
  <si>
    <t>NA</t>
  </si>
  <si>
    <t xml:space="preserve">      Accounts receivable</t>
  </si>
  <si>
    <t xml:space="preserve">         Customer</t>
  </si>
  <si>
    <t xml:space="preserve">         Other</t>
  </si>
  <si>
    <t xml:space="preserve">      Accounts receivable from affiliates</t>
  </si>
  <si>
    <t xml:space="preserve">      Unbilled revenues</t>
  </si>
  <si>
    <t xml:space="preserve">      Fuel, materials and supplies</t>
  </si>
  <si>
    <t xml:space="preserve">      Prepayments</t>
  </si>
  <si>
    <t xml:space="preserve">      Price risk management assets from affiliates</t>
  </si>
  <si>
    <t xml:space="preserve">      Income taxes receivable</t>
  </si>
  <si>
    <t xml:space="preserve">      Deferred income taxes</t>
  </si>
  <si>
    <t xml:space="preserve">      Regulatory assets</t>
  </si>
  <si>
    <t xml:space="preserve">      Other intangibles</t>
  </si>
  <si>
    <t xml:space="preserve">      Other current assets</t>
  </si>
  <si>
    <t xml:space="preserve">      Total Current Assets</t>
  </si>
  <si>
    <t xml:space="preserve">   Property, Plant and Equipment</t>
  </si>
  <si>
    <t xml:space="preserve">      Regulated utility plant</t>
  </si>
  <si>
    <t xml:space="preserve">      Less - accumulated depreciation - regulated utility plant</t>
  </si>
  <si>
    <t xml:space="preserve">      Regulated utility plant, net</t>
  </si>
  <si>
    <t xml:space="preserve">      Construction work in progress</t>
  </si>
  <si>
    <t xml:space="preserve">      Property, Plant and Equipment, net</t>
  </si>
  <si>
    <t xml:space="preserve">   Other Noncurrent Assets</t>
  </si>
  <si>
    <t xml:space="preserve">      Goodwill</t>
  </si>
  <si>
    <t xml:space="preserve">      Other noncurrent assets</t>
  </si>
  <si>
    <t xml:space="preserve">      Total Other Noncurrent Assets</t>
  </si>
  <si>
    <t xml:space="preserve">   Total Assets</t>
  </si>
  <si>
    <t>Liabilities and Equity</t>
  </si>
  <si>
    <t xml:space="preserve">   Current Liabilities</t>
  </si>
  <si>
    <t xml:space="preserve">      Short-term debt</t>
  </si>
  <si>
    <t xml:space="preserve">      Notes payable with affiliates</t>
  </si>
  <si>
    <t xml:space="preserve">      Long-term debt due within one year</t>
  </si>
  <si>
    <t xml:space="preserve">      Accounts payable</t>
  </si>
  <si>
    <t xml:space="preserve">      Accounts payable to affiliates</t>
  </si>
  <si>
    <t xml:space="preserve">      Customer deposits</t>
  </si>
  <si>
    <t xml:space="preserve">      Taxes</t>
  </si>
  <si>
    <t xml:space="preserve">      Price risk management liabilities</t>
  </si>
  <si>
    <t xml:space="preserve">      Price risk management liabilities to affiliates</t>
  </si>
  <si>
    <t xml:space="preserve">      Regulatory liabilities</t>
  </si>
  <si>
    <t xml:space="preserve">      Interest</t>
  </si>
  <si>
    <t xml:space="preserve">      Salaries and benefits</t>
  </si>
  <si>
    <t xml:space="preserve">      Asset retirement obligations</t>
  </si>
  <si>
    <t xml:space="preserve">      Other current liabilities</t>
  </si>
  <si>
    <t xml:space="preserve">      Total Current Liabilities</t>
  </si>
  <si>
    <t xml:space="preserve">   Long-term Debt</t>
  </si>
  <si>
    <t xml:space="preserve">   Deferred Credits and Other Noncurrent Liabilities</t>
  </si>
  <si>
    <t xml:space="preserve">      Investment tax credits</t>
  </si>
  <si>
    <t xml:space="preserve">      Accrued pension obligations</t>
  </si>
  <si>
    <t xml:space="preserve">      Other deferred credits and noncurrent liabilities</t>
  </si>
  <si>
    <t xml:space="preserve">      Total Deferred Credits and Other Noncurrent Liabilities</t>
  </si>
  <si>
    <t xml:space="preserve">   Stockholder's Equity</t>
  </si>
  <si>
    <t xml:space="preserve">      Common stock - no par value</t>
  </si>
  <si>
    <t xml:space="preserve">      Additional paid-in capital</t>
  </si>
  <si>
    <t xml:space="preserve">      Earnings reinvested</t>
  </si>
  <si>
    <t xml:space="preserve">      Total Equity</t>
  </si>
  <si>
    <t xml:space="preserve">   Total Liabilities and Equity</t>
  </si>
  <si>
    <t>Data shown on this page is extracted directly from the company’s documents. S&amp;P Global Market Intelligence makes every effort to line up fields, captions and headers that represent the same data over time, despite variations in how the company may report these items in different documents. In certain instances the variation in the company’s presentation over time may be too significant, potentially resulting in repeating and/or disordered items. Despite possible issues with the presentation, S&amp;P Global Market Intelligence, as always, stands by its commitment to the quality of the data.</t>
  </si>
  <si>
    <t>Goodwill (SEC - 10K, 10Q)</t>
  </si>
  <si>
    <t>Off-Balance Sheet Debt *</t>
  </si>
  <si>
    <t>Balance</t>
  </si>
  <si>
    <t>* Response to US DOD-1 Question No. 26.</t>
  </si>
  <si>
    <t>Not Provided.</t>
  </si>
  <si>
    <r>
      <rPr>
        <vertAlign val="superscript"/>
        <sz val="12"/>
        <rFont val="Arial"/>
        <family val="2"/>
      </rPr>
      <t>2</t>
    </r>
    <r>
      <rPr>
        <sz val="12"/>
        <rFont val="Arial"/>
        <family val="2"/>
      </rPr>
      <t xml:space="preserve"> Standard &amp; Poor's RatingsDirect: "Louisville Gas &amp; Electric Co." October 24, 2016.</t>
    </r>
  </si>
  <si>
    <t>Based on the October 2016 S&amp;P report, LG&amp;E has an "Excellent" business risk profile and a "Significant" financial risk profile,</t>
  </si>
  <si>
    <t>Rate Base (EL &amp; Gas)</t>
  </si>
  <si>
    <t>Schedule A.</t>
  </si>
  <si>
    <t>* Schedule A.</t>
  </si>
  <si>
    <t>Schedule J-1.1/J-1.2.</t>
  </si>
  <si>
    <t>Schedule E-1.</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</si>
</sst>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x"/>
    <numFmt numFmtId="166" formatCode="_(* #,##0_);_(* \(#,##0\);_(* &quot;-&quot;??_);_(@_)"/>
    <numFmt numFmtId="167" formatCode="0.0000"/>
    <numFmt numFmtId="168" formatCode="0.0"/>
    <numFmt numFmtId="169" formatCode="0.000%"/>
    <numFmt numFmtId="170" formatCode="_(* #,##0.0000_);_(* \(#,##0.0000\);_(* &quot;-&quot;??_);_(@_)"/>
    <numFmt numFmtId="171" formatCode="0.0%"/>
    <numFmt numFmtId="172" formatCode="&quot;$&quot;\ #,##0_);\(&quot;$&quot;\ #,##0\)"/>
    <numFmt numFmtId="173" formatCode="&quot;$&quot;\ #,##0.00_);\(&quot;$&quot;\ #,##0.00\)"/>
    <numFmt numFmtId="174" formatCode="@*."/>
    <numFmt numFmtId="175" formatCode="[$-409]mmm\-yy;@"/>
    <numFmt numFmtId="176" formatCode="0.00_)"/>
    <numFmt numFmtId="177" formatCode="#,##0.00;[Red]\(#,##0.00\)"/>
    <numFmt numFmtId="178" formatCode="#,##0,_);\(#,##0,\)"/>
    <numFmt numFmtId="179" formatCode="0_);\(0\)"/>
    <numFmt numFmtId="180" formatCode="_-* #,##0.00_-;\-* #,##0.00_-;_-* &quot;-&quot;??_-;_-@_-"/>
    <numFmt numFmtId="181" formatCode="_(* #,##0.0_);_(* \(#,##0.0\);&quot;&quot;;_(@_)"/>
    <numFmt numFmtId="182" formatCode="m\o\n\th\ d\,\ yyyy"/>
    <numFmt numFmtId="183" formatCode="#.00"/>
    <numFmt numFmtId="184" formatCode="#."/>
    <numFmt numFmtId="185" formatCode="General_)"/>
    <numFmt numFmtId="186" formatCode="[Blue]#,##0,_);[Red]\(#,##0,\)"/>
    <numFmt numFmtId="187" formatCode="0.000000"/>
    <numFmt numFmtId="188" formatCode="_([$€-2]* #,##0.00_);_([$€-2]* \(#,##0.00\);_([$€-2]* &quot;-&quot;??_)"/>
    <numFmt numFmtId="189" formatCode="#,##0;[Red]\(#,##0\)"/>
    <numFmt numFmtId="190" formatCode="#,###;\(#,###\)"/>
  </numFmts>
  <fonts count="164">
    <font>
      <sz val="11"/>
      <color theme="1"/>
      <name val="Arial"/>
      <family val="2"/>
    </font>
    <font>
      <sz val="11"/>
      <color theme="1"/>
      <name val="Arial"/>
      <family val="2"/>
    </font>
    <font>
      <sz val="10"/>
      <name val="Arial"/>
      <family val="2"/>
    </font>
    <font>
      <sz val="10"/>
      <name val="Arial"/>
      <family val="2"/>
    </font>
    <font>
      <sz val="8"/>
      <name val="Arial"/>
      <family val="2"/>
    </font>
    <font>
      <sz val="10"/>
      <name val="MS Sans Serif"/>
      <family val="2"/>
    </font>
    <font>
      <b/>
      <sz val="10"/>
      <name val="MS Sans Serif"/>
      <family val="2"/>
    </font>
    <font>
      <sz val="11"/>
      <color theme="1"/>
      <name val="Calibri"/>
      <family val="2"/>
      <scheme val="minor"/>
    </font>
    <font>
      <b/>
      <sz val="11"/>
      <color theme="1"/>
      <name val="Arial"/>
      <family val="2"/>
    </font>
    <font>
      <b/>
      <sz val="20"/>
      <color theme="1"/>
      <name val="Arial"/>
      <family val="2"/>
    </font>
    <font>
      <b/>
      <sz val="16"/>
      <color theme="1"/>
      <name val="Arial"/>
      <family val="2"/>
    </font>
    <font>
      <b/>
      <u/>
      <sz val="16"/>
      <color theme="1"/>
      <name val="Arial"/>
      <family val="2"/>
    </font>
    <font>
      <b/>
      <u/>
      <sz val="11"/>
      <color theme="1"/>
      <name val="Arial"/>
      <family val="2"/>
    </font>
    <font>
      <b/>
      <sz val="12"/>
      <color theme="1"/>
      <name val="Arial"/>
      <family val="2"/>
    </font>
    <font>
      <sz val="12"/>
      <color theme="1"/>
      <name val="Arial"/>
      <family val="2"/>
    </font>
    <font>
      <b/>
      <vertAlign val="superscript"/>
      <sz val="12"/>
      <name val="Arial"/>
      <family val="2"/>
    </font>
    <font>
      <b/>
      <u/>
      <sz val="12"/>
      <color theme="1"/>
      <name val="Arial"/>
      <family val="2"/>
    </font>
    <font>
      <sz val="12"/>
      <name val="Arial"/>
      <family val="2"/>
    </font>
    <font>
      <vertAlign val="superscript"/>
      <sz val="12"/>
      <name val="Arial"/>
      <family val="2"/>
    </font>
    <font>
      <b/>
      <u/>
      <sz val="14"/>
      <color theme="1"/>
      <name val="Arial"/>
      <family val="2"/>
    </font>
    <font>
      <b/>
      <sz val="24"/>
      <color theme="1"/>
      <name val="Arial"/>
      <family val="2"/>
    </font>
    <font>
      <b/>
      <u/>
      <sz val="18"/>
      <color theme="1"/>
      <name val="Arial"/>
      <family val="2"/>
    </font>
    <font>
      <b/>
      <sz val="14"/>
      <name val="Arial"/>
      <family val="2"/>
    </font>
    <font>
      <b/>
      <sz val="12"/>
      <name val="Arial"/>
      <family val="2"/>
    </font>
    <font>
      <b/>
      <sz val="10"/>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11"/>
      <name val="Arial"/>
      <family val="2"/>
    </font>
    <font>
      <b/>
      <u/>
      <sz val="11"/>
      <name val="Arial"/>
      <family val="2"/>
    </font>
    <font>
      <sz val="11"/>
      <name val="Arial"/>
      <family val="2"/>
    </font>
    <font>
      <u val="singleAccounting"/>
      <sz val="11"/>
      <name val="Arial"/>
      <family val="2"/>
    </font>
    <font>
      <u val="singleAccounting"/>
      <sz val="11"/>
      <color theme="1"/>
      <name val="Arial"/>
      <family val="2"/>
    </font>
    <font>
      <u/>
      <sz val="11"/>
      <name val="Arial"/>
      <family val="2"/>
    </font>
    <font>
      <u/>
      <sz val="11"/>
      <color theme="1"/>
      <name val="Arial"/>
      <family val="2"/>
    </font>
    <font>
      <b/>
      <sz val="14"/>
      <name val="Arial"/>
      <family val="2"/>
    </font>
    <font>
      <sz val="10"/>
      <name val="Arial"/>
      <family val="2"/>
    </font>
    <font>
      <b/>
      <sz val="12"/>
      <name val="Arial"/>
      <family val="2"/>
    </font>
    <font>
      <sz val="10"/>
      <color indexed="9"/>
      <name val="Arial"/>
      <family val="2"/>
    </font>
    <font>
      <sz val="10"/>
      <name val="Geneva"/>
      <family val="2"/>
    </font>
    <font>
      <sz val="10"/>
      <color theme="1"/>
      <name val="Arial"/>
      <family val="2"/>
    </font>
    <font>
      <sz val="10"/>
      <color indexed="8"/>
      <name val="Arial"/>
      <family val="2"/>
    </font>
    <font>
      <sz val="10"/>
      <name val="Times New Roman"/>
      <family val="1"/>
    </font>
    <font>
      <sz val="10"/>
      <color indexed="20"/>
      <name val="Arial"/>
      <family val="2"/>
    </font>
    <font>
      <b/>
      <sz val="10"/>
      <color indexed="52"/>
      <name val="Arial"/>
      <family val="2"/>
    </font>
    <font>
      <b/>
      <sz val="10"/>
      <name val="Helv"/>
    </font>
    <font>
      <b/>
      <sz val="10"/>
      <color indexed="8"/>
      <name val="Arial"/>
      <family val="2"/>
    </font>
    <font>
      <b/>
      <sz val="8"/>
      <color indexed="8"/>
      <name val="Arial"/>
      <family val="2"/>
    </font>
    <font>
      <b/>
      <sz val="8"/>
      <color indexed="8"/>
      <name val="Courier New"/>
      <family val="3"/>
    </font>
    <font>
      <sz val="12"/>
      <name val="Times New Roman"/>
      <family val="1"/>
    </font>
    <font>
      <sz val="10"/>
      <color indexed="12"/>
      <name val="Times New Roman"/>
      <family val="1"/>
    </font>
    <font>
      <i/>
      <sz val="10"/>
      <color indexed="23"/>
      <name val="Arial"/>
      <family val="2"/>
    </font>
    <font>
      <sz val="10"/>
      <color indexed="17"/>
      <name val="Arial"/>
      <family val="2"/>
    </font>
    <font>
      <b/>
      <sz val="12"/>
      <name val="Helv"/>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2"/>
      <color indexed="10"/>
      <name val="Times New Roman"/>
      <family val="1"/>
    </font>
    <font>
      <b/>
      <sz val="11"/>
      <name val="Helv"/>
    </font>
    <font>
      <sz val="10"/>
      <color indexed="60"/>
      <name val="Arial"/>
      <family val="2"/>
    </font>
    <font>
      <b/>
      <i/>
      <sz val="16"/>
      <name val="Helv"/>
    </font>
    <font>
      <sz val="12"/>
      <name val="Tms Rmn"/>
    </font>
    <font>
      <sz val="10"/>
      <name val="Tms Rmn"/>
    </font>
    <font>
      <b/>
      <sz val="10"/>
      <color indexed="63"/>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2"/>
      <color indexed="8"/>
      <name val="Arial"/>
      <family val="2"/>
    </font>
    <font>
      <sz val="8"/>
      <color indexed="8"/>
      <name val="Arial"/>
      <family val="2"/>
    </font>
    <font>
      <sz val="8"/>
      <color indexed="12"/>
      <name val="Arial"/>
      <family val="2"/>
    </font>
    <font>
      <b/>
      <sz val="18"/>
      <color indexed="56"/>
      <name val="Cambria"/>
      <family val="2"/>
    </font>
    <font>
      <sz val="8"/>
      <color indexed="8"/>
      <name val="Wingdings"/>
      <charset val="2"/>
    </font>
    <font>
      <sz val="10"/>
      <color indexed="10"/>
      <name val="Arial"/>
      <family val="2"/>
    </font>
    <font>
      <b/>
      <sz val="10"/>
      <name val="Times New Roman"/>
      <family val="1"/>
    </font>
    <font>
      <sz val="10"/>
      <color indexed="8"/>
      <name val="Times New Roman"/>
      <family val="1"/>
    </font>
    <font>
      <b/>
      <i/>
      <sz val="10"/>
      <color indexed="8"/>
      <name val="Times New Roman"/>
      <family val="1"/>
    </font>
    <font>
      <b/>
      <i/>
      <sz val="10"/>
      <color indexed="8"/>
      <name val="Arial"/>
      <family val="2"/>
    </font>
    <font>
      <b/>
      <sz val="10"/>
      <color indexed="8"/>
      <name val="Times New Roman"/>
      <family val="1"/>
    </font>
    <font>
      <b/>
      <sz val="10"/>
      <color indexed="17"/>
      <name val="Arial"/>
      <family val="2"/>
    </font>
    <font>
      <sz val="16"/>
      <color indexed="8"/>
      <name val="Times New Roman"/>
      <family val="1"/>
    </font>
    <font>
      <b/>
      <sz val="16"/>
      <color indexed="13"/>
      <name val="Arial"/>
      <family val="2"/>
    </font>
    <font>
      <u/>
      <sz val="10"/>
      <color indexed="12"/>
      <name val="Arial"/>
      <family val="2"/>
    </font>
    <font>
      <b/>
      <sz val="14"/>
      <name val="Arial"/>
      <family val="2"/>
    </font>
    <font>
      <sz val="10"/>
      <name val="Arial"/>
      <family val="2"/>
    </font>
    <font>
      <b/>
      <sz val="12"/>
      <name val="Arial"/>
      <family val="2"/>
    </font>
    <font>
      <sz val="11"/>
      <color indexed="8"/>
      <name val="Calibri"/>
      <family val="2"/>
    </font>
    <font>
      <sz val="11"/>
      <color indexed="15"/>
      <name val="Calibri"/>
      <family val="2"/>
    </font>
    <font>
      <sz val="11"/>
      <color theme="0"/>
      <name val="Calibri"/>
      <family val="2"/>
      <scheme val="minor"/>
    </font>
    <font>
      <sz val="11"/>
      <color indexed="20"/>
      <name val="Calibri"/>
      <family val="2"/>
    </font>
    <font>
      <sz val="10"/>
      <color rgb="FF9C0006"/>
      <name val="Arial"/>
      <family val="2"/>
    </font>
    <font>
      <sz val="11"/>
      <color rgb="FF9C0006"/>
      <name val="Calibri"/>
      <family val="2"/>
      <scheme val="minor"/>
    </font>
    <font>
      <b/>
      <sz val="11"/>
      <color indexed="52"/>
      <name val="Calibri"/>
      <family val="2"/>
    </font>
    <font>
      <b/>
      <sz val="11"/>
      <color rgb="FFFA7D00"/>
      <name val="Calibri"/>
      <family val="2"/>
      <scheme val="minor"/>
    </font>
    <font>
      <b/>
      <sz val="11"/>
      <color indexed="15"/>
      <name val="Calibri"/>
      <family val="2"/>
    </font>
    <font>
      <b/>
      <sz val="11"/>
      <color theme="0"/>
      <name val="Calibri"/>
      <family val="2"/>
      <scheme val="minor"/>
    </font>
    <font>
      <sz val="11"/>
      <color theme="1"/>
      <name val="Calibri"/>
      <family val="2"/>
    </font>
    <font>
      <sz val="10"/>
      <name val="MS Serif"/>
      <family val="1"/>
    </font>
    <font>
      <sz val="11"/>
      <color theme="1"/>
      <name val="Arial Unicode MS"/>
      <family val="2"/>
    </font>
    <font>
      <sz val="11"/>
      <name val="Univers (W1)"/>
    </font>
    <font>
      <sz val="10"/>
      <color indexed="8"/>
      <name val="MS Sans Serif"/>
      <family val="2"/>
    </font>
    <font>
      <sz val="1"/>
      <color indexed="8"/>
      <name val="Courier"/>
      <family val="3"/>
    </font>
    <font>
      <sz val="10"/>
      <name val="Arial MT"/>
    </font>
    <font>
      <i/>
      <sz val="11"/>
      <color indexed="23"/>
      <name val="Calibri"/>
      <family val="2"/>
    </font>
    <font>
      <i/>
      <sz val="11"/>
      <color rgb="FF7F7F7F"/>
      <name val="Calibri"/>
      <family val="2"/>
      <scheme val="minor"/>
    </font>
    <font>
      <sz val="11"/>
      <color indexed="17"/>
      <name val="Calibri"/>
      <family val="2"/>
    </font>
    <font>
      <sz val="10"/>
      <color rgb="FF006100"/>
      <name val="Cambria"/>
      <family val="2"/>
      <scheme val="major"/>
    </font>
    <font>
      <sz val="11"/>
      <color rgb="FF006100"/>
      <name val="Calibri"/>
      <family val="2"/>
      <scheme val="minor"/>
    </font>
    <font>
      <b/>
      <sz val="15"/>
      <color indexed="62"/>
      <name val="Calibri"/>
      <family val="2"/>
    </font>
    <font>
      <b/>
      <sz val="15"/>
      <color theme="3"/>
      <name val="Calibri"/>
      <family val="2"/>
      <scheme val="minor"/>
    </font>
    <font>
      <b/>
      <sz val="13"/>
      <color indexed="62"/>
      <name val="Calibri"/>
      <family val="2"/>
    </font>
    <font>
      <b/>
      <sz val="13"/>
      <color theme="3"/>
      <name val="Calibri"/>
      <family val="2"/>
      <scheme val="minor"/>
    </font>
    <font>
      <b/>
      <sz val="11"/>
      <color indexed="62"/>
      <name val="Calibri"/>
      <family val="2"/>
    </font>
    <font>
      <b/>
      <sz val="11"/>
      <color theme="3"/>
      <name val="Calibri"/>
      <family val="2"/>
      <scheme val="minor"/>
    </font>
    <font>
      <b/>
      <sz val="1"/>
      <color indexed="8"/>
      <name val="Courier"/>
      <family val="3"/>
    </font>
    <font>
      <sz val="11"/>
      <color indexed="62"/>
      <name val="Calibri"/>
      <family val="2"/>
    </font>
    <font>
      <sz val="11"/>
      <color rgb="FF3F3F76"/>
      <name val="Calibri"/>
      <family val="2"/>
      <scheme val="minor"/>
    </font>
    <font>
      <b/>
      <sz val="12"/>
      <color indexed="12"/>
      <name val="Arial"/>
      <family val="2"/>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sz val="7"/>
      <name val="Small Fonts"/>
      <family val="2"/>
    </font>
    <font>
      <sz val="10"/>
      <name val="Calibri"/>
      <family val="2"/>
    </font>
    <font>
      <sz val="12"/>
      <name val="Arial MT"/>
    </font>
    <font>
      <sz val="9"/>
      <name val="Helv"/>
    </font>
    <font>
      <sz val="8"/>
      <color indexed="48"/>
      <name val="Arial"/>
      <family val="2"/>
    </font>
    <font>
      <b/>
      <sz val="11"/>
      <color indexed="63"/>
      <name val="Calibri"/>
      <family val="2"/>
    </font>
    <font>
      <b/>
      <sz val="11"/>
      <color rgb="FF3F3F3F"/>
      <name val="Calibri"/>
      <family val="2"/>
      <scheme val="minor"/>
    </font>
    <font>
      <sz val="8"/>
      <name val="Times New Roman"/>
      <family val="1"/>
    </font>
    <font>
      <b/>
      <sz val="18"/>
      <color indexed="62"/>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sz val="11"/>
      <color indexed="8"/>
      <name val="Arial"/>
      <family val="2"/>
    </font>
    <font>
      <sz val="9"/>
      <color indexed="8"/>
      <name val="Arial"/>
      <family val="2"/>
    </font>
    <font>
      <sz val="9"/>
      <color indexed="8"/>
      <name val="Calibri"/>
      <family val="2"/>
    </font>
    <font>
      <b/>
      <sz val="11"/>
      <name val="Calibri"/>
      <family val="2"/>
    </font>
    <font>
      <sz val="11"/>
      <name val="Calibri"/>
      <family val="2"/>
    </font>
    <font>
      <sz val="8"/>
      <name val="Helv"/>
    </font>
    <font>
      <sz val="18"/>
      <name val="Arial"/>
      <family val="2"/>
    </font>
    <font>
      <i/>
      <sz val="12"/>
      <name val="Arial"/>
      <family val="2"/>
    </font>
    <font>
      <sz val="18"/>
      <name val="Times New Roman"/>
      <family val="1"/>
    </font>
    <font>
      <i/>
      <sz val="12"/>
      <name val="Times New Roman"/>
      <family val="1"/>
    </font>
    <font>
      <b/>
      <sz val="9"/>
      <color indexed="8"/>
      <name val="Calibri"/>
      <family val="2"/>
    </font>
    <font>
      <b/>
      <sz val="8"/>
      <color indexed="9"/>
      <name val="Calibri"/>
      <family val="2"/>
    </font>
    <font>
      <sz val="12"/>
      <name val="Helv"/>
    </font>
    <font>
      <sz val="12"/>
      <name val="Verdana"/>
      <family val="2"/>
    </font>
    <font>
      <b/>
      <sz val="10"/>
      <color indexed="39"/>
      <name val="Arial"/>
      <family val="2"/>
    </font>
    <font>
      <sz val="10"/>
      <color indexed="39"/>
      <name val="Arial"/>
      <family val="2"/>
    </font>
    <font>
      <sz val="19"/>
      <color indexed="48"/>
      <name val="Arial"/>
      <family val="2"/>
    </font>
    <font>
      <b/>
      <i/>
      <sz val="10"/>
      <color indexed="63"/>
      <name val="Arial"/>
      <family val="2"/>
    </font>
    <font>
      <b/>
      <sz val="12"/>
      <color indexed="8"/>
      <name val="Tahoma"/>
      <family val="2"/>
    </font>
    <font>
      <b/>
      <sz val="12"/>
      <color indexed="30"/>
      <name val="Calibri"/>
      <family val="2"/>
    </font>
    <font>
      <sz val="14"/>
      <color indexed="13"/>
      <name val="Helv"/>
    </font>
    <font>
      <b/>
      <sz val="9"/>
      <name val="Helv"/>
    </font>
    <font>
      <b/>
      <sz val="14"/>
      <name val="Arial"/>
      <family val="2"/>
    </font>
    <font>
      <sz val="10"/>
      <name val="Arial"/>
      <family val="2"/>
    </font>
    <font>
      <b/>
      <sz val="12"/>
      <name val="Arial"/>
      <family val="2"/>
    </font>
  </fonts>
  <fills count="80">
    <fill>
      <patternFill patternType="none"/>
    </fill>
    <fill>
      <patternFill patternType="gray125"/>
    </fill>
    <fill>
      <patternFill patternType="solid">
        <fgColor indexed="22"/>
        <bgColor indexed="64"/>
      </patternFill>
    </fill>
    <fill>
      <patternFill patternType="mediumGray">
        <fgColor indexed="22"/>
      </patternFill>
    </fill>
    <fill>
      <patternFill patternType="solid">
        <fgColor rgb="FFFFFF00"/>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patternFill>
    </fill>
    <fill>
      <patternFill patternType="solid">
        <fgColor indexed="26"/>
        <bgColor indexed="64"/>
      </patternFill>
    </fill>
    <fill>
      <patternFill patternType="solid">
        <fgColor indexed="41"/>
        <bgColor indexed="64"/>
      </patternFill>
    </fill>
    <fill>
      <patternFill patternType="solid">
        <fgColor indexed="42"/>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3"/>
      </patternFill>
    </fill>
    <fill>
      <patternFill patternType="solid">
        <fgColor indexed="13"/>
      </patternFill>
    </fill>
    <fill>
      <patternFill patternType="solid">
        <fgColor indexed="17"/>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15"/>
      </patternFill>
    </fill>
    <fill>
      <patternFill patternType="solid">
        <fgColor indexed="12"/>
      </patternFill>
    </fill>
  </fills>
  <borders count="46">
    <border>
      <left/>
      <right/>
      <top/>
      <bottom/>
      <diagonal/>
    </border>
    <border>
      <left/>
      <right/>
      <top/>
      <bottom style="medium">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62"/>
      </top>
      <bottom style="double">
        <color indexed="62"/>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right/>
      <top/>
      <bottom style="double">
        <color indexed="8"/>
      </bottom>
      <diagonal/>
    </border>
    <border>
      <left/>
      <right/>
      <top/>
      <bottom style="thick">
        <color indexed="49"/>
      </bottom>
      <diagonal/>
    </border>
    <border>
      <left/>
      <right/>
      <top/>
      <bottom style="medium">
        <color indexed="49"/>
      </bottom>
      <diagonal/>
    </border>
    <border>
      <left/>
      <right/>
      <top/>
      <bottom style="thin">
        <color indexed="8"/>
      </bottom>
      <diagonal/>
    </border>
    <border>
      <left style="thin">
        <color indexed="8"/>
      </left>
      <right/>
      <top style="thin">
        <color indexed="8"/>
      </top>
      <bottom/>
      <diagonal/>
    </border>
    <border>
      <left/>
      <right/>
      <top style="thin">
        <color indexed="49"/>
      </top>
      <bottom style="double">
        <color indexed="49"/>
      </bottom>
      <diagonal/>
    </border>
    <border>
      <left/>
      <right/>
      <top/>
      <bottom style="dashed">
        <color indexed="55"/>
      </bottom>
      <diagonal/>
    </border>
    <border>
      <left style="thin">
        <color indexed="8"/>
      </left>
      <right style="thin">
        <color indexed="8"/>
      </right>
      <top style="thin">
        <color indexed="8"/>
      </top>
      <bottom style="thin">
        <color indexed="8"/>
      </bottom>
      <diagonal/>
    </border>
    <border>
      <left/>
      <right/>
      <top style="medium">
        <color rgb="FF0096D7"/>
      </top>
      <bottom/>
      <diagonal/>
    </border>
    <border>
      <left/>
      <right/>
      <top/>
      <bottom style="thick">
        <color rgb="FF0096D7"/>
      </bottom>
      <diagonal/>
    </border>
    <border>
      <left/>
      <right/>
      <top/>
      <bottom style="thin">
        <color rgb="FFBFBFBF"/>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8"/>
      </left>
      <right style="thin">
        <color indexed="8"/>
      </right>
      <top style="double">
        <color indexed="8"/>
      </top>
      <bottom style="thin">
        <color indexed="8"/>
      </bottom>
      <diagonal/>
    </border>
    <border>
      <left/>
      <right/>
      <top style="thin">
        <color indexed="64"/>
      </top>
      <bottom/>
      <diagonal/>
    </border>
  </borders>
  <cellStyleXfs count="60466">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 fillId="2"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 fillId="0" borderId="0" applyNumberFormat="0" applyFont="0" applyFill="0" applyBorder="0" applyAlignment="0" applyProtection="0">
      <alignment horizontal="left"/>
    </xf>
    <xf numFmtId="15" fontId="5" fillId="0" borderId="0" applyFont="0" applyFill="0" applyBorder="0" applyAlignment="0" applyProtection="0"/>
    <xf numFmtId="4" fontId="5" fillId="0" borderId="0" applyFont="0" applyFill="0" applyBorder="0" applyAlignment="0" applyProtection="0"/>
    <xf numFmtId="0" fontId="6" fillId="0" borderId="1">
      <alignment horizontal="center"/>
    </xf>
    <xf numFmtId="3" fontId="5" fillId="0" borderId="0" applyFont="0" applyFill="0" applyBorder="0" applyAlignment="0" applyProtection="0"/>
    <xf numFmtId="0" fontId="5" fillId="3" borderId="0" applyNumberFormat="0" applyFont="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2" fillId="0" borderId="0"/>
    <xf numFmtId="0" fontId="22" fillId="0" borderId="0" applyNumberFormat="0" applyFill="0" applyBorder="0" applyAlignment="0" applyProtection="0"/>
    <xf numFmtId="0" fontId="23" fillId="0" borderId="0" applyNumberFormat="0" applyFill="0" applyBorder="0" applyAlignment="0" applyProtection="0"/>
    <xf numFmtId="0" fontId="2" fillId="0" borderId="0" applyNumberFormat="0" applyFill="0" applyBorder="0" applyProtection="0">
      <alignment wrapText="1"/>
    </xf>
    <xf numFmtId="0" fontId="2" fillId="0" borderId="0" applyNumberFormat="0" applyFill="0" applyBorder="0" applyProtection="0">
      <alignment horizontal="justify" vertical="top" wrapText="1"/>
    </xf>
    <xf numFmtId="0" fontId="25" fillId="5" borderId="0" applyNumberFormat="0" applyBorder="0" applyAlignment="0" applyProtection="0"/>
    <xf numFmtId="0" fontId="26" fillId="5" borderId="0" applyNumberFormat="0" applyBorder="0" applyAlignment="0" applyProtection="0"/>
    <xf numFmtId="0" fontId="24" fillId="0" borderId="0" applyNumberFormat="0" applyFill="0" applyBorder="0" applyAlignment="0" applyProtection="0"/>
    <xf numFmtId="0" fontId="27" fillId="6" borderId="0" applyNumberFormat="0" applyBorder="0" applyAlignment="0" applyProtection="0"/>
    <xf numFmtId="0" fontId="27" fillId="6" borderId="0" applyNumberFormat="0" applyBorder="0" applyProtection="0">
      <alignment horizontal="center"/>
    </xf>
    <xf numFmtId="0" fontId="28" fillId="6" borderId="0" applyNumberFormat="0" applyBorder="0" applyAlignment="0" applyProtection="0"/>
    <xf numFmtId="0" fontId="2" fillId="0" borderId="0" applyNumberFormat="0" applyFont="0" applyFill="0" applyBorder="0" applyProtection="0">
      <alignment horizontal="right"/>
    </xf>
    <xf numFmtId="0" fontId="2" fillId="0" borderId="0" applyNumberFormat="0" applyFont="0" applyFill="0" applyBorder="0" applyProtection="0">
      <alignment horizontal="left"/>
    </xf>
    <xf numFmtId="0" fontId="4" fillId="0" borderId="0" applyNumberFormat="0" applyFill="0" applyBorder="0" applyAlignment="0" applyProtection="0"/>
    <xf numFmtId="0" fontId="29" fillId="0" borderId="0" applyNumberFormat="0" applyFill="0" applyBorder="0" applyAlignment="0" applyProtection="0"/>
    <xf numFmtId="0" fontId="2" fillId="7" borderId="0" applyNumberFormat="0" applyFont="0" applyBorder="0" applyAlignment="0" applyProtection="0"/>
    <xf numFmtId="167" fontId="2" fillId="0" borderId="0" applyFont="0" applyFill="0" applyBorder="0" applyAlignment="0" applyProtection="0"/>
    <xf numFmtId="2" fontId="2" fillId="0" borderId="0" applyFont="0" applyFill="0" applyBorder="0" applyAlignment="0" applyProtection="0"/>
    <xf numFmtId="168" fontId="2" fillId="0" borderId="0" applyFont="0" applyFill="0" applyBorder="0" applyAlignment="0" applyProtection="0"/>
    <xf numFmtId="0" fontId="2" fillId="0" borderId="1" applyNumberFormat="0" applyFont="0" applyFill="0" applyAlignment="0" applyProtection="0"/>
    <xf numFmtId="44" fontId="2" fillId="0" borderId="0" applyFont="0" applyFill="0" applyBorder="0" applyAlignment="0" applyProtection="0"/>
    <xf numFmtId="9" fontId="2" fillId="0" borderId="0" applyFont="0" applyFill="0" applyBorder="0" applyAlignment="0" applyProtection="0"/>
    <xf numFmtId="0" fontId="37" fillId="0" borderId="0" applyNumberFormat="0" applyFill="0" applyBorder="0" applyAlignment="0" applyProtection="0"/>
    <xf numFmtId="0" fontId="38" fillId="0" borderId="0"/>
    <xf numFmtId="0" fontId="39" fillId="0" borderId="0" applyNumberFormat="0" applyFill="0" applyBorder="0" applyAlignment="0" applyProtection="0"/>
    <xf numFmtId="43" fontId="4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42" fillId="0" borderId="0" applyFont="0" applyFill="0" applyBorder="0" applyAlignment="0" applyProtection="0"/>
    <xf numFmtId="43"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39" fontId="44" fillId="0" borderId="0" applyFont="0" applyFill="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3" fillId="17" borderId="0" applyNumberFormat="0" applyBorder="0" applyAlignment="0" applyProtection="0"/>
    <xf numFmtId="0" fontId="40" fillId="18"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5" borderId="0" applyNumberFormat="0" applyBorder="0" applyAlignment="0" applyProtection="0"/>
    <xf numFmtId="0" fontId="45" fillId="9" borderId="0" applyNumberFormat="0" applyBorder="0" applyAlignment="0" applyProtection="0"/>
    <xf numFmtId="0" fontId="46" fillId="26" borderId="9" applyNumberFormat="0" applyAlignment="0" applyProtection="0"/>
    <xf numFmtId="0" fontId="47" fillId="0" borderId="0"/>
    <xf numFmtId="0" fontId="27" fillId="27" borderId="10" applyNumberFormat="0" applyAlignment="0" applyProtection="0"/>
    <xf numFmtId="0" fontId="48" fillId="28" borderId="0">
      <alignment horizontal="left"/>
    </xf>
    <xf numFmtId="0" fontId="49" fillId="28" borderId="0">
      <alignment horizontal="right"/>
    </xf>
    <xf numFmtId="0" fontId="49" fillId="28" borderId="0">
      <alignment horizontal="center"/>
    </xf>
    <xf numFmtId="0" fontId="49" fillId="28" borderId="0">
      <alignment horizontal="right"/>
    </xf>
    <xf numFmtId="0" fontId="50" fillId="28" borderId="0">
      <alignment horizontal="left"/>
    </xf>
    <xf numFmtId="41" fontId="5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3" fontId="2" fillId="0" borderId="0" applyFont="0" applyFill="0" applyBorder="0" applyAlignment="0" applyProtection="0"/>
    <xf numFmtId="40"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2" fontId="51" fillId="0" borderId="0" applyFont="0" applyFill="0" applyBorder="0" applyAlignment="0" applyProtection="0"/>
    <xf numFmtId="44" fontId="2" fillId="0" borderId="0" applyFont="0" applyFill="0" applyBorder="0" applyAlignment="0" applyProtection="0"/>
    <xf numFmtId="44" fontId="51"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172" fontId="44" fillId="0" borderId="0" applyFont="0" applyFill="0" applyBorder="0" applyAlignment="0" applyProtection="0"/>
    <xf numFmtId="5" fontId="52" fillId="0" borderId="0" applyFont="0" applyFill="0" applyBorder="0" applyAlignment="0" applyProtection="0"/>
    <xf numFmtId="173" fontId="44" fillId="0" borderId="0" applyFont="0" applyFill="0" applyBorder="0" applyAlignment="0" applyProtection="0"/>
    <xf numFmtId="0" fontId="53" fillId="0" borderId="0" applyNumberFormat="0" applyFill="0" applyBorder="0" applyAlignment="0" applyProtection="0"/>
    <xf numFmtId="0" fontId="54" fillId="10" borderId="0" applyNumberFormat="0" applyBorder="0" applyAlignment="0" applyProtection="0"/>
    <xf numFmtId="38" fontId="4" fillId="2" borderId="0" applyNumberFormat="0" applyBorder="0" applyAlignment="0" applyProtection="0"/>
    <xf numFmtId="0" fontId="55" fillId="0" borderId="0">
      <alignment horizontal="left"/>
    </xf>
    <xf numFmtId="0" fontId="56" fillId="0" borderId="11" applyNumberFormat="0" applyFill="0" applyAlignment="0" applyProtection="0"/>
    <xf numFmtId="0" fontId="57" fillId="0" borderId="12" applyNumberFormat="0" applyFill="0" applyAlignment="0" applyProtection="0"/>
    <xf numFmtId="0" fontId="58" fillId="0" borderId="13" applyNumberFormat="0" applyFill="0" applyAlignment="0" applyProtection="0"/>
    <xf numFmtId="0" fontId="58" fillId="0" borderId="0" applyNumberFormat="0" applyFill="0" applyBorder="0" applyAlignment="0" applyProtection="0"/>
    <xf numFmtId="10" fontId="4" fillId="29" borderId="14" applyNumberFormat="0" applyBorder="0" applyAlignment="0" applyProtection="0"/>
    <xf numFmtId="0" fontId="59" fillId="13" borderId="9" applyNumberFormat="0" applyAlignment="0" applyProtection="0"/>
    <xf numFmtId="174" fontId="44" fillId="0" borderId="0" applyFont="0" applyFill="0" applyBorder="0" applyAlignment="0" applyProtection="0">
      <alignment horizontal="left" indent="1"/>
    </xf>
    <xf numFmtId="0" fontId="48" fillId="28" borderId="0">
      <alignment horizontal="left"/>
    </xf>
    <xf numFmtId="0" fontId="48" fillId="28" borderId="0">
      <alignment horizontal="left"/>
    </xf>
    <xf numFmtId="0" fontId="60" fillId="0" borderId="15" applyNumberFormat="0" applyFill="0" applyAlignment="0" applyProtection="0"/>
    <xf numFmtId="0" fontId="61" fillId="30" borderId="0"/>
    <xf numFmtId="0" fontId="62" fillId="0" borderId="1"/>
    <xf numFmtId="175" fontId="44" fillId="31" borderId="0" applyFont="0" applyFill="0" applyBorder="0" applyAlignment="0" applyProtection="0"/>
    <xf numFmtId="0" fontId="63" fillId="32" borderId="0" applyNumberFormat="0" applyBorder="0" applyAlignment="0" applyProtection="0"/>
    <xf numFmtId="176" fontId="6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2" fillId="0" borderId="0"/>
    <xf numFmtId="0" fontId="2" fillId="0" borderId="0"/>
    <xf numFmtId="0" fontId="2" fillId="0" borderId="0"/>
    <xf numFmtId="0" fontId="42" fillId="0" borderId="0"/>
    <xf numFmtId="0" fontId="2" fillId="0" borderId="0"/>
    <xf numFmtId="0" fontId="42" fillId="0" borderId="0"/>
    <xf numFmtId="0" fontId="2" fillId="0" borderId="0"/>
    <xf numFmtId="0" fontId="42" fillId="0" borderId="0"/>
    <xf numFmtId="0" fontId="2" fillId="0" borderId="0"/>
    <xf numFmtId="0" fontId="42" fillId="0" borderId="0"/>
    <xf numFmtId="0" fontId="42" fillId="0" borderId="0"/>
    <xf numFmtId="0" fontId="2" fillId="0" borderId="0"/>
    <xf numFmtId="0" fontId="65" fillId="0" borderId="0"/>
    <xf numFmtId="0" fontId="4" fillId="0" borderId="0"/>
    <xf numFmtId="0" fontId="2" fillId="0" borderId="0"/>
    <xf numFmtId="0" fontId="2" fillId="0" borderId="0"/>
    <xf numFmtId="0" fontId="2" fillId="0" borderId="0"/>
    <xf numFmtId="0" fontId="2" fillId="0" borderId="0"/>
    <xf numFmtId="0" fontId="2" fillId="0" borderId="0"/>
    <xf numFmtId="37" fontId="44" fillId="0" borderId="0"/>
    <xf numFmtId="0" fontId="66" fillId="0" borderId="0"/>
    <xf numFmtId="0" fontId="66" fillId="0" borderId="0"/>
    <xf numFmtId="0" fontId="42" fillId="0" borderId="0"/>
    <xf numFmtId="37" fontId="44" fillId="0" borderId="0"/>
    <xf numFmtId="0" fontId="66" fillId="0" borderId="0"/>
    <xf numFmtId="0" fontId="66" fillId="0" borderId="0"/>
    <xf numFmtId="0" fontId="51" fillId="0" borderId="0"/>
    <xf numFmtId="0" fontId="2" fillId="0" borderId="0"/>
    <xf numFmtId="0" fontId="2" fillId="0" borderId="0"/>
    <xf numFmtId="0" fontId="41" fillId="0" borderId="0"/>
    <xf numFmtId="0" fontId="41" fillId="0" borderId="0"/>
    <xf numFmtId="0" fontId="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43" fillId="33" borderId="16" applyNumberFormat="0" applyFont="0" applyAlignment="0" applyProtection="0"/>
    <xf numFmtId="0" fontId="67" fillId="26" borderId="17" applyNumberFormat="0" applyAlignment="0" applyProtection="0"/>
    <xf numFmtId="177" fontId="43" fillId="28" borderId="0" applyBorder="0">
      <alignment horizontal="right"/>
    </xf>
    <xf numFmtId="177" fontId="43" fillId="28" borderId="0">
      <alignment horizontal="right"/>
    </xf>
    <xf numFmtId="40" fontId="68" fillId="34" borderId="0">
      <alignment horizontal="right"/>
    </xf>
    <xf numFmtId="40" fontId="68" fillId="34" borderId="0">
      <alignment horizontal="right"/>
    </xf>
    <xf numFmtId="0" fontId="69" fillId="34" borderId="0">
      <alignment horizontal="right"/>
    </xf>
    <xf numFmtId="0" fontId="70" fillId="34" borderId="18"/>
    <xf numFmtId="0" fontId="70" fillId="0" borderId="0" applyBorder="0">
      <alignment horizontal="centerContinuous"/>
    </xf>
    <xf numFmtId="0" fontId="71" fillId="0" borderId="0" applyBorder="0">
      <alignment horizontal="centerContinuous"/>
    </xf>
    <xf numFmtId="10" fontId="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44" fillId="0" borderId="0" applyFont="0" applyFill="0" applyBorder="0" applyAlignment="0" applyProtection="0"/>
    <xf numFmtId="0" fontId="48" fillId="28" borderId="0">
      <alignment horizontal="center"/>
    </xf>
    <xf numFmtId="49" fontId="72" fillId="28" borderId="0">
      <alignment horizontal="center"/>
    </xf>
    <xf numFmtId="0" fontId="49" fillId="28" borderId="0">
      <alignment horizontal="center"/>
    </xf>
    <xf numFmtId="0" fontId="49" fillId="28" borderId="0">
      <alignment horizontal="centerContinuous"/>
    </xf>
    <xf numFmtId="0" fontId="73" fillId="28" borderId="0">
      <alignment horizontal="left"/>
    </xf>
    <xf numFmtId="49" fontId="73" fillId="28" borderId="0">
      <alignment horizontal="center"/>
    </xf>
    <xf numFmtId="0" fontId="48" fillId="28" borderId="0">
      <alignment horizontal="left"/>
    </xf>
    <xf numFmtId="49" fontId="73" fillId="28" borderId="0">
      <alignment horizontal="left"/>
    </xf>
    <xf numFmtId="0" fontId="48" fillId="28" borderId="0">
      <alignment horizontal="centerContinuous"/>
    </xf>
    <xf numFmtId="0" fontId="48" fillId="28" borderId="0">
      <alignment horizontal="right"/>
    </xf>
    <xf numFmtId="49" fontId="48" fillId="28" borderId="0">
      <alignment horizontal="left"/>
    </xf>
    <xf numFmtId="0" fontId="49" fillId="28" borderId="0">
      <alignment horizontal="right"/>
    </xf>
    <xf numFmtId="0" fontId="73" fillId="35" borderId="0">
      <alignment horizontal="center"/>
    </xf>
    <xf numFmtId="0" fontId="74" fillId="35" borderId="0">
      <alignment horizontal="center"/>
    </xf>
    <xf numFmtId="0" fontId="62" fillId="0" borderId="0"/>
    <xf numFmtId="178" fontId="44" fillId="0" borderId="0" applyFont="0" applyFill="0" applyBorder="0" applyAlignment="0" applyProtection="0"/>
    <xf numFmtId="0" fontId="75" fillId="0" borderId="0" applyNumberFormat="0" applyFill="0" applyBorder="0" applyAlignment="0" applyProtection="0"/>
    <xf numFmtId="0" fontId="48" fillId="0" borderId="19" applyNumberFormat="0" applyFill="0" applyAlignment="0" applyProtection="0"/>
    <xf numFmtId="0" fontId="76" fillId="28" borderId="0">
      <alignment horizontal="center"/>
    </xf>
    <xf numFmtId="0" fontId="77" fillId="0" borderId="0" applyNumberFormat="0" applyFill="0" applyBorder="0" applyAlignment="0" applyProtection="0"/>
    <xf numFmtId="0" fontId="78" fillId="0" borderId="0" applyFill="0" applyBorder="0" applyAlignment="0" applyProtection="0"/>
    <xf numFmtId="9" fontId="42" fillId="0" borderId="0" applyFont="0" applyFill="0" applyBorder="0" applyAlignment="0" applyProtection="0"/>
    <xf numFmtId="41" fontId="51" fillId="0" borderId="0" applyFont="0" applyFill="0" applyBorder="0" applyAlignment="0" applyProtection="0"/>
    <xf numFmtId="41" fontId="4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51"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22" fillId="0" borderId="0" applyFill="0" applyBorder="0" applyAlignment="0" applyProtection="0">
      <protection locked="0"/>
    </xf>
    <xf numFmtId="42" fontId="5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1" fillId="0" borderId="0" applyFont="0" applyFill="0" applyBorder="0" applyAlignment="0" applyProtection="0"/>
    <xf numFmtId="8" fontId="4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 fillId="0" borderId="0" applyFont="0" applyFill="0" applyBorder="0" applyAlignment="0" applyProtection="0"/>
    <xf numFmtId="8" fontId="41" fillId="0" borderId="0" applyFont="0" applyFill="0" applyBorder="0" applyAlignment="0" applyProtection="0"/>
    <xf numFmtId="8" fontId="4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5" fontId="52" fillId="0" borderId="0" applyFont="0" applyFill="0" applyBorder="0" applyAlignment="0" applyProtection="0"/>
    <xf numFmtId="0" fontId="42" fillId="0" borderId="0"/>
    <xf numFmtId="0" fontId="42" fillId="0" borderId="0"/>
    <xf numFmtId="0" fontId="42" fillId="0" borderId="0"/>
    <xf numFmtId="0" fontId="42" fillId="0" borderId="0"/>
    <xf numFmtId="0" fontId="51" fillId="0" borderId="0"/>
    <xf numFmtId="0" fontId="65" fillId="0" borderId="0"/>
    <xf numFmtId="37" fontId="44" fillId="0" borderId="0"/>
    <xf numFmtId="0" fontId="66" fillId="0" borderId="0"/>
    <xf numFmtId="0" fontId="66" fillId="0" borderId="0"/>
    <xf numFmtId="0" fontId="42" fillId="0" borderId="0"/>
    <xf numFmtId="37" fontId="44" fillId="0" borderId="0"/>
    <xf numFmtId="0" fontId="7" fillId="0" borderId="0"/>
    <xf numFmtId="0" fontId="7" fillId="0" borderId="0"/>
    <xf numFmtId="37" fontId="44" fillId="0" borderId="0"/>
    <xf numFmtId="0" fontId="2" fillId="0" borderId="0"/>
    <xf numFmtId="0" fontId="51" fillId="0" borderId="0"/>
    <xf numFmtId="0" fontId="2" fillId="0" borderId="0"/>
    <xf numFmtId="0" fontId="44" fillId="0" borderId="0"/>
    <xf numFmtId="0" fontId="44"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44" fillId="0" borderId="0"/>
    <xf numFmtId="37" fontId="44" fillId="0" borderId="0"/>
    <xf numFmtId="37" fontId="44" fillId="0" borderId="0"/>
    <xf numFmtId="37" fontId="44" fillId="0" borderId="0"/>
    <xf numFmtId="37" fontId="44" fillId="0" borderId="0"/>
    <xf numFmtId="40" fontId="68" fillId="34" borderId="0">
      <alignment horizontal="right"/>
    </xf>
    <xf numFmtId="177" fontId="79" fillId="28" borderId="0" applyBorder="0">
      <alignment horizontal="right"/>
    </xf>
    <xf numFmtId="40" fontId="68" fillId="34" borderId="0">
      <alignment horizontal="right"/>
    </xf>
    <xf numFmtId="40" fontId="68" fillId="34" borderId="0">
      <alignment horizontal="right"/>
    </xf>
    <xf numFmtId="40" fontId="68" fillId="34" borderId="0">
      <alignment horizontal="right"/>
    </xf>
    <xf numFmtId="40" fontId="68" fillId="34" borderId="0">
      <alignment horizontal="right"/>
    </xf>
    <xf numFmtId="0" fontId="80" fillId="28" borderId="0">
      <alignment horizontal="center"/>
    </xf>
    <xf numFmtId="0" fontId="69" fillId="34" borderId="0">
      <alignment horizontal="right"/>
    </xf>
    <xf numFmtId="0" fontId="81" fillId="36" borderId="0">
      <alignment horizontal="center"/>
    </xf>
    <xf numFmtId="0" fontId="81" fillId="36" borderId="0">
      <alignment horizontal="center"/>
    </xf>
    <xf numFmtId="0" fontId="82" fillId="28" borderId="0" applyBorder="0"/>
    <xf numFmtId="0" fontId="27" fillId="37" borderId="0"/>
    <xf numFmtId="0" fontId="82" fillId="28" borderId="0" applyBorder="0">
      <alignment horizontal="centerContinuous"/>
    </xf>
    <xf numFmtId="0" fontId="70" fillId="0" borderId="0" applyBorder="0">
      <alignment horizontal="centerContinuous"/>
    </xf>
    <xf numFmtId="0" fontId="83" fillId="28" borderId="0" applyBorder="0">
      <alignment horizontal="centerContinuous"/>
    </xf>
    <xf numFmtId="0" fontId="83" fillId="28" borderId="0" applyBorder="0">
      <alignment horizontal="centerContinuous"/>
    </xf>
    <xf numFmtId="0" fontId="84" fillId="28" borderId="0" applyBorder="0">
      <alignment horizontal="centerContinuous"/>
    </xf>
    <xf numFmtId="0" fontId="71" fillId="0" borderId="0" applyBorder="0">
      <alignment horizontal="centerContinuous"/>
    </xf>
    <xf numFmtId="0" fontId="85" fillId="37" borderId="0" applyBorder="0">
      <alignment horizontal="centerContinuous"/>
    </xf>
    <xf numFmtId="0" fontId="85" fillId="37" borderId="0" applyBorder="0">
      <alignment horizontal="centerContinuous"/>
    </xf>
    <xf numFmtId="9" fontId="4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5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 fillId="0" borderId="0" applyFont="0" applyFill="0" applyBorder="0" applyAlignment="0" applyProtection="0"/>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xf numFmtId="0" fontId="2" fillId="0" borderId="0"/>
    <xf numFmtId="0" fontId="2"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42" fillId="0" borderId="0"/>
    <xf numFmtId="0" fontId="2" fillId="0" borderId="0"/>
    <xf numFmtId="3" fontId="42" fillId="0" borderId="0"/>
    <xf numFmtId="3" fontId="4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 fillId="0" borderId="0" applyFont="0" applyFill="0" applyBorder="0" applyAlignment="0" applyProtection="0"/>
    <xf numFmtId="0" fontId="87" fillId="0" borderId="0" applyNumberFormat="0" applyFill="0" applyBorder="0" applyAlignment="0" applyProtection="0"/>
    <xf numFmtId="0" fontId="88" fillId="0" borderId="0"/>
    <xf numFmtId="0" fontId="89" fillId="0" borderId="0" applyNumberFormat="0" applyFill="0" applyBorder="0" applyAlignment="0" applyProtection="0"/>
    <xf numFmtId="0" fontId="7" fillId="0" borderId="0"/>
    <xf numFmtId="43" fontId="7" fillId="0" borderId="0" applyFont="0" applyFill="0" applyBorder="0" applyAlignment="0" applyProtection="0"/>
    <xf numFmtId="44" fontId="2" fillId="0" borderId="0" applyFont="0" applyFill="0" applyBorder="0" applyAlignment="0" applyProtection="0"/>
    <xf numFmtId="43" fontId="7" fillId="0" borderId="0" applyFont="0" applyFill="0" applyBorder="0" applyAlignment="0" applyProtection="0"/>
    <xf numFmtId="0" fontId="7" fillId="0" borderId="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7" fillId="46"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7" fillId="46"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7" fillId="50"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7" fillId="50"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7" fillId="54"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7" fillId="54"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7" fillId="5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7" fillId="58"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7" fillId="6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7" fillId="62"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7" fillId="66"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7" fillId="6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7" fillId="47"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7" fillId="47"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7" fillId="51"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7" fillId="51"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7" fillId="55"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7" fillId="55"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7" fillId="59"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7" fillId="59"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7" fillId="63"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7" fillId="6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7" fillId="67"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7" fillId="67"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2" fillId="48"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2" fillId="52"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2" fillId="56"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2" fillId="60"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2" fillId="64"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2" fillId="68"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2" fillId="45"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2" fillId="49"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2" fillId="53"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2" fillId="57"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2" fillId="61"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2" fillId="6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4" fillId="3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95" fillId="3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39" fontId="2" fillId="0" borderId="3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7" fillId="42" borderId="24"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0" fillId="0" borderId="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96" fillId="28" borderId="9" applyNumberFormat="0" applyAlignment="0" applyProtection="0"/>
    <xf numFmtId="0" fontId="2" fillId="0" borderId="0" applyNumberFormat="0" applyFont="0" applyFill="0" applyBorder="0" applyAlignment="0" applyProtection="0"/>
    <xf numFmtId="0" fontId="98" fillId="27" borderId="10" applyNumberFormat="0" applyAlignment="0" applyProtection="0"/>
    <xf numFmtId="0" fontId="98" fillId="27" borderId="10" applyNumberFormat="0" applyAlignment="0" applyProtection="0"/>
    <xf numFmtId="0" fontId="2" fillId="0" borderId="0" applyNumberFormat="0" applyFont="0" applyFill="0" applyBorder="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2" fillId="0" borderId="0" applyNumberFormat="0" applyFont="0" applyFill="0" applyBorder="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2" fillId="0" borderId="0" applyNumberFormat="0" applyFont="0" applyFill="0" applyBorder="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2" fillId="0" borderId="0" applyNumberFormat="0" applyFont="0" applyFill="0" applyBorder="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2" fillId="0" borderId="0" applyNumberFormat="0" applyFont="0" applyFill="0" applyBorder="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2" fillId="0" borderId="0" applyNumberFormat="0" applyFont="0" applyFill="0" applyBorder="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8" fillId="27" borderId="10" applyNumberFormat="0" applyAlignment="0" applyProtection="0"/>
    <xf numFmtId="0" fontId="99" fillId="43" borderId="27" applyNumberFormat="0" applyAlignment="0" applyProtection="0"/>
    <xf numFmtId="0" fontId="98" fillId="27" borderId="10" applyNumberFormat="0" applyAlignment="0" applyProtection="0"/>
    <xf numFmtId="0" fontId="98" fillId="27" borderId="10" applyNumberFormat="0" applyAlignment="0" applyProtection="0"/>
    <xf numFmtId="0" fontId="2" fillId="0" borderId="0" applyNumberFormat="0" applyFont="0" applyFill="0" applyBorder="0" applyAlignment="0" applyProtection="0"/>
    <xf numFmtId="41" fontId="4"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0" fontId="90" fillId="0" borderId="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0" fontId="2" fillId="0" borderId="0" applyNumberFormat="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0" fontId="90" fillId="0" borderId="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0" fontId="2" fillId="0" borderId="0" applyNumberFormat="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0" fontId="90" fillId="0" borderId="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0" fontId="2" fillId="0" borderId="0" applyNumberFormat="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10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90" fillId="0" borderId="0" applyFont="0" applyFill="0" applyBorder="0" applyAlignment="0" applyProtection="0"/>
    <xf numFmtId="0" fontId="2" fillId="0" borderId="0" applyNumberFormat="0" applyFont="0" applyFill="0" applyBorder="0" applyAlignment="0" applyProtection="0"/>
    <xf numFmtId="43" fontId="9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43" fillId="0" borderId="0" applyFont="0" applyFill="0" applyBorder="0" applyAlignment="0" applyProtection="0">
      <alignment vertical="top"/>
    </xf>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4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0" fontId="2" fillId="0" borderId="0" applyNumberFormat="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alignment vertical="top"/>
    </xf>
    <xf numFmtId="43" fontId="43" fillId="0" borderId="0" applyFont="0" applyFill="0" applyBorder="0" applyAlignment="0" applyProtection="0">
      <alignment vertical="top"/>
    </xf>
    <xf numFmtId="43" fontId="43" fillId="0" borderId="0" applyFont="0" applyFill="0" applyBorder="0" applyAlignment="0" applyProtection="0">
      <alignment vertical="top"/>
    </xf>
    <xf numFmtId="43" fontId="43" fillId="0" borderId="0" applyFont="0" applyFill="0" applyBorder="0" applyAlignment="0" applyProtection="0">
      <alignment vertical="top"/>
    </xf>
    <xf numFmtId="43" fontId="43" fillId="0" borderId="0" applyFont="0" applyFill="0" applyBorder="0" applyAlignment="0" applyProtection="0">
      <alignment vertical="top"/>
    </xf>
    <xf numFmtId="43" fontId="43" fillId="0" borderId="0" applyFont="0" applyFill="0" applyBorder="0" applyAlignment="0" applyProtection="0">
      <alignment vertical="top"/>
    </xf>
    <xf numFmtId="43" fontId="43" fillId="0" borderId="0" applyFont="0" applyFill="0" applyBorder="0" applyAlignment="0" applyProtection="0">
      <alignment vertical="top"/>
    </xf>
    <xf numFmtId="43" fontId="90" fillId="0" borderId="0" applyFont="0" applyFill="0" applyBorder="0" applyAlignment="0" applyProtection="0"/>
    <xf numFmtId="43" fontId="90"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0" fillId="0" borderId="0"/>
    <xf numFmtId="43" fontId="43" fillId="0" borderId="0" applyFont="0" applyFill="0" applyBorder="0" applyAlignment="0" applyProtection="0">
      <alignment vertical="top"/>
    </xf>
    <xf numFmtId="43" fontId="43" fillId="0" borderId="0" applyFont="0" applyFill="0" applyBorder="0" applyAlignment="0" applyProtection="0">
      <alignment vertical="top"/>
    </xf>
    <xf numFmtId="43" fontId="43" fillId="0" borderId="0" applyFont="0" applyFill="0" applyBorder="0" applyAlignment="0" applyProtection="0">
      <alignment vertical="top"/>
    </xf>
    <xf numFmtId="43" fontId="43" fillId="0" borderId="0" applyFont="0" applyFill="0" applyBorder="0" applyAlignment="0" applyProtection="0">
      <alignment vertical="top"/>
    </xf>
    <xf numFmtId="43" fontId="43" fillId="0" borderId="0" applyFont="0" applyFill="0" applyBorder="0" applyAlignment="0" applyProtection="0">
      <alignment vertical="top"/>
    </xf>
    <xf numFmtId="43" fontId="43" fillId="0" borderId="0" applyFont="0" applyFill="0" applyBorder="0" applyAlignment="0" applyProtection="0">
      <alignment vertical="top"/>
    </xf>
    <xf numFmtId="0" fontId="9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90" fillId="0" borderId="0" applyFont="0" applyFill="0" applyBorder="0" applyAlignment="0" applyProtection="0"/>
    <xf numFmtId="43" fontId="43" fillId="0" borderId="0" applyFont="0" applyFill="0" applyBorder="0" applyAlignment="0" applyProtection="0">
      <alignment vertical="top"/>
    </xf>
    <xf numFmtId="43" fontId="43" fillId="0" borderId="0" applyFont="0" applyFill="0" applyBorder="0" applyAlignment="0" applyProtection="0">
      <alignment vertical="top"/>
    </xf>
    <xf numFmtId="43" fontId="43" fillId="0" borderId="0" applyFont="0" applyFill="0" applyBorder="0" applyAlignment="0" applyProtection="0">
      <alignment vertical="top"/>
    </xf>
    <xf numFmtId="43" fontId="43" fillId="0" borderId="0" applyFont="0" applyFill="0" applyBorder="0" applyAlignment="0" applyProtection="0">
      <alignment vertical="top"/>
    </xf>
    <xf numFmtId="43" fontId="43" fillId="0" borderId="0" applyFont="0" applyFill="0" applyBorder="0" applyAlignment="0" applyProtection="0">
      <alignment vertical="top"/>
    </xf>
    <xf numFmtId="43" fontId="43" fillId="0" borderId="0" applyFont="0" applyFill="0" applyBorder="0" applyAlignment="0" applyProtection="0">
      <alignment vertical="top"/>
    </xf>
    <xf numFmtId="0" fontId="2" fillId="0" borderId="0" applyNumberFormat="0" applyFont="0" applyFill="0" applyBorder="0" applyAlignment="0" applyProtection="0"/>
    <xf numFmtId="43" fontId="43" fillId="0" borderId="0" applyFont="0" applyFill="0" applyBorder="0" applyAlignment="0" applyProtection="0">
      <alignment vertical="top"/>
    </xf>
    <xf numFmtId="43" fontId="43" fillId="0" borderId="0" applyFont="0" applyFill="0" applyBorder="0" applyAlignment="0" applyProtection="0">
      <alignment vertical="top"/>
    </xf>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43" fontId="43" fillId="0" borderId="0" applyFont="0" applyFill="0" applyBorder="0" applyAlignment="0" applyProtection="0">
      <alignment vertical="top"/>
    </xf>
    <xf numFmtId="0" fontId="2" fillId="0" borderId="0" applyNumberFormat="0" applyFont="0" applyFill="0" applyBorder="0" applyAlignment="0" applyProtection="0"/>
    <xf numFmtId="43" fontId="43" fillId="0" borderId="0" applyFont="0" applyFill="0" applyBorder="0" applyAlignment="0" applyProtection="0">
      <alignment vertical="top"/>
    </xf>
    <xf numFmtId="43" fontId="90"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alignment vertical="top"/>
    </xf>
    <xf numFmtId="43" fontId="43" fillId="0" borderId="0" applyFont="0" applyFill="0" applyBorder="0" applyAlignment="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90"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 fillId="0" borderId="0" applyFont="0" applyFill="0" applyBorder="0" applyAlignment="0" applyProtection="0"/>
    <xf numFmtId="0" fontId="2" fillId="0" borderId="0" applyNumberFormat="0" applyFont="0" applyFill="0" applyBorder="0" applyAlignment="0" applyProtection="0"/>
    <xf numFmtId="43" fontId="43" fillId="0" borderId="0" applyFont="0" applyFill="0" applyBorder="0" applyAlignment="0" applyProtection="0">
      <alignment vertical="top"/>
    </xf>
    <xf numFmtId="43" fontId="43" fillId="0" borderId="0" applyFont="0" applyFill="0" applyBorder="0" applyAlignment="0" applyProtection="0">
      <alignment vertical="top"/>
    </xf>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 fillId="0" borderId="0" applyFont="0" applyFill="0" applyBorder="0" applyAlignment="0" applyProtection="0"/>
    <xf numFmtId="0" fontId="2" fillId="0" borderId="0" applyNumberFormat="0" applyFont="0" applyFill="0" applyBorder="0" applyAlignment="0" applyProtection="0"/>
    <xf numFmtId="43" fontId="43" fillId="0" borderId="0" applyFont="0" applyFill="0" applyBorder="0" applyAlignment="0" applyProtection="0">
      <alignment vertical="top"/>
    </xf>
    <xf numFmtId="43" fontId="43" fillId="0" borderId="0" applyFont="0" applyFill="0" applyBorder="0" applyAlignment="0" applyProtection="0">
      <alignment vertical="top"/>
    </xf>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 fillId="0" borderId="0" applyFont="0" applyFill="0" applyBorder="0" applyAlignment="0" applyProtection="0"/>
    <xf numFmtId="0" fontId="2" fillId="0" borderId="0" applyNumberFormat="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 fillId="0" borderId="0" applyFont="0" applyFill="0" applyBorder="0" applyAlignment="0" applyProtection="0"/>
    <xf numFmtId="0" fontId="2" fillId="0" borderId="0" applyNumberFormat="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 fillId="0" borderId="0" applyFont="0" applyFill="0" applyBorder="0" applyAlignment="0" applyProtection="0"/>
    <xf numFmtId="0" fontId="2" fillId="0" borderId="0" applyNumberFormat="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 fillId="0" borderId="0" applyFont="0" applyFill="0" applyBorder="0" applyAlignment="0" applyProtection="0"/>
    <xf numFmtId="0" fontId="2" fillId="0" borderId="0" applyNumberFormat="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0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0" fontId="2" fillId="0" borderId="0" applyNumberFormat="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0" fontId="2" fillId="0" borderId="0" applyNumberFormat="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0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0" fontId="2" fillId="0" borderId="0" applyNumberFormat="0" applyFont="0" applyFill="0" applyBorder="0" applyAlignment="0" applyProtection="0"/>
    <xf numFmtId="43" fontId="9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32" fillId="0" borderId="0">
      <alignment horizontal="right"/>
      <protection locked="0"/>
    </xf>
    <xf numFmtId="0"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 fontId="32" fillId="0" borderId="0">
      <alignment horizontal="right"/>
      <protection locked="0"/>
    </xf>
    <xf numFmtId="43" fontId="2" fillId="0" borderId="0" applyFont="0" applyFill="0" applyBorder="0" applyAlignment="0" applyProtection="0"/>
    <xf numFmtId="4" fontId="32" fillId="0" borderId="0">
      <alignment horizontal="right"/>
      <protection locked="0"/>
    </xf>
    <xf numFmtId="0" fontId="2" fillId="0" borderId="0" applyNumberFormat="0" applyFont="0" applyFill="0" applyBorder="0" applyAlignment="0" applyProtection="0"/>
    <xf numFmtId="4" fontId="32" fillId="0" borderId="0">
      <alignment horizontal="right"/>
      <protection locked="0"/>
    </xf>
    <xf numFmtId="4" fontId="32" fillId="0" borderId="0">
      <alignment horizontal="right"/>
      <protection locked="0"/>
    </xf>
    <xf numFmtId="0" fontId="2" fillId="0" borderId="0" applyNumberFormat="0" applyFont="0" applyFill="0" applyBorder="0" applyAlignment="0" applyProtection="0"/>
    <xf numFmtId="4" fontId="32" fillId="0" borderId="0">
      <alignment horizontal="right"/>
      <protection locked="0"/>
    </xf>
    <xf numFmtId="43" fontId="2"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 fontId="32" fillId="0" borderId="0">
      <alignment horizontal="right"/>
      <protection locked="0"/>
    </xf>
    <xf numFmtId="4" fontId="32" fillId="0" borderId="0">
      <alignment horizontal="right"/>
      <protection locked="0"/>
    </xf>
    <xf numFmtId="43" fontId="2" fillId="0" borderId="0" applyFont="0" applyFill="0" applyBorder="0" applyAlignment="0" applyProtection="0"/>
    <xf numFmtId="4" fontId="32" fillId="0" borderId="0">
      <alignment horizontal="right"/>
      <protection locked="0"/>
    </xf>
    <xf numFmtId="0" fontId="2" fillId="0" borderId="0" applyNumberFormat="0" applyFont="0" applyFill="0" applyBorder="0" applyAlignment="0" applyProtection="0"/>
    <xf numFmtId="4" fontId="32" fillId="0" borderId="0">
      <alignment horizontal="right"/>
      <protection locked="0"/>
    </xf>
    <xf numFmtId="0"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0" fontId="2" fillId="0" borderId="0" applyNumberFormat="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43" fillId="0" borderId="0" applyFont="0" applyFill="0" applyBorder="0" applyAlignment="0" applyProtection="0">
      <alignment vertical="top"/>
    </xf>
    <xf numFmtId="43" fontId="43" fillId="0" borderId="0" applyFont="0" applyFill="0" applyBorder="0" applyAlignment="0" applyProtection="0">
      <alignment vertical="top"/>
    </xf>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43" fillId="0" borderId="0" applyFont="0" applyFill="0" applyBorder="0" applyAlignment="0" applyProtection="0">
      <alignment vertical="top"/>
    </xf>
    <xf numFmtId="43" fontId="43" fillId="0" borderId="0" applyFont="0" applyFill="0" applyBorder="0" applyAlignment="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 fontId="32" fillId="0" borderId="0">
      <alignment horizontal="right"/>
      <protection locked="0"/>
    </xf>
    <xf numFmtId="43" fontId="2"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0" fillId="0" borderId="0" applyFont="0" applyFill="0" applyBorder="0" applyAlignment="0" applyProtection="0"/>
    <xf numFmtId="43" fontId="2" fillId="0" borderId="0" applyFont="0" applyFill="0" applyBorder="0" applyAlignment="0" applyProtection="0"/>
    <xf numFmtId="4" fontId="32" fillId="0" borderId="0">
      <alignment horizontal="right"/>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43" fillId="0" borderId="0" applyFont="0" applyFill="0" applyBorder="0" applyAlignment="0" applyProtection="0">
      <alignment vertical="top"/>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4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43" fillId="0" borderId="0" applyFont="0" applyFill="0" applyBorder="0" applyAlignment="0" applyProtection="0">
      <alignment vertical="top"/>
    </xf>
    <xf numFmtId="43" fontId="43" fillId="0" borderId="0" applyFont="0" applyFill="0" applyBorder="0" applyAlignment="0" applyProtection="0">
      <alignment vertical="top"/>
    </xf>
    <xf numFmtId="43" fontId="43" fillId="0" borderId="0" applyFont="0" applyFill="0" applyBorder="0" applyAlignment="0" applyProtection="0">
      <alignment vertical="top"/>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alignment vertical="top"/>
    </xf>
    <xf numFmtId="43" fontId="43" fillId="0" borderId="0" applyFont="0" applyFill="0" applyBorder="0" applyAlignment="0" applyProtection="0">
      <alignment vertical="top"/>
    </xf>
    <xf numFmtId="43" fontId="43" fillId="0" borderId="0" applyFont="0" applyFill="0" applyBorder="0" applyAlignment="0" applyProtection="0">
      <alignment vertical="top"/>
    </xf>
    <xf numFmtId="43" fontId="43" fillId="0" borderId="0" applyFont="0" applyFill="0" applyBorder="0" applyAlignment="0" applyProtection="0">
      <alignment vertical="top"/>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3" fillId="0" borderId="0" applyFont="0" applyFill="0" applyBorder="0" applyAlignment="0" applyProtection="0">
      <alignment vertical="top"/>
    </xf>
    <xf numFmtId="0"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90" fillId="0" borderId="0"/>
    <xf numFmtId="43" fontId="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90" fillId="0" borderId="0"/>
    <xf numFmtId="43"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alignment vertical="top"/>
    </xf>
    <xf numFmtId="43" fontId="7"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alignment vertical="top"/>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alignment vertical="top"/>
    </xf>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0" fontId="9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alignment vertical="top"/>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90" fillId="0" borderId="0"/>
    <xf numFmtId="43" fontId="2" fillId="0" borderId="0" applyFont="0" applyFill="0" applyBorder="0" applyAlignment="0" applyProtection="0"/>
    <xf numFmtId="0" fontId="2" fillId="0" borderId="0"/>
    <xf numFmtId="0" fontId="2" fillId="0" borderId="0"/>
    <xf numFmtId="0" fontId="2" fillId="0" borderId="0"/>
    <xf numFmtId="0" fontId="90" fillId="0" borderId="0"/>
    <xf numFmtId="43" fontId="7" fillId="0" borderId="0" applyFont="0" applyFill="0" applyBorder="0" applyAlignment="0" applyProtection="0"/>
    <xf numFmtId="0" fontId="2" fillId="0" borderId="0"/>
    <xf numFmtId="0" fontId="2" fillId="0" borderId="0"/>
    <xf numFmtId="0" fontId="2" fillId="0" borderId="0"/>
    <xf numFmtId="0" fontId="90" fillId="0" borderId="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0"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81" fontId="2"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0" fontId="90" fillId="0" borderId="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0" fontId="2" fillId="0" borderId="0" applyNumberFormat="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0" fontId="90" fillId="0" borderId="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0" fontId="2" fillId="0" borderId="0" applyNumberFormat="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0" fontId="90" fillId="0" borderId="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0" fontId="2" fillId="0" borderId="0" applyNumberFormat="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0" fontId="90" fillId="0" borderId="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xf numFmtId="0" fontId="2" fillId="0" borderId="0"/>
    <xf numFmtId="0" fontId="2"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xf numFmtId="0" fontId="2" fillId="0" borderId="0"/>
    <xf numFmtId="0" fontId="2"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xf numFmtId="0" fontId="2" fillId="0" borderId="0"/>
    <xf numFmtId="0" fontId="2"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0" fontId="2" fillId="0" borderId="0" applyNumberFormat="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xf numFmtId="0" fontId="2" fillId="0" borderId="0"/>
    <xf numFmtId="0" fontId="2"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xf numFmtId="0" fontId="2" fillId="0" borderId="0"/>
    <xf numFmtId="0" fontId="2"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xf numFmtId="0" fontId="2" fillId="0" borderId="0"/>
    <xf numFmtId="0" fontId="2"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0" fontId="2" fillId="0" borderId="0" applyNumberFormat="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90" fillId="0" borderId="0"/>
    <xf numFmtId="44" fontId="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90"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10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00" fillId="0" borderId="0" applyFont="0" applyFill="0" applyBorder="0" applyAlignment="0" applyProtection="0"/>
    <xf numFmtId="44" fontId="2" fillId="0" borderId="0" applyFont="0" applyFill="0" applyBorder="0" applyAlignment="0" applyProtection="0"/>
    <xf numFmtId="44" fontId="10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0" fontId="2" fillId="0" borderId="0" applyNumberFormat="0" applyFont="0" applyFill="0" applyBorder="0" applyAlignment="0" applyProtection="0"/>
    <xf numFmtId="44" fontId="10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90" fillId="0" borderId="0" applyFont="0" applyFill="0" applyBorder="0" applyAlignment="0" applyProtection="0"/>
    <xf numFmtId="44" fontId="90" fillId="0" borderId="0" applyFont="0" applyFill="0" applyBorder="0" applyAlignment="0" applyProtection="0"/>
    <xf numFmtId="44" fontId="90" fillId="0" borderId="0" applyFont="0" applyFill="0" applyBorder="0" applyAlignment="0" applyProtection="0"/>
    <xf numFmtId="44" fontId="90" fillId="0" borderId="0" applyFont="0" applyFill="0" applyBorder="0" applyAlignment="0" applyProtection="0"/>
    <xf numFmtId="44" fontId="2" fillId="0" borderId="0" applyFont="0" applyFill="0" applyBorder="0" applyAlignment="0" applyProtection="0"/>
    <xf numFmtId="44" fontId="10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2"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1" fillId="0" borderId="0" applyFont="0" applyFill="0" applyBorder="0" applyAlignment="0" applyProtection="0"/>
    <xf numFmtId="44" fontId="101" fillId="0" borderId="0" applyFont="0" applyFill="0" applyBorder="0" applyAlignment="0" applyProtection="0"/>
    <xf numFmtId="44" fontId="10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101" fillId="0" borderId="0" applyFont="0" applyFill="0" applyBorder="0" applyAlignment="0" applyProtection="0"/>
    <xf numFmtId="44" fontId="10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01" fillId="0" borderId="0" applyFont="0" applyFill="0" applyBorder="0" applyAlignment="0" applyProtection="0"/>
    <xf numFmtId="0" fontId="2" fillId="0" borderId="0" applyNumberFormat="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103"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90" fillId="0" borderId="0" applyFont="0" applyFill="0" applyBorder="0" applyAlignment="0" applyProtection="0"/>
    <xf numFmtId="44" fontId="90" fillId="0" borderId="0" applyFont="0" applyFill="0" applyBorder="0" applyAlignment="0" applyProtection="0"/>
    <xf numFmtId="0" fontId="2"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 fillId="0" borderId="0" applyNumberFormat="0" applyFont="0" applyFill="0" applyBorder="0" applyAlignment="0" applyProtection="0"/>
    <xf numFmtId="182" fontId="105" fillId="0" borderId="0">
      <protection locked="0"/>
    </xf>
    <xf numFmtId="39" fontId="106" fillId="0" borderId="31"/>
    <xf numFmtId="0" fontId="107" fillId="0" borderId="0" applyNumberFormat="0" applyFill="0" applyBorder="0" applyAlignment="0" applyProtection="0"/>
    <xf numFmtId="0" fontId="2" fillId="0" borderId="0"/>
    <xf numFmtId="0" fontId="2" fillId="0" borderId="0" applyNumberFormat="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7" fillId="0" borderId="0" applyNumberFormat="0" applyFill="0" applyBorder="0" applyAlignment="0" applyProtection="0"/>
    <xf numFmtId="0" fontId="2" fillId="0" borderId="0"/>
    <xf numFmtId="0" fontId="107" fillId="0" borderId="0" applyNumberFormat="0" applyFill="0" applyBorder="0" applyAlignment="0" applyProtection="0"/>
    <xf numFmtId="0" fontId="2"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7" fillId="0" borderId="0" applyNumberFormat="0" applyFill="0" applyBorder="0" applyAlignment="0" applyProtection="0"/>
    <xf numFmtId="0" fontId="2" fillId="0" borderId="0"/>
    <xf numFmtId="0" fontId="107" fillId="0" borderId="0" applyNumberFormat="0" applyFill="0" applyBorder="0" applyAlignment="0" applyProtection="0"/>
    <xf numFmtId="0" fontId="2"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7" fillId="0" borderId="0" applyNumberFormat="0" applyFill="0" applyBorder="0" applyAlignment="0" applyProtection="0"/>
    <xf numFmtId="0" fontId="2" fillId="0" borderId="0"/>
    <xf numFmtId="0" fontId="107" fillId="0" borderId="0" applyNumberFormat="0" applyFill="0" applyBorder="0" applyAlignment="0" applyProtection="0"/>
    <xf numFmtId="0" fontId="2"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7" fillId="0" borderId="0" applyNumberFormat="0" applyFill="0" applyBorder="0" applyAlignment="0" applyProtection="0"/>
    <xf numFmtId="0" fontId="2" fillId="0" borderId="0"/>
    <xf numFmtId="0" fontId="107" fillId="0" borderId="0" applyNumberFormat="0" applyFill="0" applyBorder="0" applyAlignment="0" applyProtection="0"/>
    <xf numFmtId="0" fontId="2"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2" fillId="0" borderId="0" applyNumberFormat="0" applyFont="0" applyFill="0" applyBorder="0" applyAlignment="0" applyProtection="0"/>
    <xf numFmtId="0" fontId="2" fillId="0" borderId="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2" fillId="0" borderId="0"/>
    <xf numFmtId="0" fontId="2" fillId="0" borderId="0"/>
    <xf numFmtId="0" fontId="2" fillId="0" borderId="0"/>
    <xf numFmtId="0" fontId="2" fillId="0" borderId="0"/>
    <xf numFmtId="0" fontId="107" fillId="0" borderId="0" applyNumberFormat="0" applyFill="0" applyBorder="0" applyAlignment="0" applyProtection="0"/>
    <xf numFmtId="0" fontId="107" fillId="0" borderId="0" applyNumberFormat="0" applyFill="0" applyBorder="0" applyAlignment="0" applyProtection="0"/>
    <xf numFmtId="0" fontId="2" fillId="0" borderId="0"/>
    <xf numFmtId="0" fontId="107" fillId="0" borderId="0" applyNumberFormat="0" applyFill="0" applyBorder="0" applyAlignment="0" applyProtection="0"/>
    <xf numFmtId="0" fontId="2"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2" fillId="0" borderId="0" applyNumberFormat="0" applyFont="0" applyFill="0" applyBorder="0" applyAlignment="0" applyProtection="0"/>
    <xf numFmtId="0" fontId="107" fillId="0" borderId="0" applyNumberFormat="0" applyFill="0" applyBorder="0" applyAlignment="0" applyProtection="0"/>
    <xf numFmtId="0" fontId="2" fillId="0" borderId="0"/>
    <xf numFmtId="0" fontId="107" fillId="0" borderId="0" applyNumberFormat="0" applyFill="0" applyBorder="0" applyAlignment="0" applyProtection="0"/>
    <xf numFmtId="0" fontId="2"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2" fillId="0" borderId="0" applyNumberFormat="0" applyFont="0" applyFill="0" applyBorder="0" applyAlignment="0" applyProtection="0"/>
    <xf numFmtId="0" fontId="2" fillId="0" borderId="0"/>
    <xf numFmtId="0" fontId="107" fillId="0" borderId="0" applyNumberFormat="0" applyFill="0" applyBorder="0" applyAlignment="0" applyProtection="0"/>
    <xf numFmtId="0" fontId="2"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7" fillId="0" borderId="0" applyNumberFormat="0" applyFill="0" applyBorder="0" applyAlignment="0" applyProtection="0"/>
    <xf numFmtId="0" fontId="107" fillId="0" borderId="0" applyNumberFormat="0" applyFill="0" applyBorder="0" applyAlignment="0" applyProtection="0"/>
    <xf numFmtId="0" fontId="2" fillId="0" borderId="0"/>
    <xf numFmtId="0" fontId="107" fillId="0" borderId="0" applyNumberFormat="0" applyFill="0" applyBorder="0" applyAlignment="0" applyProtection="0"/>
    <xf numFmtId="0" fontId="2"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2" fillId="0" borderId="0" applyNumberFormat="0" applyFont="0" applyFill="0" applyBorder="0" applyAlignment="0" applyProtection="0"/>
    <xf numFmtId="0" fontId="107" fillId="0" borderId="0" applyNumberFormat="0" applyFill="0" applyBorder="0" applyAlignment="0" applyProtection="0"/>
    <xf numFmtId="0" fontId="2" fillId="0" borderId="0"/>
    <xf numFmtId="0" fontId="107" fillId="0" borderId="0" applyNumberFormat="0" applyFill="0" applyBorder="0" applyAlignment="0" applyProtection="0"/>
    <xf numFmtId="0" fontId="2"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2" fillId="0" borderId="0" applyNumberFormat="0" applyFont="0" applyFill="0" applyBorder="0" applyAlignment="0" applyProtection="0"/>
    <xf numFmtId="0" fontId="2" fillId="0" borderId="0"/>
    <xf numFmtId="0" fontId="107" fillId="0" borderId="0" applyNumberFormat="0" applyFill="0" applyBorder="0" applyAlignment="0" applyProtection="0"/>
    <xf numFmtId="0" fontId="2"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7" fillId="0" borderId="0" applyNumberFormat="0" applyFill="0" applyBorder="0" applyAlignment="0" applyProtection="0"/>
    <xf numFmtId="0" fontId="107" fillId="0" borderId="0" applyNumberFormat="0" applyFill="0" applyBorder="0" applyAlignment="0" applyProtection="0"/>
    <xf numFmtId="0" fontId="2" fillId="0" borderId="0"/>
    <xf numFmtId="0" fontId="107" fillId="0" borderId="0" applyNumberFormat="0" applyFill="0" applyBorder="0" applyAlignment="0" applyProtection="0"/>
    <xf numFmtId="0" fontId="2"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2" fillId="0" borderId="0" applyNumberFormat="0" applyFont="0" applyFill="0" applyBorder="0" applyAlignment="0" applyProtection="0"/>
    <xf numFmtId="0" fontId="107" fillId="0" borderId="0" applyNumberFormat="0" applyFill="0" applyBorder="0" applyAlignment="0" applyProtection="0"/>
    <xf numFmtId="0" fontId="2" fillId="0" borderId="0"/>
    <xf numFmtId="0" fontId="107" fillId="0" borderId="0" applyNumberFormat="0" applyFill="0" applyBorder="0" applyAlignment="0" applyProtection="0"/>
    <xf numFmtId="0" fontId="2"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2" fillId="0" borderId="0" applyNumberFormat="0" applyFont="0" applyFill="0" applyBorder="0" applyAlignment="0" applyProtection="0"/>
    <xf numFmtId="0" fontId="2" fillId="0" borderId="0"/>
    <xf numFmtId="0" fontId="107" fillId="0" borderId="0" applyNumberFormat="0" applyFill="0" applyBorder="0" applyAlignment="0" applyProtection="0"/>
    <xf numFmtId="0" fontId="2"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7" fillId="0" borderId="0" applyNumberFormat="0" applyFill="0" applyBorder="0" applyAlignment="0" applyProtection="0"/>
    <xf numFmtId="0" fontId="2" fillId="0" borderId="0"/>
    <xf numFmtId="0" fontId="107" fillId="0" borderId="0" applyNumberFormat="0" applyFill="0" applyBorder="0" applyAlignment="0" applyProtection="0"/>
    <xf numFmtId="0" fontId="2"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7" fillId="0" borderId="0" applyNumberFormat="0" applyFill="0" applyBorder="0" applyAlignment="0" applyProtection="0"/>
    <xf numFmtId="0" fontId="2" fillId="0" borderId="0"/>
    <xf numFmtId="0" fontId="107" fillId="0" borderId="0" applyNumberFormat="0" applyFill="0" applyBorder="0" applyAlignment="0" applyProtection="0"/>
    <xf numFmtId="0" fontId="2"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7" fillId="0" borderId="0" applyNumberFormat="0" applyFill="0" applyBorder="0" applyAlignment="0" applyProtection="0"/>
    <xf numFmtId="0" fontId="107" fillId="0" borderId="0" applyNumberFormat="0" applyFill="0" applyBorder="0" applyAlignment="0" applyProtection="0"/>
    <xf numFmtId="0" fontId="2" fillId="0" borderId="0"/>
    <xf numFmtId="0" fontId="107" fillId="0" borderId="0" applyNumberFormat="0" applyFill="0" applyBorder="0" applyAlignment="0" applyProtection="0"/>
    <xf numFmtId="0" fontId="2" fillId="0" borderId="0" applyNumberFormat="0" applyFont="0" applyFill="0" applyBorder="0" applyAlignment="0" applyProtection="0"/>
    <xf numFmtId="0" fontId="107"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2" fillId="0" borderId="0"/>
    <xf numFmtId="0" fontId="107" fillId="0" borderId="0" applyNumberFormat="0" applyFill="0" applyBorder="0" applyAlignment="0" applyProtection="0"/>
    <xf numFmtId="0" fontId="2"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2" fillId="0" borderId="0" applyNumberFormat="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183" fontId="105" fillId="0" borderId="0">
      <protection locked="0"/>
    </xf>
    <xf numFmtId="0" fontId="109" fillId="10" borderId="0" applyNumberFormat="0" applyBorder="0" applyAlignment="0" applyProtection="0"/>
    <xf numFmtId="0" fontId="2" fillId="0" borderId="0"/>
    <xf numFmtId="0" fontId="2" fillId="0" borderId="0" applyNumberFormat="0" applyFont="0" applyFill="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9" fillId="10" borderId="0" applyNumberFormat="0" applyBorder="0" applyAlignment="0" applyProtection="0"/>
    <xf numFmtId="0" fontId="2" fillId="0" borderId="0"/>
    <xf numFmtId="0" fontId="109" fillId="10" borderId="0" applyNumberFormat="0" applyBorder="0" applyAlignment="0" applyProtection="0"/>
    <xf numFmtId="0" fontId="2" fillId="0" borderId="0" applyNumberFormat="0" applyFont="0" applyFill="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9" fillId="10" borderId="0" applyNumberFormat="0" applyBorder="0" applyAlignment="0" applyProtection="0"/>
    <xf numFmtId="0" fontId="2" fillId="0" borderId="0"/>
    <xf numFmtId="0" fontId="109" fillId="10" borderId="0" applyNumberFormat="0" applyBorder="0" applyAlignment="0" applyProtection="0"/>
    <xf numFmtId="0" fontId="2" fillId="0" borderId="0" applyNumberFormat="0" applyFont="0" applyFill="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9" fillId="10" borderId="0" applyNumberFormat="0" applyBorder="0" applyAlignment="0" applyProtection="0"/>
    <xf numFmtId="0" fontId="2" fillId="0" borderId="0"/>
    <xf numFmtId="0" fontId="109" fillId="10" borderId="0" applyNumberFormat="0" applyBorder="0" applyAlignment="0" applyProtection="0"/>
    <xf numFmtId="0" fontId="2" fillId="0" borderId="0" applyNumberFormat="0" applyFont="0" applyFill="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9" fillId="10" borderId="0" applyNumberFormat="0" applyBorder="0" applyAlignment="0" applyProtection="0"/>
    <xf numFmtId="0" fontId="2" fillId="0" borderId="0"/>
    <xf numFmtId="0" fontId="109" fillId="10" borderId="0" applyNumberFormat="0" applyBorder="0" applyAlignment="0" applyProtection="0"/>
    <xf numFmtId="0" fontId="2" fillId="0" borderId="0" applyNumberFormat="0" applyFont="0" applyFill="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2" fillId="0" borderId="0" applyNumberFormat="0" applyFont="0" applyFill="0" applyBorder="0" applyAlignment="0" applyProtection="0"/>
    <xf numFmtId="0" fontId="2" fillId="0" borderId="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10" fillId="38" borderId="0" applyNumberFormat="0" applyBorder="0" applyAlignment="0" applyProtection="0"/>
    <xf numFmtId="0" fontId="110" fillId="38" borderId="0" applyNumberFormat="0" applyBorder="0" applyAlignment="0" applyProtection="0"/>
    <xf numFmtId="0" fontId="110" fillId="38" borderId="0" applyNumberFormat="0" applyBorder="0" applyAlignment="0" applyProtection="0"/>
    <xf numFmtId="0" fontId="110" fillId="38" borderId="0" applyNumberFormat="0" applyBorder="0" applyAlignment="0" applyProtection="0"/>
    <xf numFmtId="0" fontId="110" fillId="38" borderId="0" applyNumberFormat="0" applyBorder="0" applyAlignment="0" applyProtection="0"/>
    <xf numFmtId="0" fontId="110" fillId="38" borderId="0" applyNumberFormat="0" applyBorder="0" applyAlignment="0" applyProtection="0"/>
    <xf numFmtId="0" fontId="2" fillId="0" borderId="0"/>
    <xf numFmtId="0" fontId="110" fillId="38" borderId="0" applyNumberFormat="0" applyBorder="0" applyAlignment="0" applyProtection="0"/>
    <xf numFmtId="0" fontId="2" fillId="0" borderId="0"/>
    <xf numFmtId="0" fontId="2" fillId="0" borderId="0"/>
    <xf numFmtId="0" fontId="2" fillId="0" borderId="0"/>
    <xf numFmtId="0" fontId="2" fillId="0" borderId="0" applyNumberFormat="0" applyFont="0" applyFill="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2" fillId="0" borderId="0"/>
    <xf numFmtId="0" fontId="2" fillId="0" borderId="0"/>
    <xf numFmtId="0" fontId="2" fillId="0" borderId="0"/>
    <xf numFmtId="0" fontId="2" fillId="0" borderId="0"/>
    <xf numFmtId="0" fontId="109" fillId="10" borderId="0" applyNumberFormat="0" applyBorder="0" applyAlignment="0" applyProtection="0"/>
    <xf numFmtId="0" fontId="109" fillId="10" borderId="0" applyNumberFormat="0" applyBorder="0" applyAlignment="0" applyProtection="0"/>
    <xf numFmtId="0" fontId="2" fillId="0" borderId="0"/>
    <xf numFmtId="0" fontId="109" fillId="10" borderId="0" applyNumberFormat="0" applyBorder="0" applyAlignment="0" applyProtection="0"/>
    <xf numFmtId="0" fontId="2" fillId="0" borderId="0" applyNumberFormat="0" applyFont="0" applyFill="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2" fillId="0" borderId="0" applyNumberFormat="0" applyFont="0" applyFill="0" applyBorder="0" applyAlignment="0" applyProtection="0"/>
    <xf numFmtId="0" fontId="109" fillId="10" borderId="0" applyNumberFormat="0" applyBorder="0" applyAlignment="0" applyProtection="0"/>
    <xf numFmtId="0" fontId="2" fillId="0" borderId="0"/>
    <xf numFmtId="0" fontId="109" fillId="10" borderId="0" applyNumberFormat="0" applyBorder="0" applyAlignment="0" applyProtection="0"/>
    <xf numFmtId="0" fontId="2" fillId="0" borderId="0" applyNumberFormat="0" applyFont="0" applyFill="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2" fillId="0" borderId="0" applyNumberFormat="0" applyFont="0" applyFill="0" applyBorder="0" applyAlignment="0" applyProtection="0"/>
    <xf numFmtId="0" fontId="2" fillId="0" borderId="0"/>
    <xf numFmtId="0" fontId="109" fillId="10" borderId="0" applyNumberFormat="0" applyBorder="0" applyAlignment="0" applyProtection="0"/>
    <xf numFmtId="0" fontId="2" fillId="0" borderId="0" applyNumberFormat="0" applyFont="0" applyFill="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9" fillId="10" borderId="0" applyNumberFormat="0" applyBorder="0" applyAlignment="0" applyProtection="0"/>
    <xf numFmtId="0" fontId="109" fillId="10" borderId="0" applyNumberFormat="0" applyBorder="0" applyAlignment="0" applyProtection="0"/>
    <xf numFmtId="0" fontId="2" fillId="0" borderId="0"/>
    <xf numFmtId="0" fontId="109" fillId="10" borderId="0" applyNumberFormat="0" applyBorder="0" applyAlignment="0" applyProtection="0"/>
    <xf numFmtId="0" fontId="2" fillId="0" borderId="0" applyNumberFormat="0" applyFont="0" applyFill="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2" fillId="0" borderId="0" applyNumberFormat="0" applyFont="0" applyFill="0" applyBorder="0" applyAlignment="0" applyProtection="0"/>
    <xf numFmtId="0" fontId="109" fillId="10" borderId="0" applyNumberFormat="0" applyBorder="0" applyAlignment="0" applyProtection="0"/>
    <xf numFmtId="0" fontId="2" fillId="0" borderId="0"/>
    <xf numFmtId="0" fontId="109" fillId="10" borderId="0" applyNumberFormat="0" applyBorder="0" applyAlignment="0" applyProtection="0"/>
    <xf numFmtId="0" fontId="2" fillId="0" borderId="0" applyNumberFormat="0" applyFont="0" applyFill="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2" fillId="0" borderId="0" applyNumberFormat="0" applyFont="0" applyFill="0" applyBorder="0" applyAlignment="0" applyProtection="0"/>
    <xf numFmtId="0" fontId="2" fillId="0" borderId="0"/>
    <xf numFmtId="0" fontId="109" fillId="10" borderId="0" applyNumberFormat="0" applyBorder="0" applyAlignment="0" applyProtection="0"/>
    <xf numFmtId="0" fontId="2" fillId="0" borderId="0" applyNumberFormat="0" applyFont="0" applyFill="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9" fillId="10" borderId="0" applyNumberFormat="0" applyBorder="0" applyAlignment="0" applyProtection="0"/>
    <xf numFmtId="0" fontId="109" fillId="10" borderId="0" applyNumberFormat="0" applyBorder="0" applyAlignment="0" applyProtection="0"/>
    <xf numFmtId="0" fontId="2" fillId="0" borderId="0"/>
    <xf numFmtId="0" fontId="109" fillId="10" borderId="0" applyNumberFormat="0" applyBorder="0" applyAlignment="0" applyProtection="0"/>
    <xf numFmtId="0" fontId="2" fillId="0" borderId="0" applyNumberFormat="0" applyFont="0" applyFill="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2" fillId="0" borderId="0" applyNumberFormat="0" applyFont="0" applyFill="0" applyBorder="0" applyAlignment="0" applyProtection="0"/>
    <xf numFmtId="0" fontId="109" fillId="10" borderId="0" applyNumberFormat="0" applyBorder="0" applyAlignment="0" applyProtection="0"/>
    <xf numFmtId="0" fontId="2" fillId="0" borderId="0"/>
    <xf numFmtId="0" fontId="109" fillId="10" borderId="0" applyNumberFormat="0" applyBorder="0" applyAlignment="0" applyProtection="0"/>
    <xf numFmtId="0" fontId="2" fillId="0" borderId="0" applyNumberFormat="0" applyFont="0" applyFill="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2" fillId="0" borderId="0" applyNumberFormat="0" applyFont="0" applyFill="0" applyBorder="0" applyAlignment="0" applyProtection="0"/>
    <xf numFmtId="0" fontId="2" fillId="0" borderId="0"/>
    <xf numFmtId="0" fontId="109" fillId="10" borderId="0" applyNumberFormat="0" applyBorder="0" applyAlignment="0" applyProtection="0"/>
    <xf numFmtId="0" fontId="2" fillId="0" borderId="0" applyNumberFormat="0" applyFont="0" applyFill="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9" fillId="10" borderId="0" applyNumberFormat="0" applyBorder="0" applyAlignment="0" applyProtection="0"/>
    <xf numFmtId="0" fontId="2" fillId="0" borderId="0"/>
    <xf numFmtId="0" fontId="109" fillId="10" borderId="0" applyNumberFormat="0" applyBorder="0" applyAlignment="0" applyProtection="0"/>
    <xf numFmtId="0" fontId="2" fillId="0" borderId="0" applyNumberFormat="0" applyFont="0" applyFill="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9" fillId="10" borderId="0" applyNumberFormat="0" applyBorder="0" applyAlignment="0" applyProtection="0"/>
    <xf numFmtId="0" fontId="2" fillId="0" borderId="0"/>
    <xf numFmtId="0" fontId="109" fillId="10" borderId="0" applyNumberFormat="0" applyBorder="0" applyAlignment="0" applyProtection="0"/>
    <xf numFmtId="0" fontId="2" fillId="0" borderId="0" applyNumberFormat="0" applyFont="0" applyFill="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9" fillId="10" borderId="0" applyNumberFormat="0" applyBorder="0" applyAlignment="0" applyProtection="0"/>
    <xf numFmtId="0" fontId="109" fillId="10" borderId="0" applyNumberFormat="0" applyBorder="0" applyAlignment="0" applyProtection="0"/>
    <xf numFmtId="0" fontId="2" fillId="0" borderId="0"/>
    <xf numFmtId="0" fontId="109" fillId="10" borderId="0" applyNumberFormat="0" applyBorder="0" applyAlignment="0" applyProtection="0"/>
    <xf numFmtId="0" fontId="2" fillId="0" borderId="0" applyNumberFormat="0" applyFont="0" applyFill="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9" fillId="10" borderId="0" applyNumberFormat="0" applyBorder="0" applyAlignment="0" applyProtection="0"/>
    <xf numFmtId="0" fontId="109" fillId="10" borderId="0" applyNumberFormat="0" applyBorder="0" applyAlignment="0" applyProtection="0"/>
    <xf numFmtId="0" fontId="111" fillId="38" borderId="0" applyNumberFormat="0" applyBorder="0" applyAlignment="0" applyProtection="0"/>
    <xf numFmtId="0" fontId="109" fillId="10" borderId="0" applyNumberFormat="0" applyBorder="0" applyAlignment="0" applyProtection="0"/>
    <xf numFmtId="0" fontId="2" fillId="0" borderId="0"/>
    <xf numFmtId="0" fontId="109" fillId="10" borderId="0" applyNumberFormat="0" applyBorder="0" applyAlignment="0" applyProtection="0"/>
    <xf numFmtId="0" fontId="2" fillId="0" borderId="0" applyNumberFormat="0" applyFont="0" applyFill="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2" fillId="0" borderId="0" applyNumberFormat="0" applyFont="0" applyFill="0" applyBorder="0" applyAlignment="0" applyProtection="0"/>
    <xf numFmtId="0" fontId="112" fillId="0" borderId="32" applyNumberFormat="0" applyFill="0" applyAlignment="0" applyProtection="0"/>
    <xf numFmtId="0" fontId="2" fillId="0" borderId="0"/>
    <xf numFmtId="0" fontId="2" fillId="0" borderId="0" applyNumberFormat="0" applyFont="0" applyFill="0" applyBorder="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112" fillId="0" borderId="32" applyNumberFormat="0" applyFill="0" applyAlignment="0" applyProtection="0"/>
    <xf numFmtId="0" fontId="112" fillId="0" borderId="32" applyNumberFormat="0" applyFill="0" applyAlignment="0" applyProtection="0"/>
    <xf numFmtId="0" fontId="112" fillId="0" borderId="32" applyNumberFormat="0" applyFill="0" applyAlignment="0" applyProtection="0"/>
    <xf numFmtId="0" fontId="112" fillId="0" borderId="32" applyNumberFormat="0" applyFill="0" applyAlignment="0" applyProtection="0"/>
    <xf numFmtId="0" fontId="112" fillId="0" borderId="32" applyNumberFormat="0" applyFill="0" applyAlignment="0" applyProtection="0"/>
    <xf numFmtId="0" fontId="112" fillId="0" borderId="32" applyNumberFormat="0" applyFill="0" applyAlignment="0" applyProtection="0"/>
    <xf numFmtId="0" fontId="112" fillId="0" borderId="32" applyNumberFormat="0" applyFill="0" applyAlignment="0" applyProtection="0"/>
    <xf numFmtId="0" fontId="112" fillId="0" borderId="32" applyNumberFormat="0" applyFill="0" applyAlignment="0" applyProtection="0"/>
    <xf numFmtId="0" fontId="112" fillId="0" borderId="3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2" fillId="0" borderId="32" applyNumberFormat="0" applyFill="0" applyAlignment="0" applyProtection="0"/>
    <xf numFmtId="0" fontId="2" fillId="0" borderId="0"/>
    <xf numFmtId="0" fontId="112" fillId="0" borderId="32" applyNumberFormat="0" applyFill="0" applyAlignment="0" applyProtection="0"/>
    <xf numFmtId="0" fontId="2" fillId="0" borderId="0" applyNumberFormat="0" applyFont="0" applyFill="0" applyBorder="0" applyAlignment="0" applyProtection="0"/>
    <xf numFmtId="0" fontId="112" fillId="0" borderId="32" applyNumberFormat="0" applyFill="0" applyAlignment="0" applyProtection="0"/>
    <xf numFmtId="0" fontId="112" fillId="0" borderId="32"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2" fillId="0" borderId="32" applyNumberFormat="0" applyFill="0" applyAlignment="0" applyProtection="0"/>
    <xf numFmtId="0" fontId="2" fillId="0" borderId="0"/>
    <xf numFmtId="0" fontId="112" fillId="0" borderId="32" applyNumberFormat="0" applyFill="0" applyAlignment="0" applyProtection="0"/>
    <xf numFmtId="0" fontId="2" fillId="0" borderId="0" applyNumberFormat="0" applyFont="0" applyFill="0" applyBorder="0" applyAlignment="0" applyProtection="0"/>
    <xf numFmtId="0" fontId="112" fillId="0" borderId="32" applyNumberFormat="0" applyFill="0" applyAlignment="0" applyProtection="0"/>
    <xf numFmtId="0" fontId="112" fillId="0" borderId="32"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2" fillId="0" borderId="32" applyNumberFormat="0" applyFill="0" applyAlignment="0" applyProtection="0"/>
    <xf numFmtId="0" fontId="2" fillId="0" borderId="0"/>
    <xf numFmtId="0" fontId="112" fillId="0" borderId="32" applyNumberFormat="0" applyFill="0" applyAlignment="0" applyProtection="0"/>
    <xf numFmtId="0" fontId="2" fillId="0" borderId="0" applyNumberFormat="0" applyFont="0" applyFill="0" applyBorder="0" applyAlignment="0" applyProtection="0"/>
    <xf numFmtId="0" fontId="112" fillId="0" borderId="32" applyNumberFormat="0" applyFill="0" applyAlignment="0" applyProtection="0"/>
    <xf numFmtId="0" fontId="112" fillId="0" borderId="32"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2" fillId="0" borderId="32" applyNumberFormat="0" applyFill="0" applyAlignment="0" applyProtection="0"/>
    <xf numFmtId="0" fontId="2" fillId="0" borderId="0"/>
    <xf numFmtId="0" fontId="112" fillId="0" borderId="32" applyNumberFormat="0" applyFill="0" applyAlignment="0" applyProtection="0"/>
    <xf numFmtId="0" fontId="2" fillId="0" borderId="0" applyNumberFormat="0" applyFont="0" applyFill="0" applyBorder="0" applyAlignment="0" applyProtection="0"/>
    <xf numFmtId="0" fontId="112" fillId="0" borderId="32" applyNumberFormat="0" applyFill="0" applyAlignment="0" applyProtection="0"/>
    <xf numFmtId="0" fontId="112" fillId="0" borderId="32" applyNumberFormat="0" applyFill="0" applyAlignment="0" applyProtection="0"/>
    <xf numFmtId="0" fontId="2" fillId="0" borderId="0" applyNumberFormat="0" applyFont="0" applyFill="0" applyBorder="0" applyAlignment="0" applyProtection="0"/>
    <xf numFmtId="0" fontId="2" fillId="0" borderId="0"/>
    <xf numFmtId="0" fontId="112" fillId="0" borderId="32" applyNumberFormat="0" applyFill="0" applyAlignment="0" applyProtection="0"/>
    <xf numFmtId="0" fontId="112" fillId="0" borderId="32" applyNumberFormat="0" applyFill="0" applyAlignment="0" applyProtection="0"/>
    <xf numFmtId="0" fontId="112" fillId="0" borderId="32" applyNumberFormat="0" applyFill="0" applyAlignment="0" applyProtection="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112" fillId="0" borderId="32" applyNumberFormat="0" applyFill="0" applyAlignment="0" applyProtection="0"/>
    <xf numFmtId="0" fontId="112" fillId="0" borderId="32" applyNumberFormat="0" applyFill="0" applyAlignment="0" applyProtection="0"/>
    <xf numFmtId="0" fontId="112" fillId="0" borderId="32" applyNumberFormat="0" applyFill="0" applyAlignment="0" applyProtection="0"/>
    <xf numFmtId="0" fontId="112" fillId="0" borderId="32" applyNumberFormat="0" applyFill="0" applyAlignment="0" applyProtection="0"/>
    <xf numFmtId="0" fontId="112" fillId="0" borderId="32" applyNumberFormat="0" applyFill="0" applyAlignment="0" applyProtection="0"/>
    <xf numFmtId="0" fontId="112" fillId="0" borderId="32" applyNumberFormat="0" applyFill="0" applyAlignment="0" applyProtection="0"/>
    <xf numFmtId="0" fontId="2" fillId="0" borderId="0"/>
    <xf numFmtId="0" fontId="2" fillId="0" borderId="0"/>
    <xf numFmtId="0" fontId="2" fillId="0" borderId="0"/>
    <xf numFmtId="0" fontId="2" fillId="0" borderId="0"/>
    <xf numFmtId="0" fontId="112" fillId="0" borderId="32" applyNumberFormat="0" applyFill="0" applyAlignment="0" applyProtection="0"/>
    <xf numFmtId="0" fontId="112" fillId="0" borderId="32" applyNumberFormat="0" applyFill="0" applyAlignment="0" applyProtection="0"/>
    <xf numFmtId="0" fontId="2" fillId="0" borderId="0"/>
    <xf numFmtId="0" fontId="112" fillId="0" borderId="32" applyNumberFormat="0" applyFill="0" applyAlignment="0" applyProtection="0"/>
    <xf numFmtId="0" fontId="2" fillId="0" borderId="0" applyNumberFormat="0" applyFont="0" applyFill="0" applyBorder="0" applyAlignment="0" applyProtection="0"/>
    <xf numFmtId="0" fontId="112" fillId="0" borderId="32" applyNumberFormat="0" applyFill="0" applyAlignment="0" applyProtection="0"/>
    <xf numFmtId="0" fontId="112" fillId="0" borderId="32" applyNumberFormat="0" applyFill="0" applyAlignment="0" applyProtection="0"/>
    <xf numFmtId="0" fontId="2" fillId="0" borderId="0" applyNumberFormat="0" applyFont="0" applyFill="0" applyBorder="0" applyAlignment="0" applyProtection="0"/>
    <xf numFmtId="0" fontId="112" fillId="0" borderId="32" applyNumberFormat="0" applyFill="0" applyAlignment="0" applyProtection="0"/>
    <xf numFmtId="0" fontId="2" fillId="0" borderId="0"/>
    <xf numFmtId="0" fontId="112" fillId="0" borderId="32" applyNumberFormat="0" applyFill="0" applyAlignment="0" applyProtection="0"/>
    <xf numFmtId="0" fontId="2" fillId="0" borderId="0" applyNumberFormat="0" applyFont="0" applyFill="0" applyBorder="0" applyAlignment="0" applyProtection="0"/>
    <xf numFmtId="0" fontId="112" fillId="0" borderId="32" applyNumberFormat="0" applyFill="0" applyAlignment="0" applyProtection="0"/>
    <xf numFmtId="0" fontId="112" fillId="0" borderId="32" applyNumberFormat="0" applyFill="0" applyAlignment="0" applyProtection="0"/>
    <xf numFmtId="0" fontId="2" fillId="0" borderId="0" applyNumberFormat="0" applyFont="0" applyFill="0" applyBorder="0" applyAlignment="0" applyProtection="0"/>
    <xf numFmtId="0" fontId="2" fillId="0" borderId="0"/>
    <xf numFmtId="0" fontId="112" fillId="0" borderId="32" applyNumberFormat="0" applyFill="0" applyAlignment="0" applyProtection="0"/>
    <xf numFmtId="0" fontId="2" fillId="0" borderId="0" applyNumberFormat="0" applyFont="0" applyFill="0" applyBorder="0" applyAlignment="0" applyProtection="0"/>
    <xf numFmtId="0" fontId="112" fillId="0" borderId="32" applyNumberFormat="0" applyFill="0" applyAlignment="0" applyProtection="0"/>
    <xf numFmtId="0" fontId="112" fillId="0" borderId="32"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2" fillId="0" borderId="32" applyNumberFormat="0" applyFill="0" applyAlignment="0" applyProtection="0"/>
    <xf numFmtId="0" fontId="112" fillId="0" borderId="32" applyNumberFormat="0" applyFill="0" applyAlignment="0" applyProtection="0"/>
    <xf numFmtId="0" fontId="2" fillId="0" borderId="0"/>
    <xf numFmtId="0" fontId="112" fillId="0" borderId="32" applyNumberFormat="0" applyFill="0" applyAlignment="0" applyProtection="0"/>
    <xf numFmtId="0" fontId="2" fillId="0" borderId="0" applyNumberFormat="0" applyFont="0" applyFill="0" applyBorder="0" applyAlignment="0" applyProtection="0"/>
    <xf numFmtId="0" fontId="112" fillId="0" borderId="32" applyNumberFormat="0" applyFill="0" applyAlignment="0" applyProtection="0"/>
    <xf numFmtId="0" fontId="112" fillId="0" borderId="32" applyNumberFormat="0" applyFill="0" applyAlignment="0" applyProtection="0"/>
    <xf numFmtId="0" fontId="2" fillId="0" borderId="0" applyNumberFormat="0" applyFont="0" applyFill="0" applyBorder="0" applyAlignment="0" applyProtection="0"/>
    <xf numFmtId="0" fontId="112" fillId="0" borderId="32" applyNumberFormat="0" applyFill="0" applyAlignment="0" applyProtection="0"/>
    <xf numFmtId="0" fontId="2" fillId="0" borderId="0"/>
    <xf numFmtId="0" fontId="112" fillId="0" borderId="32" applyNumberFormat="0" applyFill="0" applyAlignment="0" applyProtection="0"/>
    <xf numFmtId="0" fontId="2" fillId="0" borderId="0" applyNumberFormat="0" applyFont="0" applyFill="0" applyBorder="0" applyAlignment="0" applyProtection="0"/>
    <xf numFmtId="0" fontId="112" fillId="0" borderId="32" applyNumberFormat="0" applyFill="0" applyAlignment="0" applyProtection="0"/>
    <xf numFmtId="0" fontId="112" fillId="0" borderId="32" applyNumberFormat="0" applyFill="0" applyAlignment="0" applyProtection="0"/>
    <xf numFmtId="0" fontId="2" fillId="0" borderId="0" applyNumberFormat="0" applyFont="0" applyFill="0" applyBorder="0" applyAlignment="0" applyProtection="0"/>
    <xf numFmtId="0" fontId="2" fillId="0" borderId="0"/>
    <xf numFmtId="0" fontId="112" fillId="0" borderId="32" applyNumberFormat="0" applyFill="0" applyAlignment="0" applyProtection="0"/>
    <xf numFmtId="0" fontId="2" fillId="0" borderId="0" applyNumberFormat="0" applyFont="0" applyFill="0" applyBorder="0" applyAlignment="0" applyProtection="0"/>
    <xf numFmtId="0" fontId="112" fillId="0" borderId="32" applyNumberFormat="0" applyFill="0" applyAlignment="0" applyProtection="0"/>
    <xf numFmtId="0" fontId="112" fillId="0" borderId="32"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2" fillId="0" borderId="32" applyNumberFormat="0" applyFill="0" applyAlignment="0" applyProtection="0"/>
    <xf numFmtId="0" fontId="112" fillId="0" borderId="32" applyNumberFormat="0" applyFill="0" applyAlignment="0" applyProtection="0"/>
    <xf numFmtId="0" fontId="2" fillId="0" borderId="0"/>
    <xf numFmtId="0" fontId="112" fillId="0" borderId="32" applyNumberFormat="0" applyFill="0" applyAlignment="0" applyProtection="0"/>
    <xf numFmtId="0" fontId="2" fillId="0" borderId="0" applyNumberFormat="0" applyFont="0" applyFill="0" applyBorder="0" applyAlignment="0" applyProtection="0"/>
    <xf numFmtId="0" fontId="112" fillId="0" borderId="32" applyNumberFormat="0" applyFill="0" applyAlignment="0" applyProtection="0"/>
    <xf numFmtId="0" fontId="112" fillId="0" borderId="32" applyNumberFormat="0" applyFill="0" applyAlignment="0" applyProtection="0"/>
    <xf numFmtId="0" fontId="2" fillId="0" borderId="0" applyNumberFormat="0" applyFont="0" applyFill="0" applyBorder="0" applyAlignment="0" applyProtection="0"/>
    <xf numFmtId="0" fontId="112" fillId="0" borderId="32" applyNumberFormat="0" applyFill="0" applyAlignment="0" applyProtection="0"/>
    <xf numFmtId="0" fontId="2" fillId="0" borderId="0"/>
    <xf numFmtId="0" fontId="112" fillId="0" borderId="32" applyNumberFormat="0" applyFill="0" applyAlignment="0" applyProtection="0"/>
    <xf numFmtId="0" fontId="2" fillId="0" borderId="0" applyNumberFormat="0" applyFont="0" applyFill="0" applyBorder="0" applyAlignment="0" applyProtection="0"/>
    <xf numFmtId="0" fontId="112" fillId="0" borderId="32" applyNumberFormat="0" applyFill="0" applyAlignment="0" applyProtection="0"/>
    <xf numFmtId="0" fontId="112" fillId="0" borderId="32" applyNumberFormat="0" applyFill="0" applyAlignment="0" applyProtection="0"/>
    <xf numFmtId="0" fontId="2" fillId="0" borderId="0" applyNumberFormat="0" applyFont="0" applyFill="0" applyBorder="0" applyAlignment="0" applyProtection="0"/>
    <xf numFmtId="0" fontId="2" fillId="0" borderId="0"/>
    <xf numFmtId="0" fontId="112" fillId="0" borderId="32" applyNumberFormat="0" applyFill="0" applyAlignment="0" applyProtection="0"/>
    <xf numFmtId="0" fontId="2" fillId="0" borderId="0" applyNumberFormat="0" applyFont="0" applyFill="0" applyBorder="0" applyAlignment="0" applyProtection="0"/>
    <xf numFmtId="0" fontId="112" fillId="0" borderId="32" applyNumberFormat="0" applyFill="0" applyAlignment="0" applyProtection="0"/>
    <xf numFmtId="0" fontId="112" fillId="0" borderId="32"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2" fillId="0" borderId="32" applyNumberFormat="0" applyFill="0" applyAlignment="0" applyProtection="0"/>
    <xf numFmtId="0" fontId="2" fillId="0" borderId="0"/>
    <xf numFmtId="0" fontId="112" fillId="0" borderId="32" applyNumberFormat="0" applyFill="0" applyAlignment="0" applyProtection="0"/>
    <xf numFmtId="0" fontId="2" fillId="0" borderId="0" applyNumberFormat="0" applyFont="0" applyFill="0" applyBorder="0" applyAlignment="0" applyProtection="0"/>
    <xf numFmtId="0" fontId="112" fillId="0" borderId="32" applyNumberFormat="0" applyFill="0" applyAlignment="0" applyProtection="0"/>
    <xf numFmtId="0" fontId="112" fillId="0" borderId="32"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2" fillId="0" borderId="32" applyNumberFormat="0" applyFill="0" applyAlignment="0" applyProtection="0"/>
    <xf numFmtId="0" fontId="2" fillId="0" borderId="0"/>
    <xf numFmtId="0" fontId="112" fillId="0" borderId="32" applyNumberFormat="0" applyFill="0" applyAlignment="0" applyProtection="0"/>
    <xf numFmtId="0" fontId="2" fillId="0" borderId="0" applyNumberFormat="0" applyFont="0" applyFill="0" applyBorder="0" applyAlignment="0" applyProtection="0"/>
    <xf numFmtId="0" fontId="112" fillId="0" borderId="32" applyNumberFormat="0" applyFill="0" applyAlignment="0" applyProtection="0"/>
    <xf numFmtId="0" fontId="112" fillId="0" borderId="32"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2" fillId="0" borderId="32" applyNumberFormat="0" applyFill="0" applyAlignment="0" applyProtection="0"/>
    <xf numFmtId="0" fontId="112" fillId="0" borderId="32" applyNumberFormat="0" applyFill="0" applyAlignment="0" applyProtection="0"/>
    <xf numFmtId="0" fontId="2" fillId="0" borderId="0"/>
    <xf numFmtId="0" fontId="112" fillId="0" borderId="32" applyNumberFormat="0" applyFill="0" applyAlignment="0" applyProtection="0"/>
    <xf numFmtId="0" fontId="2" fillId="0" borderId="0" applyNumberFormat="0" applyFont="0" applyFill="0" applyBorder="0" applyAlignment="0" applyProtection="0"/>
    <xf numFmtId="0" fontId="112" fillId="0" borderId="32"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2" fillId="0" borderId="32" applyNumberFormat="0" applyFill="0" applyAlignment="0" applyProtection="0"/>
    <xf numFmtId="0" fontId="112" fillId="0" borderId="32" applyNumberFormat="0" applyFill="0" applyAlignment="0" applyProtection="0"/>
    <xf numFmtId="0" fontId="113" fillId="0" borderId="21" applyNumberFormat="0" applyFill="0" applyAlignment="0" applyProtection="0"/>
    <xf numFmtId="0" fontId="112" fillId="0" borderId="32" applyNumberFormat="0" applyFill="0" applyAlignment="0" applyProtection="0"/>
    <xf numFmtId="0" fontId="2" fillId="0" borderId="0"/>
    <xf numFmtId="0" fontId="112" fillId="0" borderId="32" applyNumberFormat="0" applyFill="0" applyAlignment="0" applyProtection="0"/>
    <xf numFmtId="0" fontId="2" fillId="0" borderId="0" applyNumberFormat="0" applyFont="0" applyFill="0" applyBorder="0" applyAlignment="0" applyProtection="0"/>
    <xf numFmtId="0" fontId="112" fillId="0" borderId="32" applyNumberFormat="0" applyFill="0" applyAlignment="0" applyProtection="0"/>
    <xf numFmtId="0" fontId="112" fillId="0" borderId="32" applyNumberFormat="0" applyFill="0" applyAlignment="0" applyProtection="0"/>
    <xf numFmtId="0" fontId="2" fillId="0" borderId="0" applyNumberFormat="0" applyFont="0" applyFill="0" applyBorder="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114" fillId="0" borderId="12" applyNumberFormat="0" applyFill="0" applyAlignment="0" applyProtection="0"/>
    <xf numFmtId="0" fontId="2" fillId="0" borderId="0"/>
    <xf numFmtId="0" fontId="2" fillId="0" borderId="0" applyNumberFormat="0" applyFont="0" applyFill="0" applyBorder="0" applyAlignment="0" applyProtection="0"/>
    <xf numFmtId="0" fontId="57" fillId="0" borderId="12" applyNumberFormat="0" applyFill="0" applyAlignment="0" applyProtection="0"/>
    <xf numFmtId="0" fontId="57" fillId="0" borderId="12" applyNumberFormat="0" applyFill="0" applyAlignment="0" applyProtection="0"/>
    <xf numFmtId="0" fontId="57" fillId="0" borderId="12" applyNumberFormat="0" applyFill="0" applyAlignment="0" applyProtection="0"/>
    <xf numFmtId="0" fontId="114" fillId="0" borderId="12" applyNumberFormat="0" applyFill="0" applyAlignment="0" applyProtection="0"/>
    <xf numFmtId="0" fontId="114" fillId="0" borderId="12" applyNumberFormat="0" applyFill="0" applyAlignment="0" applyProtection="0"/>
    <xf numFmtId="0" fontId="114" fillId="0" borderId="12" applyNumberFormat="0" applyFill="0" applyAlignment="0" applyProtection="0"/>
    <xf numFmtId="0" fontId="114" fillId="0" borderId="12" applyNumberFormat="0" applyFill="0" applyAlignment="0" applyProtection="0"/>
    <xf numFmtId="0" fontId="114" fillId="0" borderId="12" applyNumberFormat="0" applyFill="0" applyAlignment="0" applyProtection="0"/>
    <xf numFmtId="0" fontId="114" fillId="0" borderId="12" applyNumberFormat="0" applyFill="0" applyAlignment="0" applyProtection="0"/>
    <xf numFmtId="0" fontId="114" fillId="0" borderId="12" applyNumberFormat="0" applyFill="0" applyAlignment="0" applyProtection="0"/>
    <xf numFmtId="0" fontId="114" fillId="0" borderId="12" applyNumberFormat="0" applyFill="0" applyAlignment="0" applyProtection="0"/>
    <xf numFmtId="0" fontId="114" fillId="0" borderId="1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12" applyNumberFormat="0" applyFill="0" applyAlignment="0" applyProtection="0"/>
    <xf numFmtId="0" fontId="2" fillId="0" borderId="0"/>
    <xf numFmtId="0" fontId="114" fillId="0" borderId="12" applyNumberFormat="0" applyFill="0" applyAlignment="0" applyProtection="0"/>
    <xf numFmtId="0" fontId="2" fillId="0" borderId="0" applyNumberFormat="0" applyFont="0" applyFill="0" applyBorder="0" applyAlignment="0" applyProtection="0"/>
    <xf numFmtId="0" fontId="114" fillId="0" borderId="12" applyNumberFormat="0" applyFill="0" applyAlignment="0" applyProtection="0"/>
    <xf numFmtId="0" fontId="114" fillId="0" borderId="12"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12" applyNumberFormat="0" applyFill="0" applyAlignment="0" applyProtection="0"/>
    <xf numFmtId="0" fontId="2" fillId="0" borderId="0"/>
    <xf numFmtId="0" fontId="114" fillId="0" borderId="12" applyNumberFormat="0" applyFill="0" applyAlignment="0" applyProtection="0"/>
    <xf numFmtId="0" fontId="2" fillId="0" borderId="0" applyNumberFormat="0" applyFont="0" applyFill="0" applyBorder="0" applyAlignment="0" applyProtection="0"/>
    <xf numFmtId="0" fontId="114" fillId="0" borderId="12" applyNumberFormat="0" applyFill="0" applyAlignment="0" applyProtection="0"/>
    <xf numFmtId="0" fontId="114" fillId="0" borderId="12"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12" applyNumberFormat="0" applyFill="0" applyAlignment="0" applyProtection="0"/>
    <xf numFmtId="0" fontId="2" fillId="0" borderId="0"/>
    <xf numFmtId="0" fontId="114" fillId="0" borderId="12" applyNumberFormat="0" applyFill="0" applyAlignment="0" applyProtection="0"/>
    <xf numFmtId="0" fontId="2" fillId="0" borderId="0" applyNumberFormat="0" applyFont="0" applyFill="0" applyBorder="0" applyAlignment="0" applyProtection="0"/>
    <xf numFmtId="0" fontId="114" fillId="0" borderId="12" applyNumberFormat="0" applyFill="0" applyAlignment="0" applyProtection="0"/>
    <xf numFmtId="0" fontId="114" fillId="0" borderId="12"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12" applyNumberFormat="0" applyFill="0" applyAlignment="0" applyProtection="0"/>
    <xf numFmtId="0" fontId="2" fillId="0" borderId="0"/>
    <xf numFmtId="0" fontId="114" fillId="0" borderId="12" applyNumberFormat="0" applyFill="0" applyAlignment="0" applyProtection="0"/>
    <xf numFmtId="0" fontId="2" fillId="0" borderId="0" applyNumberFormat="0" applyFont="0" applyFill="0" applyBorder="0" applyAlignment="0" applyProtection="0"/>
    <xf numFmtId="0" fontId="114" fillId="0" borderId="12" applyNumberFormat="0" applyFill="0" applyAlignment="0" applyProtection="0"/>
    <xf numFmtId="0" fontId="114" fillId="0" borderId="12" applyNumberFormat="0" applyFill="0" applyAlignment="0" applyProtection="0"/>
    <xf numFmtId="0" fontId="2" fillId="0" borderId="0" applyNumberFormat="0" applyFont="0" applyFill="0" applyBorder="0" applyAlignment="0" applyProtection="0"/>
    <xf numFmtId="0" fontId="2" fillId="0" borderId="0"/>
    <xf numFmtId="0" fontId="114" fillId="0" borderId="12" applyNumberFormat="0" applyFill="0" applyAlignment="0" applyProtection="0"/>
    <xf numFmtId="0" fontId="114" fillId="0" borderId="12" applyNumberFormat="0" applyFill="0" applyAlignment="0" applyProtection="0"/>
    <xf numFmtId="0" fontId="114" fillId="0" borderId="12" applyNumberFormat="0" applyFill="0" applyAlignment="0" applyProtection="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114" fillId="0" borderId="12" applyNumberFormat="0" applyFill="0" applyAlignment="0" applyProtection="0"/>
    <xf numFmtId="0" fontId="114" fillId="0" borderId="12" applyNumberFormat="0" applyFill="0" applyAlignment="0" applyProtection="0"/>
    <xf numFmtId="0" fontId="114" fillId="0" borderId="12" applyNumberFormat="0" applyFill="0" applyAlignment="0" applyProtection="0"/>
    <xf numFmtId="0" fontId="114" fillId="0" borderId="12" applyNumberFormat="0" applyFill="0" applyAlignment="0" applyProtection="0"/>
    <xf numFmtId="0" fontId="114" fillId="0" borderId="12" applyNumberFormat="0" applyFill="0" applyAlignment="0" applyProtection="0"/>
    <xf numFmtId="0" fontId="114" fillId="0" borderId="12" applyNumberFormat="0" applyFill="0" applyAlignment="0" applyProtection="0"/>
    <xf numFmtId="0" fontId="2" fillId="0" borderId="0"/>
    <xf numFmtId="0" fontId="2" fillId="0" borderId="0"/>
    <xf numFmtId="0" fontId="2" fillId="0" borderId="0"/>
    <xf numFmtId="0" fontId="2" fillId="0" borderId="0"/>
    <xf numFmtId="0" fontId="114" fillId="0" borderId="12" applyNumberFormat="0" applyFill="0" applyAlignment="0" applyProtection="0"/>
    <xf numFmtId="0" fontId="114" fillId="0" borderId="12" applyNumberFormat="0" applyFill="0" applyAlignment="0" applyProtection="0"/>
    <xf numFmtId="0" fontId="2" fillId="0" borderId="0"/>
    <xf numFmtId="0" fontId="114" fillId="0" borderId="12" applyNumberFormat="0" applyFill="0" applyAlignment="0" applyProtection="0"/>
    <xf numFmtId="0" fontId="2" fillId="0" borderId="0" applyNumberFormat="0" applyFont="0" applyFill="0" applyBorder="0" applyAlignment="0" applyProtection="0"/>
    <xf numFmtId="0" fontId="114" fillId="0" borderId="12" applyNumberFormat="0" applyFill="0" applyAlignment="0" applyProtection="0"/>
    <xf numFmtId="0" fontId="114" fillId="0" borderId="12" applyNumberFormat="0" applyFill="0" applyAlignment="0" applyProtection="0"/>
    <xf numFmtId="0" fontId="2" fillId="0" borderId="0" applyNumberFormat="0" applyFont="0" applyFill="0" applyBorder="0" applyAlignment="0" applyProtection="0"/>
    <xf numFmtId="0" fontId="114" fillId="0" borderId="12" applyNumberFormat="0" applyFill="0" applyAlignment="0" applyProtection="0"/>
    <xf numFmtId="0" fontId="2" fillId="0" borderId="0"/>
    <xf numFmtId="0" fontId="114" fillId="0" borderId="12" applyNumberFormat="0" applyFill="0" applyAlignment="0" applyProtection="0"/>
    <xf numFmtId="0" fontId="2" fillId="0" borderId="0" applyNumberFormat="0" applyFont="0" applyFill="0" applyBorder="0" applyAlignment="0" applyProtection="0"/>
    <xf numFmtId="0" fontId="114" fillId="0" borderId="12" applyNumberFormat="0" applyFill="0" applyAlignment="0" applyProtection="0"/>
    <xf numFmtId="0" fontId="114" fillId="0" borderId="12" applyNumberFormat="0" applyFill="0" applyAlignment="0" applyProtection="0"/>
    <xf numFmtId="0" fontId="2" fillId="0" borderId="0" applyNumberFormat="0" applyFont="0" applyFill="0" applyBorder="0" applyAlignment="0" applyProtection="0"/>
    <xf numFmtId="0" fontId="2" fillId="0" borderId="0"/>
    <xf numFmtId="0" fontId="114" fillId="0" borderId="12" applyNumberFormat="0" applyFill="0" applyAlignment="0" applyProtection="0"/>
    <xf numFmtId="0" fontId="2" fillId="0" borderId="0" applyNumberFormat="0" applyFont="0" applyFill="0" applyBorder="0" applyAlignment="0" applyProtection="0"/>
    <xf numFmtId="0" fontId="114" fillId="0" borderId="12" applyNumberFormat="0" applyFill="0" applyAlignment="0" applyProtection="0"/>
    <xf numFmtId="0" fontId="114" fillId="0" borderId="12"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12" applyNumberFormat="0" applyFill="0" applyAlignment="0" applyProtection="0"/>
    <xf numFmtId="0" fontId="114" fillId="0" borderId="12" applyNumberFormat="0" applyFill="0" applyAlignment="0" applyProtection="0"/>
    <xf numFmtId="0" fontId="2" fillId="0" borderId="0"/>
    <xf numFmtId="0" fontId="114" fillId="0" borderId="12" applyNumberFormat="0" applyFill="0" applyAlignment="0" applyProtection="0"/>
    <xf numFmtId="0" fontId="2" fillId="0" borderId="0" applyNumberFormat="0" applyFont="0" applyFill="0" applyBorder="0" applyAlignment="0" applyProtection="0"/>
    <xf numFmtId="0" fontId="114" fillId="0" borderId="12" applyNumberFormat="0" applyFill="0" applyAlignment="0" applyProtection="0"/>
    <xf numFmtId="0" fontId="114" fillId="0" borderId="12" applyNumberFormat="0" applyFill="0" applyAlignment="0" applyProtection="0"/>
    <xf numFmtId="0" fontId="2" fillId="0" borderId="0" applyNumberFormat="0" applyFont="0" applyFill="0" applyBorder="0" applyAlignment="0" applyProtection="0"/>
    <xf numFmtId="0" fontId="114" fillId="0" borderId="12" applyNumberFormat="0" applyFill="0" applyAlignment="0" applyProtection="0"/>
    <xf numFmtId="0" fontId="2" fillId="0" borderId="0"/>
    <xf numFmtId="0" fontId="114" fillId="0" borderId="12" applyNumberFormat="0" applyFill="0" applyAlignment="0" applyProtection="0"/>
    <xf numFmtId="0" fontId="2" fillId="0" borderId="0" applyNumberFormat="0" applyFont="0" applyFill="0" applyBorder="0" applyAlignment="0" applyProtection="0"/>
    <xf numFmtId="0" fontId="114" fillId="0" borderId="12" applyNumberFormat="0" applyFill="0" applyAlignment="0" applyProtection="0"/>
    <xf numFmtId="0" fontId="114" fillId="0" borderId="12" applyNumberFormat="0" applyFill="0" applyAlignment="0" applyProtection="0"/>
    <xf numFmtId="0" fontId="2" fillId="0" borderId="0" applyNumberFormat="0" applyFont="0" applyFill="0" applyBorder="0" applyAlignment="0" applyProtection="0"/>
    <xf numFmtId="0" fontId="2" fillId="0" borderId="0"/>
    <xf numFmtId="0" fontId="114" fillId="0" borderId="12" applyNumberFormat="0" applyFill="0" applyAlignment="0" applyProtection="0"/>
    <xf numFmtId="0" fontId="2" fillId="0" borderId="0" applyNumberFormat="0" applyFont="0" applyFill="0" applyBorder="0" applyAlignment="0" applyProtection="0"/>
    <xf numFmtId="0" fontId="114" fillId="0" borderId="12" applyNumberFormat="0" applyFill="0" applyAlignment="0" applyProtection="0"/>
    <xf numFmtId="0" fontId="114" fillId="0" borderId="12"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12" applyNumberFormat="0" applyFill="0" applyAlignment="0" applyProtection="0"/>
    <xf numFmtId="0" fontId="114" fillId="0" borderId="12" applyNumberFormat="0" applyFill="0" applyAlignment="0" applyProtection="0"/>
    <xf numFmtId="0" fontId="2" fillId="0" borderId="0"/>
    <xf numFmtId="0" fontId="114" fillId="0" borderId="12" applyNumberFormat="0" applyFill="0" applyAlignment="0" applyProtection="0"/>
    <xf numFmtId="0" fontId="2" fillId="0" borderId="0" applyNumberFormat="0" applyFont="0" applyFill="0" applyBorder="0" applyAlignment="0" applyProtection="0"/>
    <xf numFmtId="0" fontId="114" fillId="0" borderId="12" applyNumberFormat="0" applyFill="0" applyAlignment="0" applyProtection="0"/>
    <xf numFmtId="0" fontId="114" fillId="0" borderId="12" applyNumberFormat="0" applyFill="0" applyAlignment="0" applyProtection="0"/>
    <xf numFmtId="0" fontId="2" fillId="0" borderId="0" applyNumberFormat="0" applyFont="0" applyFill="0" applyBorder="0" applyAlignment="0" applyProtection="0"/>
    <xf numFmtId="0" fontId="114" fillId="0" borderId="12" applyNumberFormat="0" applyFill="0" applyAlignment="0" applyProtection="0"/>
    <xf numFmtId="0" fontId="2" fillId="0" borderId="0"/>
    <xf numFmtId="0" fontId="114" fillId="0" borderId="12" applyNumberFormat="0" applyFill="0" applyAlignment="0" applyProtection="0"/>
    <xf numFmtId="0" fontId="2" fillId="0" borderId="0" applyNumberFormat="0" applyFont="0" applyFill="0" applyBorder="0" applyAlignment="0" applyProtection="0"/>
    <xf numFmtId="0" fontId="114" fillId="0" borderId="12" applyNumberFormat="0" applyFill="0" applyAlignment="0" applyProtection="0"/>
    <xf numFmtId="0" fontId="114" fillId="0" borderId="12" applyNumberFormat="0" applyFill="0" applyAlignment="0" applyProtection="0"/>
    <xf numFmtId="0" fontId="2" fillId="0" borderId="0" applyNumberFormat="0" applyFont="0" applyFill="0" applyBorder="0" applyAlignment="0" applyProtection="0"/>
    <xf numFmtId="0" fontId="2" fillId="0" borderId="0"/>
    <xf numFmtId="0" fontId="114" fillId="0" borderId="12" applyNumberFormat="0" applyFill="0" applyAlignment="0" applyProtection="0"/>
    <xf numFmtId="0" fontId="2" fillId="0" borderId="0" applyNumberFormat="0" applyFont="0" applyFill="0" applyBorder="0" applyAlignment="0" applyProtection="0"/>
    <xf numFmtId="0" fontId="114" fillId="0" borderId="12" applyNumberFormat="0" applyFill="0" applyAlignment="0" applyProtection="0"/>
    <xf numFmtId="0" fontId="114" fillId="0" borderId="12"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12" applyNumberFormat="0" applyFill="0" applyAlignment="0" applyProtection="0"/>
    <xf numFmtId="0" fontId="2" fillId="0" borderId="0"/>
    <xf numFmtId="0" fontId="114" fillId="0" borderId="12" applyNumberFormat="0" applyFill="0" applyAlignment="0" applyProtection="0"/>
    <xf numFmtId="0" fontId="2" fillId="0" borderId="0" applyNumberFormat="0" applyFont="0" applyFill="0" applyBorder="0" applyAlignment="0" applyProtection="0"/>
    <xf numFmtId="0" fontId="114" fillId="0" borderId="12" applyNumberFormat="0" applyFill="0" applyAlignment="0" applyProtection="0"/>
    <xf numFmtId="0" fontId="114" fillId="0" borderId="12"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12" applyNumberFormat="0" applyFill="0" applyAlignment="0" applyProtection="0"/>
    <xf numFmtId="0" fontId="2" fillId="0" borderId="0"/>
    <xf numFmtId="0" fontId="114" fillId="0" borderId="12" applyNumberFormat="0" applyFill="0" applyAlignment="0" applyProtection="0"/>
    <xf numFmtId="0" fontId="2" fillId="0" borderId="0" applyNumberFormat="0" applyFont="0" applyFill="0" applyBorder="0" applyAlignment="0" applyProtection="0"/>
    <xf numFmtId="0" fontId="114" fillId="0" borderId="12" applyNumberFormat="0" applyFill="0" applyAlignment="0" applyProtection="0"/>
    <xf numFmtId="0" fontId="114" fillId="0" borderId="12"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12" applyNumberFormat="0" applyFill="0" applyAlignment="0" applyProtection="0"/>
    <xf numFmtId="0" fontId="114" fillId="0" borderId="12" applyNumberFormat="0" applyFill="0" applyAlignment="0" applyProtection="0"/>
    <xf numFmtId="0" fontId="2" fillId="0" borderId="0"/>
    <xf numFmtId="0" fontId="114" fillId="0" borderId="12" applyNumberFormat="0" applyFill="0" applyAlignment="0" applyProtection="0"/>
    <xf numFmtId="0" fontId="2" fillId="0" borderId="0" applyNumberFormat="0" applyFont="0" applyFill="0" applyBorder="0" applyAlignment="0" applyProtection="0"/>
    <xf numFmtId="0" fontId="114" fillId="0" borderId="12"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12" applyNumberFormat="0" applyFill="0" applyAlignment="0" applyProtection="0"/>
    <xf numFmtId="0" fontId="114" fillId="0" borderId="12" applyNumberFormat="0" applyFill="0" applyAlignment="0" applyProtection="0"/>
    <xf numFmtId="0" fontId="115" fillId="0" borderId="22" applyNumberFormat="0" applyFill="0" applyAlignment="0" applyProtection="0"/>
    <xf numFmtId="0" fontId="114" fillId="0" borderId="12" applyNumberFormat="0" applyFill="0" applyAlignment="0" applyProtection="0"/>
    <xf numFmtId="0" fontId="2" fillId="0" borderId="0"/>
    <xf numFmtId="0" fontId="114" fillId="0" borderId="12" applyNumberFormat="0" applyFill="0" applyAlignment="0" applyProtection="0"/>
    <xf numFmtId="0" fontId="2" fillId="0" borderId="0" applyNumberFormat="0" applyFont="0" applyFill="0" applyBorder="0" applyAlignment="0" applyProtection="0"/>
    <xf numFmtId="0" fontId="114" fillId="0" borderId="12" applyNumberFormat="0" applyFill="0" applyAlignment="0" applyProtection="0"/>
    <xf numFmtId="0" fontId="114" fillId="0" borderId="12" applyNumberFormat="0" applyFill="0" applyAlignment="0" applyProtection="0"/>
    <xf numFmtId="0" fontId="2" fillId="0" borderId="0" applyNumberFormat="0" applyFont="0" applyFill="0" applyBorder="0" applyAlignment="0" applyProtection="0"/>
    <xf numFmtId="0" fontId="57" fillId="0" borderId="12" applyNumberFormat="0" applyFill="0" applyAlignment="0" applyProtection="0"/>
    <xf numFmtId="0" fontId="57" fillId="0" borderId="12" applyNumberFormat="0" applyFill="0" applyAlignment="0" applyProtection="0"/>
    <xf numFmtId="0" fontId="57" fillId="0" borderId="12" applyNumberFormat="0" applyFill="0" applyAlignment="0" applyProtection="0"/>
    <xf numFmtId="0" fontId="57" fillId="0" borderId="12" applyNumberFormat="0" applyFill="0" applyAlignment="0" applyProtection="0"/>
    <xf numFmtId="0" fontId="57" fillId="0" borderId="12" applyNumberFormat="0" applyFill="0" applyAlignment="0" applyProtection="0"/>
    <xf numFmtId="0" fontId="57" fillId="0" borderId="12" applyNumberFormat="0" applyFill="0" applyAlignment="0" applyProtection="0"/>
    <xf numFmtId="0" fontId="57" fillId="0" borderId="12" applyNumberFormat="0" applyFill="0" applyAlignment="0" applyProtection="0"/>
    <xf numFmtId="0" fontId="57" fillId="0" borderId="12" applyNumberFormat="0" applyFill="0" applyAlignment="0" applyProtection="0"/>
    <xf numFmtId="0" fontId="57" fillId="0" borderId="12" applyNumberFormat="0" applyFill="0" applyAlignment="0" applyProtection="0"/>
    <xf numFmtId="0" fontId="57" fillId="0" borderId="12" applyNumberFormat="0" applyFill="0" applyAlignment="0" applyProtection="0"/>
    <xf numFmtId="0" fontId="116" fillId="0" borderId="33" applyNumberFormat="0" applyFill="0" applyAlignment="0" applyProtection="0"/>
    <xf numFmtId="0" fontId="2" fillId="0" borderId="0"/>
    <xf numFmtId="0" fontId="2" fillId="0" borderId="0" applyNumberFormat="0" applyFont="0" applyFill="0" applyBorder="0" applyAlignment="0" applyProtection="0"/>
    <xf numFmtId="0" fontId="58" fillId="0" borderId="13" applyNumberFormat="0" applyFill="0" applyAlignment="0" applyProtection="0"/>
    <xf numFmtId="0" fontId="58" fillId="0" borderId="13" applyNumberFormat="0" applyFill="0" applyAlignment="0" applyProtection="0"/>
    <xf numFmtId="0" fontId="58" fillId="0" borderId="13" applyNumberFormat="0" applyFill="0" applyAlignment="0" applyProtection="0"/>
    <xf numFmtId="0" fontId="116" fillId="0" borderId="33" applyNumberFormat="0" applyFill="0" applyAlignment="0" applyProtection="0"/>
    <xf numFmtId="0" fontId="116" fillId="0" borderId="33" applyNumberFormat="0" applyFill="0" applyAlignment="0" applyProtection="0"/>
    <xf numFmtId="0" fontId="116" fillId="0" borderId="33" applyNumberFormat="0" applyFill="0" applyAlignment="0" applyProtection="0"/>
    <xf numFmtId="0" fontId="116" fillId="0" borderId="33" applyNumberFormat="0" applyFill="0" applyAlignment="0" applyProtection="0"/>
    <xf numFmtId="0" fontId="116" fillId="0" borderId="33" applyNumberFormat="0" applyFill="0" applyAlignment="0" applyProtection="0"/>
    <xf numFmtId="0" fontId="116" fillId="0" borderId="33" applyNumberFormat="0" applyFill="0" applyAlignment="0" applyProtection="0"/>
    <xf numFmtId="0" fontId="116" fillId="0" borderId="33" applyNumberFormat="0" applyFill="0" applyAlignment="0" applyProtection="0"/>
    <xf numFmtId="0" fontId="116" fillId="0" borderId="33" applyNumberFormat="0" applyFill="0" applyAlignment="0" applyProtection="0"/>
    <xf numFmtId="0" fontId="116" fillId="0" borderId="33"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33" applyNumberFormat="0" applyFill="0" applyAlignment="0" applyProtection="0"/>
    <xf numFmtId="0" fontId="2" fillId="0" borderId="0"/>
    <xf numFmtId="0" fontId="116" fillId="0" borderId="33" applyNumberFormat="0" applyFill="0" applyAlignment="0" applyProtection="0"/>
    <xf numFmtId="0" fontId="2" fillId="0" borderId="0" applyNumberFormat="0" applyFont="0" applyFill="0" applyBorder="0" applyAlignment="0" applyProtection="0"/>
    <xf numFmtId="0" fontId="116" fillId="0" borderId="33" applyNumberFormat="0" applyFill="0" applyAlignment="0" applyProtection="0"/>
    <xf numFmtId="0" fontId="116" fillId="0" borderId="33"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33" applyNumberFormat="0" applyFill="0" applyAlignment="0" applyProtection="0"/>
    <xf numFmtId="0" fontId="2" fillId="0" borderId="0"/>
    <xf numFmtId="0" fontId="116" fillId="0" borderId="33" applyNumberFormat="0" applyFill="0" applyAlignment="0" applyProtection="0"/>
    <xf numFmtId="0" fontId="2" fillId="0" borderId="0" applyNumberFormat="0" applyFont="0" applyFill="0" applyBorder="0" applyAlignment="0" applyProtection="0"/>
    <xf numFmtId="0" fontId="116" fillId="0" borderId="33" applyNumberFormat="0" applyFill="0" applyAlignment="0" applyProtection="0"/>
    <xf numFmtId="0" fontId="116" fillId="0" borderId="33"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33" applyNumberFormat="0" applyFill="0" applyAlignment="0" applyProtection="0"/>
    <xf numFmtId="0" fontId="2" fillId="0" borderId="0"/>
    <xf numFmtId="0" fontId="116" fillId="0" borderId="33" applyNumberFormat="0" applyFill="0" applyAlignment="0" applyProtection="0"/>
    <xf numFmtId="0" fontId="2" fillId="0" borderId="0" applyNumberFormat="0" applyFont="0" applyFill="0" applyBorder="0" applyAlignment="0" applyProtection="0"/>
    <xf numFmtId="0" fontId="116" fillId="0" borderId="33" applyNumberFormat="0" applyFill="0" applyAlignment="0" applyProtection="0"/>
    <xf numFmtId="0" fontId="116" fillId="0" borderId="33"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33" applyNumberFormat="0" applyFill="0" applyAlignment="0" applyProtection="0"/>
    <xf numFmtId="0" fontId="2" fillId="0" borderId="0"/>
    <xf numFmtId="0" fontId="116" fillId="0" borderId="33" applyNumberFormat="0" applyFill="0" applyAlignment="0" applyProtection="0"/>
    <xf numFmtId="0" fontId="2" fillId="0" borderId="0" applyNumberFormat="0" applyFont="0" applyFill="0" applyBorder="0" applyAlignment="0" applyProtection="0"/>
    <xf numFmtId="0" fontId="116" fillId="0" borderId="33" applyNumberFormat="0" applyFill="0" applyAlignment="0" applyProtection="0"/>
    <xf numFmtId="0" fontId="116" fillId="0" borderId="33" applyNumberFormat="0" applyFill="0" applyAlignment="0" applyProtection="0"/>
    <xf numFmtId="0" fontId="2" fillId="0" borderId="0" applyNumberFormat="0" applyFont="0" applyFill="0" applyBorder="0" applyAlignment="0" applyProtection="0"/>
    <xf numFmtId="0" fontId="2" fillId="0" borderId="0"/>
    <xf numFmtId="0" fontId="116" fillId="0" borderId="33" applyNumberFormat="0" applyFill="0" applyAlignment="0" applyProtection="0"/>
    <xf numFmtId="0" fontId="116" fillId="0" borderId="33" applyNumberFormat="0" applyFill="0" applyAlignment="0" applyProtection="0"/>
    <xf numFmtId="0" fontId="116" fillId="0" borderId="33" applyNumberFormat="0" applyFill="0" applyAlignment="0" applyProtection="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116" fillId="0" borderId="33" applyNumberFormat="0" applyFill="0" applyAlignment="0" applyProtection="0"/>
    <xf numFmtId="0" fontId="116" fillId="0" borderId="33" applyNumberFormat="0" applyFill="0" applyAlignment="0" applyProtection="0"/>
    <xf numFmtId="0" fontId="116" fillId="0" borderId="33" applyNumberFormat="0" applyFill="0" applyAlignment="0" applyProtection="0"/>
    <xf numFmtId="0" fontId="116" fillId="0" borderId="33" applyNumberFormat="0" applyFill="0" applyAlignment="0" applyProtection="0"/>
    <xf numFmtId="0" fontId="116" fillId="0" borderId="33" applyNumberFormat="0" applyFill="0" applyAlignment="0" applyProtection="0"/>
    <xf numFmtId="0" fontId="116" fillId="0" borderId="33" applyNumberFormat="0" applyFill="0" applyAlignment="0" applyProtection="0"/>
    <xf numFmtId="0" fontId="2" fillId="0" borderId="0"/>
    <xf numFmtId="0" fontId="2" fillId="0" borderId="0"/>
    <xf numFmtId="0" fontId="2" fillId="0" borderId="0"/>
    <xf numFmtId="0" fontId="2" fillId="0" borderId="0"/>
    <xf numFmtId="0" fontId="116" fillId="0" borderId="33" applyNumberFormat="0" applyFill="0" applyAlignment="0" applyProtection="0"/>
    <xf numFmtId="0" fontId="116" fillId="0" borderId="33" applyNumberFormat="0" applyFill="0" applyAlignment="0" applyProtection="0"/>
    <xf numFmtId="0" fontId="2" fillId="0" borderId="0"/>
    <xf numFmtId="0" fontId="116" fillId="0" borderId="33" applyNumberFormat="0" applyFill="0" applyAlignment="0" applyProtection="0"/>
    <xf numFmtId="0" fontId="2" fillId="0" borderId="0" applyNumberFormat="0" applyFont="0" applyFill="0" applyBorder="0" applyAlignment="0" applyProtection="0"/>
    <xf numFmtId="0" fontId="116" fillId="0" borderId="33" applyNumberFormat="0" applyFill="0" applyAlignment="0" applyProtection="0"/>
    <xf numFmtId="0" fontId="116" fillId="0" borderId="33" applyNumberFormat="0" applyFill="0" applyAlignment="0" applyProtection="0"/>
    <xf numFmtId="0" fontId="2" fillId="0" borderId="0" applyNumberFormat="0" applyFont="0" applyFill="0" applyBorder="0" applyAlignment="0" applyProtection="0"/>
    <xf numFmtId="0" fontId="116" fillId="0" borderId="33" applyNumberFormat="0" applyFill="0" applyAlignment="0" applyProtection="0"/>
    <xf numFmtId="0" fontId="2" fillId="0" borderId="0"/>
    <xf numFmtId="0" fontId="116" fillId="0" borderId="33" applyNumberFormat="0" applyFill="0" applyAlignment="0" applyProtection="0"/>
    <xf numFmtId="0" fontId="2" fillId="0" borderId="0" applyNumberFormat="0" applyFont="0" applyFill="0" applyBorder="0" applyAlignment="0" applyProtection="0"/>
    <xf numFmtId="0" fontId="116" fillId="0" borderId="33" applyNumberFormat="0" applyFill="0" applyAlignment="0" applyProtection="0"/>
    <xf numFmtId="0" fontId="116" fillId="0" borderId="33" applyNumberFormat="0" applyFill="0" applyAlignment="0" applyProtection="0"/>
    <xf numFmtId="0" fontId="2" fillId="0" borderId="0" applyNumberFormat="0" applyFont="0" applyFill="0" applyBorder="0" applyAlignment="0" applyProtection="0"/>
    <xf numFmtId="0" fontId="2" fillId="0" borderId="0"/>
    <xf numFmtId="0" fontId="116" fillId="0" borderId="33" applyNumberFormat="0" applyFill="0" applyAlignment="0" applyProtection="0"/>
    <xf numFmtId="0" fontId="2" fillId="0" borderId="0" applyNumberFormat="0" applyFont="0" applyFill="0" applyBorder="0" applyAlignment="0" applyProtection="0"/>
    <xf numFmtId="0" fontId="116" fillId="0" borderId="33" applyNumberFormat="0" applyFill="0" applyAlignment="0" applyProtection="0"/>
    <xf numFmtId="0" fontId="116" fillId="0" borderId="33"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33" applyNumberFormat="0" applyFill="0" applyAlignment="0" applyProtection="0"/>
    <xf numFmtId="0" fontId="116" fillId="0" borderId="33" applyNumberFormat="0" applyFill="0" applyAlignment="0" applyProtection="0"/>
    <xf numFmtId="0" fontId="2" fillId="0" borderId="0"/>
    <xf numFmtId="0" fontId="116" fillId="0" borderId="33" applyNumberFormat="0" applyFill="0" applyAlignment="0" applyProtection="0"/>
    <xf numFmtId="0" fontId="2" fillId="0" borderId="0" applyNumberFormat="0" applyFont="0" applyFill="0" applyBorder="0" applyAlignment="0" applyProtection="0"/>
    <xf numFmtId="0" fontId="116" fillId="0" borderId="33" applyNumberFormat="0" applyFill="0" applyAlignment="0" applyProtection="0"/>
    <xf numFmtId="0" fontId="116" fillId="0" borderId="33" applyNumberFormat="0" applyFill="0" applyAlignment="0" applyProtection="0"/>
    <xf numFmtId="0" fontId="2" fillId="0" borderId="0" applyNumberFormat="0" applyFont="0" applyFill="0" applyBorder="0" applyAlignment="0" applyProtection="0"/>
    <xf numFmtId="0" fontId="116" fillId="0" borderId="33" applyNumberFormat="0" applyFill="0" applyAlignment="0" applyProtection="0"/>
    <xf numFmtId="0" fontId="2" fillId="0" borderId="0"/>
    <xf numFmtId="0" fontId="116" fillId="0" borderId="33" applyNumberFormat="0" applyFill="0" applyAlignment="0" applyProtection="0"/>
    <xf numFmtId="0" fontId="2" fillId="0" borderId="0" applyNumberFormat="0" applyFont="0" applyFill="0" applyBorder="0" applyAlignment="0" applyProtection="0"/>
    <xf numFmtId="0" fontId="116" fillId="0" borderId="33" applyNumberFormat="0" applyFill="0" applyAlignment="0" applyProtection="0"/>
    <xf numFmtId="0" fontId="116" fillId="0" borderId="33" applyNumberFormat="0" applyFill="0" applyAlignment="0" applyProtection="0"/>
    <xf numFmtId="0" fontId="2" fillId="0" borderId="0" applyNumberFormat="0" applyFont="0" applyFill="0" applyBorder="0" applyAlignment="0" applyProtection="0"/>
    <xf numFmtId="0" fontId="2" fillId="0" borderId="0"/>
    <xf numFmtId="0" fontId="116" fillId="0" borderId="33" applyNumberFormat="0" applyFill="0" applyAlignment="0" applyProtection="0"/>
    <xf numFmtId="0" fontId="2" fillId="0" borderId="0" applyNumberFormat="0" applyFont="0" applyFill="0" applyBorder="0" applyAlignment="0" applyProtection="0"/>
    <xf numFmtId="0" fontId="116" fillId="0" borderId="33" applyNumberFormat="0" applyFill="0" applyAlignment="0" applyProtection="0"/>
    <xf numFmtId="0" fontId="116" fillId="0" borderId="33"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33" applyNumberFormat="0" applyFill="0" applyAlignment="0" applyProtection="0"/>
    <xf numFmtId="0" fontId="116" fillId="0" borderId="33" applyNumberFormat="0" applyFill="0" applyAlignment="0" applyProtection="0"/>
    <xf numFmtId="0" fontId="2" fillId="0" borderId="0"/>
    <xf numFmtId="0" fontId="116" fillId="0" borderId="33" applyNumberFormat="0" applyFill="0" applyAlignment="0" applyProtection="0"/>
    <xf numFmtId="0" fontId="2" fillId="0" borderId="0" applyNumberFormat="0" applyFont="0" applyFill="0" applyBorder="0" applyAlignment="0" applyProtection="0"/>
    <xf numFmtId="0" fontId="116" fillId="0" borderId="33" applyNumberFormat="0" applyFill="0" applyAlignment="0" applyProtection="0"/>
    <xf numFmtId="0" fontId="116" fillId="0" borderId="33" applyNumberFormat="0" applyFill="0" applyAlignment="0" applyProtection="0"/>
    <xf numFmtId="0" fontId="2" fillId="0" borderId="0" applyNumberFormat="0" applyFont="0" applyFill="0" applyBorder="0" applyAlignment="0" applyProtection="0"/>
    <xf numFmtId="0" fontId="116" fillId="0" borderId="33" applyNumberFormat="0" applyFill="0" applyAlignment="0" applyProtection="0"/>
    <xf numFmtId="0" fontId="2" fillId="0" borderId="0"/>
    <xf numFmtId="0" fontId="116" fillId="0" borderId="33" applyNumberFormat="0" applyFill="0" applyAlignment="0" applyProtection="0"/>
    <xf numFmtId="0" fontId="2" fillId="0" borderId="0" applyNumberFormat="0" applyFont="0" applyFill="0" applyBorder="0" applyAlignment="0" applyProtection="0"/>
    <xf numFmtId="0" fontId="116" fillId="0" borderId="33" applyNumberFormat="0" applyFill="0" applyAlignment="0" applyProtection="0"/>
    <xf numFmtId="0" fontId="116" fillId="0" borderId="33" applyNumberFormat="0" applyFill="0" applyAlignment="0" applyProtection="0"/>
    <xf numFmtId="0" fontId="2" fillId="0" borderId="0" applyNumberFormat="0" applyFont="0" applyFill="0" applyBorder="0" applyAlignment="0" applyProtection="0"/>
    <xf numFmtId="0" fontId="2" fillId="0" borderId="0"/>
    <xf numFmtId="0" fontId="116" fillId="0" borderId="33" applyNumberFormat="0" applyFill="0" applyAlignment="0" applyProtection="0"/>
    <xf numFmtId="0" fontId="2" fillId="0" borderId="0" applyNumberFormat="0" applyFont="0" applyFill="0" applyBorder="0" applyAlignment="0" applyProtection="0"/>
    <xf numFmtId="0" fontId="116" fillId="0" borderId="33" applyNumberFormat="0" applyFill="0" applyAlignment="0" applyProtection="0"/>
    <xf numFmtId="0" fontId="116" fillId="0" borderId="33"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33" applyNumberFormat="0" applyFill="0" applyAlignment="0" applyProtection="0"/>
    <xf numFmtId="0" fontId="2" fillId="0" borderId="0"/>
    <xf numFmtId="0" fontId="116" fillId="0" borderId="33" applyNumberFormat="0" applyFill="0" applyAlignment="0" applyProtection="0"/>
    <xf numFmtId="0" fontId="2" fillId="0" borderId="0" applyNumberFormat="0" applyFont="0" applyFill="0" applyBorder="0" applyAlignment="0" applyProtection="0"/>
    <xf numFmtId="0" fontId="116" fillId="0" borderId="33" applyNumberFormat="0" applyFill="0" applyAlignment="0" applyProtection="0"/>
    <xf numFmtId="0" fontId="116" fillId="0" borderId="33"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33" applyNumberFormat="0" applyFill="0" applyAlignment="0" applyProtection="0"/>
    <xf numFmtId="0" fontId="2" fillId="0" borderId="0"/>
    <xf numFmtId="0" fontId="116" fillId="0" borderId="33" applyNumberFormat="0" applyFill="0" applyAlignment="0" applyProtection="0"/>
    <xf numFmtId="0" fontId="2" fillId="0" borderId="0" applyNumberFormat="0" applyFont="0" applyFill="0" applyBorder="0" applyAlignment="0" applyProtection="0"/>
    <xf numFmtId="0" fontId="116" fillId="0" borderId="33" applyNumberFormat="0" applyFill="0" applyAlignment="0" applyProtection="0"/>
    <xf numFmtId="0" fontId="116" fillId="0" borderId="33"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33" applyNumberFormat="0" applyFill="0" applyAlignment="0" applyProtection="0"/>
    <xf numFmtId="0" fontId="116" fillId="0" borderId="33" applyNumberFormat="0" applyFill="0" applyAlignment="0" applyProtection="0"/>
    <xf numFmtId="0" fontId="2" fillId="0" borderId="0"/>
    <xf numFmtId="0" fontId="116" fillId="0" borderId="33" applyNumberFormat="0" applyFill="0" applyAlignment="0" applyProtection="0"/>
    <xf numFmtId="0" fontId="2" fillId="0" borderId="0" applyNumberFormat="0" applyFont="0" applyFill="0" applyBorder="0" applyAlignment="0" applyProtection="0"/>
    <xf numFmtId="0" fontId="116" fillId="0" borderId="33"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33" applyNumberFormat="0" applyFill="0" applyAlignment="0" applyProtection="0"/>
    <xf numFmtId="0" fontId="116" fillId="0" borderId="33" applyNumberFormat="0" applyFill="0" applyAlignment="0" applyProtection="0"/>
    <xf numFmtId="0" fontId="117" fillId="0" borderId="23" applyNumberFormat="0" applyFill="0" applyAlignment="0" applyProtection="0"/>
    <xf numFmtId="0" fontId="116" fillId="0" borderId="33" applyNumberFormat="0" applyFill="0" applyAlignment="0" applyProtection="0"/>
    <xf numFmtId="0" fontId="2" fillId="0" borderId="0"/>
    <xf numFmtId="0" fontId="116" fillId="0" borderId="33" applyNumberFormat="0" applyFill="0" applyAlignment="0" applyProtection="0"/>
    <xf numFmtId="0" fontId="2" fillId="0" borderId="0" applyNumberFormat="0" applyFont="0" applyFill="0" applyBorder="0" applyAlignment="0" applyProtection="0"/>
    <xf numFmtId="0" fontId="116" fillId="0" borderId="33" applyNumberFormat="0" applyFill="0" applyAlignment="0" applyProtection="0"/>
    <xf numFmtId="0" fontId="116" fillId="0" borderId="33" applyNumberFormat="0" applyFill="0" applyAlignment="0" applyProtection="0"/>
    <xf numFmtId="0" fontId="2" fillId="0" borderId="0" applyNumberFormat="0" applyFont="0" applyFill="0" applyBorder="0" applyAlignment="0" applyProtection="0"/>
    <xf numFmtId="0" fontId="58" fillId="0" borderId="13" applyNumberFormat="0" applyFill="0" applyAlignment="0" applyProtection="0"/>
    <xf numFmtId="0" fontId="58" fillId="0" borderId="13" applyNumberFormat="0" applyFill="0" applyAlignment="0" applyProtection="0"/>
    <xf numFmtId="0" fontId="58" fillId="0" borderId="13" applyNumberFormat="0" applyFill="0" applyAlignment="0" applyProtection="0"/>
    <xf numFmtId="0" fontId="58" fillId="0" borderId="13" applyNumberFormat="0" applyFill="0" applyAlignment="0" applyProtection="0"/>
    <xf numFmtId="0" fontId="58" fillId="0" borderId="13" applyNumberFormat="0" applyFill="0" applyAlignment="0" applyProtection="0"/>
    <xf numFmtId="0" fontId="58" fillId="0" borderId="13" applyNumberFormat="0" applyFill="0" applyAlignment="0" applyProtection="0"/>
    <xf numFmtId="0" fontId="58" fillId="0" borderId="13" applyNumberFormat="0" applyFill="0" applyAlignment="0" applyProtection="0"/>
    <xf numFmtId="0" fontId="58" fillId="0" borderId="13" applyNumberFormat="0" applyFill="0" applyAlignment="0" applyProtection="0"/>
    <xf numFmtId="0" fontId="58" fillId="0" borderId="13" applyNumberFormat="0" applyFill="0" applyAlignment="0" applyProtection="0"/>
    <xf numFmtId="0" fontId="58" fillId="0" borderId="13" applyNumberFormat="0" applyFill="0" applyAlignment="0" applyProtection="0"/>
    <xf numFmtId="0" fontId="116" fillId="0" borderId="0" applyNumberFormat="0" applyFill="0" applyBorder="0" applyAlignment="0" applyProtection="0"/>
    <xf numFmtId="0" fontId="2" fillId="0" borderId="0"/>
    <xf numFmtId="0" fontId="2" fillId="0" borderId="0" applyNumberFormat="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0" applyNumberFormat="0" applyFill="0" applyBorder="0" applyAlignment="0" applyProtection="0"/>
    <xf numFmtId="0" fontId="2" fillId="0" borderId="0"/>
    <xf numFmtId="0" fontId="116" fillId="0" borderId="0" applyNumberFormat="0" applyFill="0" applyBorder="0" applyAlignment="0" applyProtection="0"/>
    <xf numFmtId="0" fontId="2" fillId="0" borderId="0" applyNumberFormat="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0" applyNumberFormat="0" applyFill="0" applyBorder="0" applyAlignment="0" applyProtection="0"/>
    <xf numFmtId="0" fontId="2" fillId="0" borderId="0"/>
    <xf numFmtId="0" fontId="116" fillId="0" borderId="0" applyNumberFormat="0" applyFill="0" applyBorder="0" applyAlignment="0" applyProtection="0"/>
    <xf numFmtId="0" fontId="2" fillId="0" borderId="0" applyNumberFormat="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0" applyNumberFormat="0" applyFill="0" applyBorder="0" applyAlignment="0" applyProtection="0"/>
    <xf numFmtId="0" fontId="2" fillId="0" borderId="0"/>
    <xf numFmtId="0" fontId="116" fillId="0" borderId="0" applyNumberFormat="0" applyFill="0" applyBorder="0" applyAlignment="0" applyProtection="0"/>
    <xf numFmtId="0" fontId="2" fillId="0" borderId="0" applyNumberFormat="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0" applyNumberFormat="0" applyFill="0" applyBorder="0" applyAlignment="0" applyProtection="0"/>
    <xf numFmtId="0" fontId="2" fillId="0" borderId="0"/>
    <xf numFmtId="0" fontId="116" fillId="0" borderId="0" applyNumberFormat="0" applyFill="0" applyBorder="0" applyAlignment="0" applyProtection="0"/>
    <xf numFmtId="0" fontId="2" fillId="0" borderId="0" applyNumberFormat="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 fillId="0" borderId="0" applyNumberFormat="0" applyFont="0" applyFill="0" applyBorder="0" applyAlignment="0" applyProtection="0"/>
    <xf numFmtId="0" fontId="2" fillId="0" borderId="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 fillId="0" borderId="0"/>
    <xf numFmtId="0" fontId="2" fillId="0" borderId="0"/>
    <xf numFmtId="0" fontId="2" fillId="0" borderId="0"/>
    <xf numFmtId="0" fontId="2" fillId="0" borderId="0"/>
    <xf numFmtId="0" fontId="116" fillId="0" borderId="0" applyNumberFormat="0" applyFill="0" applyBorder="0" applyAlignment="0" applyProtection="0"/>
    <xf numFmtId="0" fontId="116" fillId="0" borderId="0" applyNumberFormat="0" applyFill="0" applyBorder="0" applyAlignment="0" applyProtection="0"/>
    <xf numFmtId="0" fontId="2" fillId="0" borderId="0"/>
    <xf numFmtId="0" fontId="116" fillId="0" borderId="0" applyNumberFormat="0" applyFill="0" applyBorder="0" applyAlignment="0" applyProtection="0"/>
    <xf numFmtId="0" fontId="2" fillId="0" borderId="0" applyNumberFormat="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 fillId="0" borderId="0" applyNumberFormat="0" applyFont="0" applyFill="0" applyBorder="0" applyAlignment="0" applyProtection="0"/>
    <xf numFmtId="0" fontId="116" fillId="0" borderId="0" applyNumberFormat="0" applyFill="0" applyBorder="0" applyAlignment="0" applyProtection="0"/>
    <xf numFmtId="0" fontId="2" fillId="0" borderId="0"/>
    <xf numFmtId="0" fontId="116" fillId="0" borderId="0" applyNumberFormat="0" applyFill="0" applyBorder="0" applyAlignment="0" applyProtection="0"/>
    <xf numFmtId="0" fontId="2" fillId="0" borderId="0" applyNumberFormat="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 fillId="0" borderId="0" applyNumberFormat="0" applyFont="0" applyFill="0" applyBorder="0" applyAlignment="0" applyProtection="0"/>
    <xf numFmtId="0" fontId="2" fillId="0" borderId="0"/>
    <xf numFmtId="0" fontId="116" fillId="0" borderId="0" applyNumberFormat="0" applyFill="0" applyBorder="0" applyAlignment="0" applyProtection="0"/>
    <xf numFmtId="0" fontId="2" fillId="0" borderId="0" applyNumberFormat="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0" applyNumberFormat="0" applyFill="0" applyBorder="0" applyAlignment="0" applyProtection="0"/>
    <xf numFmtId="0" fontId="116" fillId="0" borderId="0" applyNumberFormat="0" applyFill="0" applyBorder="0" applyAlignment="0" applyProtection="0"/>
    <xf numFmtId="0" fontId="2" fillId="0" borderId="0"/>
    <xf numFmtId="0" fontId="116" fillId="0" borderId="0" applyNumberFormat="0" applyFill="0" applyBorder="0" applyAlignment="0" applyProtection="0"/>
    <xf numFmtId="0" fontId="2" fillId="0" borderId="0" applyNumberFormat="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 fillId="0" borderId="0" applyNumberFormat="0" applyFont="0" applyFill="0" applyBorder="0" applyAlignment="0" applyProtection="0"/>
    <xf numFmtId="0" fontId="116" fillId="0" borderId="0" applyNumberFormat="0" applyFill="0" applyBorder="0" applyAlignment="0" applyProtection="0"/>
    <xf numFmtId="0" fontId="2" fillId="0" borderId="0"/>
    <xf numFmtId="0" fontId="116" fillId="0" borderId="0" applyNumberFormat="0" applyFill="0" applyBorder="0" applyAlignment="0" applyProtection="0"/>
    <xf numFmtId="0" fontId="2" fillId="0" borderId="0" applyNumberFormat="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 fillId="0" borderId="0" applyNumberFormat="0" applyFont="0" applyFill="0" applyBorder="0" applyAlignment="0" applyProtection="0"/>
    <xf numFmtId="0" fontId="2" fillId="0" borderId="0"/>
    <xf numFmtId="0" fontId="116" fillId="0" borderId="0" applyNumberFormat="0" applyFill="0" applyBorder="0" applyAlignment="0" applyProtection="0"/>
    <xf numFmtId="0" fontId="2" fillId="0" borderId="0" applyNumberFormat="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0" applyNumberFormat="0" applyFill="0" applyBorder="0" applyAlignment="0" applyProtection="0"/>
    <xf numFmtId="0" fontId="116" fillId="0" borderId="0" applyNumberFormat="0" applyFill="0" applyBorder="0" applyAlignment="0" applyProtection="0"/>
    <xf numFmtId="0" fontId="2" fillId="0" borderId="0"/>
    <xf numFmtId="0" fontId="116" fillId="0" borderId="0" applyNumberFormat="0" applyFill="0" applyBorder="0" applyAlignment="0" applyProtection="0"/>
    <xf numFmtId="0" fontId="2" fillId="0" borderId="0" applyNumberFormat="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 fillId="0" borderId="0" applyNumberFormat="0" applyFont="0" applyFill="0" applyBorder="0" applyAlignment="0" applyProtection="0"/>
    <xf numFmtId="0" fontId="116" fillId="0" borderId="0" applyNumberFormat="0" applyFill="0" applyBorder="0" applyAlignment="0" applyProtection="0"/>
    <xf numFmtId="0" fontId="2" fillId="0" borderId="0"/>
    <xf numFmtId="0" fontId="116" fillId="0" borderId="0" applyNumberFormat="0" applyFill="0" applyBorder="0" applyAlignment="0" applyProtection="0"/>
    <xf numFmtId="0" fontId="2" fillId="0" borderId="0" applyNumberFormat="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 fillId="0" borderId="0" applyNumberFormat="0" applyFont="0" applyFill="0" applyBorder="0" applyAlignment="0" applyProtection="0"/>
    <xf numFmtId="0" fontId="2" fillId="0" borderId="0"/>
    <xf numFmtId="0" fontId="116" fillId="0" borderId="0" applyNumberFormat="0" applyFill="0" applyBorder="0" applyAlignment="0" applyProtection="0"/>
    <xf numFmtId="0" fontId="2" fillId="0" borderId="0" applyNumberFormat="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0" applyNumberFormat="0" applyFill="0" applyBorder="0" applyAlignment="0" applyProtection="0"/>
    <xf numFmtId="0" fontId="2" fillId="0" borderId="0"/>
    <xf numFmtId="0" fontId="116" fillId="0" borderId="0" applyNumberFormat="0" applyFill="0" applyBorder="0" applyAlignment="0" applyProtection="0"/>
    <xf numFmtId="0" fontId="2" fillId="0" borderId="0" applyNumberFormat="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0" applyNumberFormat="0" applyFill="0" applyBorder="0" applyAlignment="0" applyProtection="0"/>
    <xf numFmtId="0" fontId="2" fillId="0" borderId="0"/>
    <xf numFmtId="0" fontId="116" fillId="0" borderId="0" applyNumberFormat="0" applyFill="0" applyBorder="0" applyAlignment="0" applyProtection="0"/>
    <xf numFmtId="0" fontId="2" fillId="0" borderId="0" applyNumberFormat="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0" applyNumberFormat="0" applyFill="0" applyBorder="0" applyAlignment="0" applyProtection="0"/>
    <xf numFmtId="0" fontId="116" fillId="0" borderId="0" applyNumberFormat="0" applyFill="0" applyBorder="0" applyAlignment="0" applyProtection="0"/>
    <xf numFmtId="0" fontId="2" fillId="0" borderId="0"/>
    <xf numFmtId="0" fontId="116" fillId="0" borderId="0" applyNumberFormat="0" applyFill="0" applyBorder="0" applyAlignment="0" applyProtection="0"/>
    <xf numFmtId="0" fontId="2" fillId="0" borderId="0" applyNumberFormat="0" applyFont="0" applyFill="0" applyBorder="0" applyAlignment="0" applyProtection="0"/>
    <xf numFmtId="0" fontId="116"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6" fillId="0" borderId="0" applyNumberFormat="0" applyFill="0" applyBorder="0" applyAlignment="0" applyProtection="0"/>
    <xf numFmtId="0" fontId="2" fillId="0" borderId="0"/>
    <xf numFmtId="0" fontId="116" fillId="0" borderId="0" applyNumberFormat="0" applyFill="0" applyBorder="0" applyAlignment="0" applyProtection="0"/>
    <xf numFmtId="0" fontId="2" fillId="0" borderId="0" applyNumberFormat="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 fillId="0" borderId="0" applyNumberFormat="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184" fontId="118" fillId="0" borderId="0">
      <protection locked="0"/>
    </xf>
    <xf numFmtId="184" fontId="118" fillId="0" borderId="0">
      <protection locked="0"/>
    </xf>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2" fillId="0" borderId="0" applyNumberFormat="0" applyFont="0" applyFill="0" applyBorder="0" applyAlignment="0" applyProtection="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xf numFmtId="0" fontId="2" fillId="0" borderId="0"/>
    <xf numFmtId="0" fontId="2" fillId="0" borderId="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2" fillId="0" borderId="0" applyNumberFormat="0" applyFont="0" applyFill="0" applyBorder="0" applyAlignment="0" applyProtection="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2" fillId="0" borderId="0" applyNumberFormat="0" applyFont="0" applyFill="0" applyBorder="0" applyAlignment="0" applyProtection="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2" fillId="0" borderId="0" applyNumberFormat="0" applyFont="0" applyFill="0" applyBorder="0" applyAlignment="0" applyProtection="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20" fillId="41" borderId="24"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119" fillId="13" borderId="9" applyNumberFormat="0" applyAlignment="0" applyProtection="0"/>
    <xf numFmtId="0" fontId="90" fillId="0" borderId="0"/>
    <xf numFmtId="0" fontId="119" fillId="13" borderId="9" applyNumberFormat="0" applyAlignment="0" applyProtection="0"/>
    <xf numFmtId="0" fontId="119" fillId="13" borderId="9" applyNumberFormat="0" applyAlignment="0" applyProtection="0"/>
    <xf numFmtId="0" fontId="2" fillId="0" borderId="0" applyNumberFormat="0" applyFont="0" applyFill="0" applyBorder="0" applyAlignment="0" applyProtection="0"/>
    <xf numFmtId="41" fontId="121" fillId="0" borderId="0">
      <alignment horizontal="left"/>
    </xf>
    <xf numFmtId="0" fontId="122" fillId="0" borderId="15" applyNumberFormat="0" applyFill="0" applyAlignment="0" applyProtection="0"/>
    <xf numFmtId="0" fontId="2" fillId="0" borderId="0"/>
    <xf numFmtId="0" fontId="2" fillId="0" borderId="0" applyNumberFormat="0" applyFont="0" applyFill="0" applyBorder="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122" fillId="0" borderId="15" applyNumberFormat="0" applyFill="0" applyAlignment="0" applyProtection="0"/>
    <xf numFmtId="0" fontId="122" fillId="0" borderId="15" applyNumberFormat="0" applyFill="0" applyAlignment="0" applyProtection="0"/>
    <xf numFmtId="0" fontId="122" fillId="0" borderId="15" applyNumberFormat="0" applyFill="0" applyAlignment="0" applyProtection="0"/>
    <xf numFmtId="0" fontId="122" fillId="0" borderId="15" applyNumberFormat="0" applyFill="0" applyAlignment="0" applyProtection="0"/>
    <xf numFmtId="0" fontId="122" fillId="0" borderId="15" applyNumberFormat="0" applyFill="0" applyAlignment="0" applyProtection="0"/>
    <xf numFmtId="0" fontId="122" fillId="0" borderId="15" applyNumberFormat="0" applyFill="0" applyAlignment="0" applyProtection="0"/>
    <xf numFmtId="0" fontId="122" fillId="0" borderId="15" applyNumberFormat="0" applyFill="0" applyAlignment="0" applyProtection="0"/>
    <xf numFmtId="0" fontId="122" fillId="0" borderId="15" applyNumberFormat="0" applyFill="0" applyAlignment="0" applyProtection="0"/>
    <xf numFmtId="0" fontId="122" fillId="0" borderId="15"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15" applyNumberFormat="0" applyFill="0" applyAlignment="0" applyProtection="0"/>
    <xf numFmtId="0" fontId="2" fillId="0" borderId="0"/>
    <xf numFmtId="0" fontId="122" fillId="0" borderId="15" applyNumberFormat="0" applyFill="0" applyAlignment="0" applyProtection="0"/>
    <xf numFmtId="0" fontId="2" fillId="0" borderId="0" applyNumberFormat="0" applyFont="0" applyFill="0" applyBorder="0" applyAlignment="0" applyProtection="0"/>
    <xf numFmtId="0" fontId="122" fillId="0" borderId="15" applyNumberFormat="0" applyFill="0" applyAlignment="0" applyProtection="0"/>
    <xf numFmtId="0" fontId="122" fillId="0" borderId="15"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15" applyNumberFormat="0" applyFill="0" applyAlignment="0" applyProtection="0"/>
    <xf numFmtId="0" fontId="2" fillId="0" borderId="0"/>
    <xf numFmtId="0" fontId="122" fillId="0" borderId="15" applyNumberFormat="0" applyFill="0" applyAlignment="0" applyProtection="0"/>
    <xf numFmtId="0" fontId="2" fillId="0" borderId="0" applyNumberFormat="0" applyFont="0" applyFill="0" applyBorder="0" applyAlignment="0" applyProtection="0"/>
    <xf numFmtId="0" fontId="122" fillId="0" borderId="15" applyNumberFormat="0" applyFill="0" applyAlignment="0" applyProtection="0"/>
    <xf numFmtId="0" fontId="122" fillId="0" borderId="15"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15" applyNumberFormat="0" applyFill="0" applyAlignment="0" applyProtection="0"/>
    <xf numFmtId="0" fontId="2" fillId="0" borderId="0"/>
    <xf numFmtId="0" fontId="122" fillId="0" borderId="15" applyNumberFormat="0" applyFill="0" applyAlignment="0" applyProtection="0"/>
    <xf numFmtId="0" fontId="2" fillId="0" borderId="0" applyNumberFormat="0" applyFont="0" applyFill="0" applyBorder="0" applyAlignment="0" applyProtection="0"/>
    <xf numFmtId="0" fontId="122" fillId="0" borderId="15" applyNumberFormat="0" applyFill="0" applyAlignment="0" applyProtection="0"/>
    <xf numFmtId="0" fontId="122" fillId="0" borderId="15"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15" applyNumberFormat="0" applyFill="0" applyAlignment="0" applyProtection="0"/>
    <xf numFmtId="0" fontId="2" fillId="0" borderId="0"/>
    <xf numFmtId="0" fontId="122" fillId="0" borderId="15" applyNumberFormat="0" applyFill="0" applyAlignment="0" applyProtection="0"/>
    <xf numFmtId="0" fontId="2" fillId="0" borderId="0" applyNumberFormat="0" applyFont="0" applyFill="0" applyBorder="0" applyAlignment="0" applyProtection="0"/>
    <xf numFmtId="0" fontId="122" fillId="0" borderId="15" applyNumberFormat="0" applyFill="0" applyAlignment="0" applyProtection="0"/>
    <xf numFmtId="0" fontId="122" fillId="0" borderId="15" applyNumberFormat="0" applyFill="0" applyAlignment="0" applyProtection="0"/>
    <xf numFmtId="0" fontId="2" fillId="0" borderId="0" applyNumberFormat="0" applyFont="0" applyFill="0" applyBorder="0" applyAlignment="0" applyProtection="0"/>
    <xf numFmtId="0" fontId="2" fillId="0" borderId="0"/>
    <xf numFmtId="0" fontId="122" fillId="0" borderId="15" applyNumberFormat="0" applyFill="0" applyAlignment="0" applyProtection="0"/>
    <xf numFmtId="0" fontId="122" fillId="0" borderId="15" applyNumberFormat="0" applyFill="0" applyAlignment="0" applyProtection="0"/>
    <xf numFmtId="0" fontId="122" fillId="0" borderId="15" applyNumberFormat="0" applyFill="0" applyAlignment="0" applyProtection="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122" fillId="0" borderId="15" applyNumberFormat="0" applyFill="0" applyAlignment="0" applyProtection="0"/>
    <xf numFmtId="0" fontId="122" fillId="0" borderId="15" applyNumberFormat="0" applyFill="0" applyAlignment="0" applyProtection="0"/>
    <xf numFmtId="0" fontId="122" fillId="0" borderId="15" applyNumberFormat="0" applyFill="0" applyAlignment="0" applyProtection="0"/>
    <xf numFmtId="0" fontId="122" fillId="0" borderId="15" applyNumberFormat="0" applyFill="0" applyAlignment="0" applyProtection="0"/>
    <xf numFmtId="0" fontId="122" fillId="0" borderId="15" applyNumberFormat="0" applyFill="0" applyAlignment="0" applyProtection="0"/>
    <xf numFmtId="0" fontId="122" fillId="0" borderId="15" applyNumberFormat="0" applyFill="0" applyAlignment="0" applyProtection="0"/>
    <xf numFmtId="0" fontId="2" fillId="0" borderId="0"/>
    <xf numFmtId="0" fontId="2" fillId="0" borderId="0"/>
    <xf numFmtId="0" fontId="2" fillId="0" borderId="0"/>
    <xf numFmtId="0" fontId="2" fillId="0" borderId="0"/>
    <xf numFmtId="0" fontId="122" fillId="0" borderId="15" applyNumberFormat="0" applyFill="0" applyAlignment="0" applyProtection="0"/>
    <xf numFmtId="0" fontId="122" fillId="0" borderId="15" applyNumberFormat="0" applyFill="0" applyAlignment="0" applyProtection="0"/>
    <xf numFmtId="0" fontId="2" fillId="0" borderId="0"/>
    <xf numFmtId="0" fontId="122" fillId="0" borderId="15" applyNumberFormat="0" applyFill="0" applyAlignment="0" applyProtection="0"/>
    <xf numFmtId="0" fontId="2" fillId="0" borderId="0" applyNumberFormat="0" applyFont="0" applyFill="0" applyBorder="0" applyAlignment="0" applyProtection="0"/>
    <xf numFmtId="0" fontId="122" fillId="0" borderId="15" applyNumberFormat="0" applyFill="0" applyAlignment="0" applyProtection="0"/>
    <xf numFmtId="0" fontId="122" fillId="0" borderId="15" applyNumberFormat="0" applyFill="0" applyAlignment="0" applyProtection="0"/>
    <xf numFmtId="0" fontId="2" fillId="0" borderId="0" applyNumberFormat="0" applyFont="0" applyFill="0" applyBorder="0" applyAlignment="0" applyProtection="0"/>
    <xf numFmtId="0" fontId="122" fillId="0" borderId="15" applyNumberFormat="0" applyFill="0" applyAlignment="0" applyProtection="0"/>
    <xf numFmtId="0" fontId="2" fillId="0" borderId="0"/>
    <xf numFmtId="0" fontId="122" fillId="0" borderId="15" applyNumberFormat="0" applyFill="0" applyAlignment="0" applyProtection="0"/>
    <xf numFmtId="0" fontId="2" fillId="0" borderId="0" applyNumberFormat="0" applyFont="0" applyFill="0" applyBorder="0" applyAlignment="0" applyProtection="0"/>
    <xf numFmtId="0" fontId="122" fillId="0" borderId="15" applyNumberFormat="0" applyFill="0" applyAlignment="0" applyProtection="0"/>
    <xf numFmtId="0" fontId="122" fillId="0" borderId="15" applyNumberFormat="0" applyFill="0" applyAlignment="0" applyProtection="0"/>
    <xf numFmtId="0" fontId="2" fillId="0" borderId="0" applyNumberFormat="0" applyFont="0" applyFill="0" applyBorder="0" applyAlignment="0" applyProtection="0"/>
    <xf numFmtId="0" fontId="2" fillId="0" borderId="0"/>
    <xf numFmtId="0" fontId="122" fillId="0" borderId="15" applyNumberFormat="0" applyFill="0" applyAlignment="0" applyProtection="0"/>
    <xf numFmtId="0" fontId="2" fillId="0" borderId="0" applyNumberFormat="0" applyFont="0" applyFill="0" applyBorder="0" applyAlignment="0" applyProtection="0"/>
    <xf numFmtId="0" fontId="122" fillId="0" borderId="15" applyNumberFormat="0" applyFill="0" applyAlignment="0" applyProtection="0"/>
    <xf numFmtId="0" fontId="122" fillId="0" borderId="15"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15" applyNumberFormat="0" applyFill="0" applyAlignment="0" applyProtection="0"/>
    <xf numFmtId="0" fontId="122" fillId="0" borderId="15" applyNumberFormat="0" applyFill="0" applyAlignment="0" applyProtection="0"/>
    <xf numFmtId="0" fontId="2" fillId="0" borderId="0"/>
    <xf numFmtId="0" fontId="122" fillId="0" borderId="15" applyNumberFormat="0" applyFill="0" applyAlignment="0" applyProtection="0"/>
    <xf numFmtId="0" fontId="2" fillId="0" borderId="0" applyNumberFormat="0" applyFont="0" applyFill="0" applyBorder="0" applyAlignment="0" applyProtection="0"/>
    <xf numFmtId="0" fontId="122" fillId="0" borderId="15" applyNumberFormat="0" applyFill="0" applyAlignment="0" applyProtection="0"/>
    <xf numFmtId="0" fontId="122" fillId="0" borderId="15" applyNumberFormat="0" applyFill="0" applyAlignment="0" applyProtection="0"/>
    <xf numFmtId="0" fontId="2" fillId="0" borderId="0" applyNumberFormat="0" applyFont="0" applyFill="0" applyBorder="0" applyAlignment="0" applyProtection="0"/>
    <xf numFmtId="0" fontId="122" fillId="0" borderId="15" applyNumberFormat="0" applyFill="0" applyAlignment="0" applyProtection="0"/>
    <xf numFmtId="0" fontId="2" fillId="0" borderId="0"/>
    <xf numFmtId="0" fontId="122" fillId="0" borderId="15" applyNumberFormat="0" applyFill="0" applyAlignment="0" applyProtection="0"/>
    <xf numFmtId="0" fontId="2" fillId="0" borderId="0" applyNumberFormat="0" applyFont="0" applyFill="0" applyBorder="0" applyAlignment="0" applyProtection="0"/>
    <xf numFmtId="0" fontId="122" fillId="0" borderId="15" applyNumberFormat="0" applyFill="0" applyAlignment="0" applyProtection="0"/>
    <xf numFmtId="0" fontId="122" fillId="0" borderId="15" applyNumberFormat="0" applyFill="0" applyAlignment="0" applyProtection="0"/>
    <xf numFmtId="0" fontId="2" fillId="0" borderId="0" applyNumberFormat="0" applyFont="0" applyFill="0" applyBorder="0" applyAlignment="0" applyProtection="0"/>
    <xf numFmtId="0" fontId="2" fillId="0" borderId="0"/>
    <xf numFmtId="0" fontId="122" fillId="0" borderId="15" applyNumberFormat="0" applyFill="0" applyAlignment="0" applyProtection="0"/>
    <xf numFmtId="0" fontId="2" fillId="0" borderId="0" applyNumberFormat="0" applyFont="0" applyFill="0" applyBorder="0" applyAlignment="0" applyProtection="0"/>
    <xf numFmtId="0" fontId="122" fillId="0" borderId="15" applyNumberFormat="0" applyFill="0" applyAlignment="0" applyProtection="0"/>
    <xf numFmtId="0" fontId="122" fillId="0" borderId="15"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15" applyNumberFormat="0" applyFill="0" applyAlignment="0" applyProtection="0"/>
    <xf numFmtId="0" fontId="122" fillId="0" borderId="15" applyNumberFormat="0" applyFill="0" applyAlignment="0" applyProtection="0"/>
    <xf numFmtId="0" fontId="2" fillId="0" borderId="0"/>
    <xf numFmtId="0" fontId="122" fillId="0" borderId="15" applyNumberFormat="0" applyFill="0" applyAlignment="0" applyProtection="0"/>
    <xf numFmtId="0" fontId="2" fillId="0" borderId="0" applyNumberFormat="0" applyFont="0" applyFill="0" applyBorder="0" applyAlignment="0" applyProtection="0"/>
    <xf numFmtId="0" fontId="122" fillId="0" borderId="15" applyNumberFormat="0" applyFill="0" applyAlignment="0" applyProtection="0"/>
    <xf numFmtId="0" fontId="122" fillId="0" borderId="15" applyNumberFormat="0" applyFill="0" applyAlignment="0" applyProtection="0"/>
    <xf numFmtId="0" fontId="2" fillId="0" borderId="0" applyNumberFormat="0" applyFont="0" applyFill="0" applyBorder="0" applyAlignment="0" applyProtection="0"/>
    <xf numFmtId="0" fontId="122" fillId="0" borderId="15" applyNumberFormat="0" applyFill="0" applyAlignment="0" applyProtection="0"/>
    <xf numFmtId="0" fontId="2" fillId="0" borderId="0"/>
    <xf numFmtId="0" fontId="122" fillId="0" borderId="15" applyNumberFormat="0" applyFill="0" applyAlignment="0" applyProtection="0"/>
    <xf numFmtId="0" fontId="2" fillId="0" borderId="0" applyNumberFormat="0" applyFont="0" applyFill="0" applyBorder="0" applyAlignment="0" applyProtection="0"/>
    <xf numFmtId="0" fontId="122" fillId="0" borderId="15" applyNumberFormat="0" applyFill="0" applyAlignment="0" applyProtection="0"/>
    <xf numFmtId="0" fontId="122" fillId="0" borderId="15" applyNumberFormat="0" applyFill="0" applyAlignment="0" applyProtection="0"/>
    <xf numFmtId="0" fontId="2" fillId="0" borderId="0" applyNumberFormat="0" applyFont="0" applyFill="0" applyBorder="0" applyAlignment="0" applyProtection="0"/>
    <xf numFmtId="0" fontId="2" fillId="0" borderId="0"/>
    <xf numFmtId="0" fontId="122" fillId="0" borderId="15" applyNumberFormat="0" applyFill="0" applyAlignment="0" applyProtection="0"/>
    <xf numFmtId="0" fontId="2" fillId="0" borderId="0" applyNumberFormat="0" applyFont="0" applyFill="0" applyBorder="0" applyAlignment="0" applyProtection="0"/>
    <xf numFmtId="0" fontId="122" fillId="0" borderId="15" applyNumberFormat="0" applyFill="0" applyAlignment="0" applyProtection="0"/>
    <xf numFmtId="0" fontId="122" fillId="0" borderId="15"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15" applyNumberFormat="0" applyFill="0" applyAlignment="0" applyProtection="0"/>
    <xf numFmtId="0" fontId="2" fillId="0" borderId="0"/>
    <xf numFmtId="0" fontId="122" fillId="0" borderId="15" applyNumberFormat="0" applyFill="0" applyAlignment="0" applyProtection="0"/>
    <xf numFmtId="0" fontId="2" fillId="0" borderId="0" applyNumberFormat="0" applyFont="0" applyFill="0" applyBorder="0" applyAlignment="0" applyProtection="0"/>
    <xf numFmtId="0" fontId="122" fillId="0" borderId="15" applyNumberFormat="0" applyFill="0" applyAlignment="0" applyProtection="0"/>
    <xf numFmtId="0" fontId="122" fillId="0" borderId="15"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15" applyNumberFormat="0" applyFill="0" applyAlignment="0" applyProtection="0"/>
    <xf numFmtId="0" fontId="2" fillId="0" borderId="0"/>
    <xf numFmtId="0" fontId="122" fillId="0" borderId="15" applyNumberFormat="0" applyFill="0" applyAlignment="0" applyProtection="0"/>
    <xf numFmtId="0" fontId="2" fillId="0" borderId="0" applyNumberFormat="0" applyFont="0" applyFill="0" applyBorder="0" applyAlignment="0" applyProtection="0"/>
    <xf numFmtId="0" fontId="122" fillId="0" borderId="15" applyNumberFormat="0" applyFill="0" applyAlignment="0" applyProtection="0"/>
    <xf numFmtId="0" fontId="122" fillId="0" borderId="15"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15" applyNumberFormat="0" applyFill="0" applyAlignment="0" applyProtection="0"/>
    <xf numFmtId="0" fontId="122" fillId="0" borderId="15" applyNumberFormat="0" applyFill="0" applyAlignment="0" applyProtection="0"/>
    <xf numFmtId="0" fontId="2" fillId="0" borderId="0"/>
    <xf numFmtId="0" fontId="122" fillId="0" borderId="15" applyNumberFormat="0" applyFill="0" applyAlignment="0" applyProtection="0"/>
    <xf numFmtId="0" fontId="2" fillId="0" borderId="0" applyNumberFormat="0" applyFont="0" applyFill="0" applyBorder="0" applyAlignment="0" applyProtection="0"/>
    <xf numFmtId="0" fontId="122" fillId="0" borderId="15"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15" applyNumberFormat="0" applyFill="0" applyAlignment="0" applyProtection="0"/>
    <xf numFmtId="0" fontId="122" fillId="0" borderId="15" applyNumberFormat="0" applyFill="0" applyAlignment="0" applyProtection="0"/>
    <xf numFmtId="0" fontId="123" fillId="0" borderId="26" applyNumberFormat="0" applyFill="0" applyAlignment="0" applyProtection="0"/>
    <xf numFmtId="0" fontId="122" fillId="0" borderId="15" applyNumberFormat="0" applyFill="0" applyAlignment="0" applyProtection="0"/>
    <xf numFmtId="0" fontId="2" fillId="0" borderId="0"/>
    <xf numFmtId="0" fontId="122" fillId="0" borderId="15" applyNumberFormat="0" applyFill="0" applyAlignment="0" applyProtection="0"/>
    <xf numFmtId="0" fontId="2" fillId="0" borderId="0" applyNumberFormat="0" applyFont="0" applyFill="0" applyBorder="0" applyAlignment="0" applyProtection="0"/>
    <xf numFmtId="0" fontId="122" fillId="0" borderId="15" applyNumberFormat="0" applyFill="0" applyAlignment="0" applyProtection="0"/>
    <xf numFmtId="0" fontId="122" fillId="0" borderId="15" applyNumberFormat="0" applyFill="0" applyAlignment="0" applyProtection="0"/>
    <xf numFmtId="0" fontId="2" fillId="0" borderId="0" applyNumberFormat="0" applyFont="0" applyFill="0" applyBorder="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124" fillId="32" borderId="0" applyNumberFormat="0" applyBorder="0" applyAlignment="0" applyProtection="0"/>
    <xf numFmtId="0" fontId="2" fillId="0" borderId="0"/>
    <xf numFmtId="0" fontId="2" fillId="0" borderId="0" applyNumberFormat="0" applyFont="0" applyFill="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4" fillId="32" borderId="0" applyNumberFormat="0" applyBorder="0" applyAlignment="0" applyProtection="0"/>
    <xf numFmtId="0" fontId="2" fillId="0" borderId="0"/>
    <xf numFmtId="0" fontId="124" fillId="32" borderId="0" applyNumberFormat="0" applyBorder="0" applyAlignment="0" applyProtection="0"/>
    <xf numFmtId="0" fontId="2" fillId="0" borderId="0" applyNumberFormat="0" applyFont="0" applyFill="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4" fillId="32" borderId="0" applyNumberFormat="0" applyBorder="0" applyAlignment="0" applyProtection="0"/>
    <xf numFmtId="0" fontId="2" fillId="0" borderId="0"/>
    <xf numFmtId="0" fontId="124" fillId="32" borderId="0" applyNumberFormat="0" applyBorder="0" applyAlignment="0" applyProtection="0"/>
    <xf numFmtId="0" fontId="2" fillId="0" borderId="0" applyNumberFormat="0" applyFont="0" applyFill="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4" fillId="32" borderId="0" applyNumberFormat="0" applyBorder="0" applyAlignment="0" applyProtection="0"/>
    <xf numFmtId="0" fontId="2" fillId="0" borderId="0"/>
    <xf numFmtId="0" fontId="124" fillId="32" borderId="0" applyNumberFormat="0" applyBorder="0" applyAlignment="0" applyProtection="0"/>
    <xf numFmtId="0" fontId="2" fillId="0" borderId="0" applyNumberFormat="0" applyFont="0" applyFill="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4" fillId="32" borderId="0" applyNumberFormat="0" applyBorder="0" applyAlignment="0" applyProtection="0"/>
    <xf numFmtId="0" fontId="2" fillId="0" borderId="0"/>
    <xf numFmtId="0" fontId="124" fillId="32" borderId="0" applyNumberFormat="0" applyBorder="0" applyAlignment="0" applyProtection="0"/>
    <xf numFmtId="0" fontId="2" fillId="0" borderId="0" applyNumberFormat="0" applyFont="0" applyFill="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2" fillId="0" borderId="0" applyNumberFormat="0" applyFont="0" applyFill="0" applyBorder="0" applyAlignment="0" applyProtection="0"/>
    <xf numFmtId="0" fontId="2" fillId="0" borderId="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2" fillId="0" borderId="0"/>
    <xf numFmtId="0" fontId="2" fillId="0" borderId="0"/>
    <xf numFmtId="0" fontId="2" fillId="0" borderId="0"/>
    <xf numFmtId="0" fontId="2" fillId="0" borderId="0"/>
    <xf numFmtId="0" fontId="124" fillId="32" borderId="0" applyNumberFormat="0" applyBorder="0" applyAlignment="0" applyProtection="0"/>
    <xf numFmtId="0" fontId="124" fillId="32" borderId="0" applyNumberFormat="0" applyBorder="0" applyAlignment="0" applyProtection="0"/>
    <xf numFmtId="0" fontId="2" fillId="0" borderId="0"/>
    <xf numFmtId="0" fontId="124" fillId="32" borderId="0" applyNumberFormat="0" applyBorder="0" applyAlignment="0" applyProtection="0"/>
    <xf numFmtId="0" fontId="2" fillId="0" borderId="0" applyNumberFormat="0" applyFont="0" applyFill="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2" fillId="0" borderId="0" applyNumberFormat="0" applyFont="0" applyFill="0" applyBorder="0" applyAlignment="0" applyProtection="0"/>
    <xf numFmtId="0" fontId="124" fillId="32" borderId="0" applyNumberFormat="0" applyBorder="0" applyAlignment="0" applyProtection="0"/>
    <xf numFmtId="0" fontId="2" fillId="0" borderId="0"/>
    <xf numFmtId="0" fontId="124" fillId="32" borderId="0" applyNumberFormat="0" applyBorder="0" applyAlignment="0" applyProtection="0"/>
    <xf numFmtId="0" fontId="2" fillId="0" borderId="0" applyNumberFormat="0" applyFont="0" applyFill="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2" fillId="0" borderId="0" applyNumberFormat="0" applyFont="0" applyFill="0" applyBorder="0" applyAlignment="0" applyProtection="0"/>
    <xf numFmtId="0" fontId="2" fillId="0" borderId="0"/>
    <xf numFmtId="0" fontId="124" fillId="32" borderId="0" applyNumberFormat="0" applyBorder="0" applyAlignment="0" applyProtection="0"/>
    <xf numFmtId="0" fontId="2" fillId="0" borderId="0" applyNumberFormat="0" applyFont="0" applyFill="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4" fillId="32" borderId="0" applyNumberFormat="0" applyBorder="0" applyAlignment="0" applyProtection="0"/>
    <xf numFmtId="0" fontId="124" fillId="32" borderId="0" applyNumberFormat="0" applyBorder="0" applyAlignment="0" applyProtection="0"/>
    <xf numFmtId="0" fontId="2" fillId="0" borderId="0"/>
    <xf numFmtId="0" fontId="124" fillId="32" borderId="0" applyNumberFormat="0" applyBorder="0" applyAlignment="0" applyProtection="0"/>
    <xf numFmtId="0" fontId="2" fillId="0" borderId="0" applyNumberFormat="0" applyFont="0" applyFill="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2" fillId="0" borderId="0" applyNumberFormat="0" applyFont="0" applyFill="0" applyBorder="0" applyAlignment="0" applyProtection="0"/>
    <xf numFmtId="0" fontId="124" fillId="32" borderId="0" applyNumberFormat="0" applyBorder="0" applyAlignment="0" applyProtection="0"/>
    <xf numFmtId="0" fontId="2" fillId="0" borderId="0"/>
    <xf numFmtId="0" fontId="124" fillId="32" borderId="0" applyNumberFormat="0" applyBorder="0" applyAlignment="0" applyProtection="0"/>
    <xf numFmtId="0" fontId="2" fillId="0" borderId="0" applyNumberFormat="0" applyFont="0" applyFill="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2" fillId="0" borderId="0" applyNumberFormat="0" applyFont="0" applyFill="0" applyBorder="0" applyAlignment="0" applyProtection="0"/>
    <xf numFmtId="0" fontId="2" fillId="0" borderId="0"/>
    <xf numFmtId="0" fontId="124" fillId="32" borderId="0" applyNumberFormat="0" applyBorder="0" applyAlignment="0" applyProtection="0"/>
    <xf numFmtId="0" fontId="2" fillId="0" borderId="0" applyNumberFormat="0" applyFont="0" applyFill="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4" fillId="32" borderId="0" applyNumberFormat="0" applyBorder="0" applyAlignment="0" applyProtection="0"/>
    <xf numFmtId="0" fontId="124" fillId="32" borderId="0" applyNumberFormat="0" applyBorder="0" applyAlignment="0" applyProtection="0"/>
    <xf numFmtId="0" fontId="2" fillId="0" borderId="0"/>
    <xf numFmtId="0" fontId="124" fillId="32" borderId="0" applyNumberFormat="0" applyBorder="0" applyAlignment="0" applyProtection="0"/>
    <xf numFmtId="0" fontId="2" fillId="0" borderId="0" applyNumberFormat="0" applyFont="0" applyFill="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2" fillId="0" borderId="0" applyNumberFormat="0" applyFont="0" applyFill="0" applyBorder="0" applyAlignment="0" applyProtection="0"/>
    <xf numFmtId="0" fontId="124" fillId="32" borderId="0" applyNumberFormat="0" applyBorder="0" applyAlignment="0" applyProtection="0"/>
    <xf numFmtId="0" fontId="2" fillId="0" borderId="0"/>
    <xf numFmtId="0" fontId="124" fillId="32" borderId="0" applyNumberFormat="0" applyBorder="0" applyAlignment="0" applyProtection="0"/>
    <xf numFmtId="0" fontId="2" fillId="0" borderId="0" applyNumberFormat="0" applyFont="0" applyFill="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2" fillId="0" borderId="0" applyNumberFormat="0" applyFont="0" applyFill="0" applyBorder="0" applyAlignment="0" applyProtection="0"/>
    <xf numFmtId="0" fontId="2" fillId="0" borderId="0"/>
    <xf numFmtId="0" fontId="124" fillId="32" borderId="0" applyNumberFormat="0" applyBorder="0" applyAlignment="0" applyProtection="0"/>
    <xf numFmtId="0" fontId="2" fillId="0" borderId="0" applyNumberFormat="0" applyFont="0" applyFill="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4" fillId="32" borderId="0" applyNumberFormat="0" applyBorder="0" applyAlignment="0" applyProtection="0"/>
    <xf numFmtId="0" fontId="2" fillId="0" borderId="0"/>
    <xf numFmtId="0" fontId="124" fillId="32" borderId="0" applyNumberFormat="0" applyBorder="0" applyAlignment="0" applyProtection="0"/>
    <xf numFmtId="0" fontId="2" fillId="0" borderId="0" applyNumberFormat="0" applyFont="0" applyFill="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4" fillId="32" borderId="0" applyNumberFormat="0" applyBorder="0" applyAlignment="0" applyProtection="0"/>
    <xf numFmtId="0" fontId="2" fillId="0" borderId="0"/>
    <xf numFmtId="0" fontId="124" fillId="32" borderId="0" applyNumberFormat="0" applyBorder="0" applyAlignment="0" applyProtection="0"/>
    <xf numFmtId="0" fontId="2" fillId="0" borderId="0" applyNumberFormat="0" applyFont="0" applyFill="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4" fillId="32" borderId="0" applyNumberFormat="0" applyBorder="0" applyAlignment="0" applyProtection="0"/>
    <xf numFmtId="0" fontId="124" fillId="32" borderId="0" applyNumberFormat="0" applyBorder="0" applyAlignment="0" applyProtection="0"/>
    <xf numFmtId="0" fontId="2" fillId="0" borderId="0"/>
    <xf numFmtId="0" fontId="124" fillId="32" borderId="0" applyNumberFormat="0" applyBorder="0" applyAlignment="0" applyProtection="0"/>
    <xf numFmtId="0" fontId="2" fillId="0" borderId="0" applyNumberFormat="0" applyFont="0" applyFill="0" applyBorder="0" applyAlignment="0" applyProtection="0"/>
    <xf numFmtId="0" fontId="124" fillId="32" borderId="0" applyNumberFormat="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4" fillId="32" borderId="0" applyNumberFormat="0" applyBorder="0" applyAlignment="0" applyProtection="0"/>
    <xf numFmtId="0" fontId="124" fillId="32" borderId="0" applyNumberFormat="0" applyBorder="0" applyAlignment="0" applyProtection="0"/>
    <xf numFmtId="0" fontId="125" fillId="40" borderId="0" applyNumberFormat="0" applyBorder="0" applyAlignment="0" applyProtection="0"/>
    <xf numFmtId="0" fontId="124" fillId="32" borderId="0" applyNumberFormat="0" applyBorder="0" applyAlignment="0" applyProtection="0"/>
    <xf numFmtId="0" fontId="2" fillId="0" borderId="0"/>
    <xf numFmtId="0" fontId="124" fillId="32" borderId="0" applyNumberFormat="0" applyBorder="0" applyAlignment="0" applyProtection="0"/>
    <xf numFmtId="0" fontId="2" fillId="0" borderId="0" applyNumberFormat="0" applyFont="0" applyFill="0" applyBorder="0" applyAlignment="0" applyProtection="0"/>
    <xf numFmtId="0" fontId="124" fillId="32" borderId="0" applyNumberFormat="0" applyBorder="0" applyAlignment="0" applyProtection="0"/>
    <xf numFmtId="0" fontId="124" fillId="32" borderId="0" applyNumberFormat="0" applyBorder="0" applyAlignment="0" applyProtection="0"/>
    <xf numFmtId="0" fontId="2" fillId="0" borderId="0" applyNumberFormat="0" applyFont="0" applyFill="0" applyBorder="0" applyAlignment="0" applyProtection="0"/>
    <xf numFmtId="37" fontId="126" fillId="0" borderId="0"/>
    <xf numFmtId="0" fontId="32" fillId="0" borderId="0"/>
    <xf numFmtId="0" fontId="32" fillId="0" borderId="0"/>
    <xf numFmtId="0" fontId="32" fillId="0" borderId="0"/>
    <xf numFmtId="0" fontId="32" fillId="0" borderId="0"/>
    <xf numFmtId="0" fontId="2" fillId="0" borderId="0"/>
    <xf numFmtId="0" fontId="3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applyNumberFormat="0" applyFont="0" applyFill="0" applyBorder="0" applyAlignment="0" applyProtection="0"/>
    <xf numFmtId="0" fontId="2" fillId="0" borderId="0"/>
    <xf numFmtId="0" fontId="32" fillId="0" borderId="0"/>
    <xf numFmtId="0" fontId="2" fillId="0" borderId="0" applyNumberFormat="0" applyFont="0" applyFill="0" applyBorder="0" applyAlignment="0" applyProtection="0"/>
    <xf numFmtId="0" fontId="32" fillId="0" borderId="0"/>
    <xf numFmtId="0" fontId="2" fillId="0" borderId="0"/>
    <xf numFmtId="0" fontId="32" fillId="0" borderId="0"/>
    <xf numFmtId="0" fontId="2" fillId="0" borderId="0" applyNumberFormat="0" applyFont="0" applyFill="0" applyBorder="0" applyAlignment="0" applyProtection="0"/>
    <xf numFmtId="0" fontId="32"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7"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7" fillId="0" borderId="0"/>
    <xf numFmtId="0" fontId="2" fillId="0" borderId="0" applyNumberFormat="0" applyFont="0" applyFill="0" applyBorder="0" applyAlignment="0" applyProtection="0"/>
    <xf numFmtId="0" fontId="7" fillId="0" borderId="0"/>
    <xf numFmtId="0" fontId="2" fillId="0" borderId="0"/>
    <xf numFmtId="0" fontId="2" fillId="0" borderId="0"/>
    <xf numFmtId="0" fontId="2" fillId="0" borderId="0"/>
    <xf numFmtId="0" fontId="7" fillId="0" borderId="0"/>
    <xf numFmtId="0" fontId="2" fillId="0" borderId="0" applyNumberFormat="0" applyFont="0" applyFill="0" applyBorder="0" applyAlignment="0" applyProtection="0"/>
    <xf numFmtId="0" fontId="7" fillId="0" borderId="0"/>
    <xf numFmtId="0" fontId="2" fillId="0" borderId="0"/>
    <xf numFmtId="0" fontId="2" fillId="0" borderId="0"/>
    <xf numFmtId="0" fontId="2"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2" fillId="0" borderId="0"/>
    <xf numFmtId="0" fontId="100"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2" fillId="0" borderId="0"/>
    <xf numFmtId="0" fontId="7" fillId="0" borderId="0"/>
    <xf numFmtId="0" fontId="2" fillId="0" borderId="0"/>
    <xf numFmtId="0" fontId="4" fillId="0" borderId="0"/>
    <xf numFmtId="0" fontId="2"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127" fillId="0" borderId="0"/>
    <xf numFmtId="0" fontId="127" fillId="0" borderId="0"/>
    <xf numFmtId="0" fontId="127" fillId="0" borderId="0"/>
    <xf numFmtId="0" fontId="12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127" fillId="0" borderId="0"/>
    <xf numFmtId="0" fontId="1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4" fillId="0" borderId="0"/>
    <xf numFmtId="0" fontId="2" fillId="0" borderId="0"/>
    <xf numFmtId="0" fontId="4" fillId="0" borderId="0"/>
    <xf numFmtId="0" fontId="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 fillId="0" borderId="0"/>
    <xf numFmtId="0" fontId="100" fillId="0" borderId="0"/>
    <xf numFmtId="0" fontId="44" fillId="0" borderId="0"/>
    <xf numFmtId="0" fontId="44" fillId="0" borderId="0"/>
    <xf numFmtId="0" fontId="44" fillId="0" borderId="0"/>
    <xf numFmtId="0" fontId="7" fillId="0" borderId="0"/>
    <xf numFmtId="0" fontId="7" fillId="0" borderId="0"/>
    <xf numFmtId="0" fontId="7" fillId="0" borderId="0"/>
    <xf numFmtId="0" fontId="7" fillId="0" borderId="0"/>
    <xf numFmtId="0" fontId="7" fillId="0" borderId="0"/>
    <xf numFmtId="0" fontId="7" fillId="0" borderId="0"/>
    <xf numFmtId="0" fontId="44" fillId="0" borderId="0"/>
    <xf numFmtId="0" fontId="7" fillId="0" borderId="0"/>
    <xf numFmtId="0" fontId="7" fillId="0" borderId="0"/>
    <xf numFmtId="0" fontId="7" fillId="0" borderId="0"/>
    <xf numFmtId="0" fontId="7" fillId="0" borderId="0"/>
    <xf numFmtId="0" fontId="7" fillId="0" borderId="0"/>
    <xf numFmtId="0" fontId="44" fillId="0" borderId="0"/>
    <xf numFmtId="0" fontId="44" fillId="0" borderId="0"/>
    <xf numFmtId="0" fontId="44" fillId="0" borderId="0"/>
    <xf numFmtId="0" fontId="44" fillId="0" borderId="0"/>
    <xf numFmtId="0" fontId="7" fillId="0" borderId="0"/>
    <xf numFmtId="0" fontId="7" fillId="0" borderId="0"/>
    <xf numFmtId="0" fontId="2" fillId="0" borderId="0" applyNumberFormat="0" applyFont="0" applyFill="0" applyBorder="0" applyAlignment="0" applyProtection="0"/>
    <xf numFmtId="0" fontId="32" fillId="0" borderId="0"/>
    <xf numFmtId="0" fontId="44" fillId="0" borderId="0"/>
    <xf numFmtId="0" fontId="44" fillId="0" borderId="0"/>
    <xf numFmtId="0" fontId="44" fillId="0" borderId="0"/>
    <xf numFmtId="0" fontId="44" fillId="0" borderId="0"/>
    <xf numFmtId="0" fontId="44" fillId="0" borderId="0"/>
    <xf numFmtId="0" fontId="2" fillId="0" borderId="0" applyNumberFormat="0" applyFont="0" applyFill="0" applyBorder="0" applyAlignment="0" applyProtection="0"/>
    <xf numFmtId="0" fontId="32"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12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44" fillId="0" borderId="0"/>
    <xf numFmtId="0" fontId="7" fillId="0" borderId="0"/>
    <xf numFmtId="0" fontId="7" fillId="0" borderId="0"/>
    <xf numFmtId="0" fontId="7" fillId="0" borderId="0"/>
    <xf numFmtId="0" fontId="7" fillId="0" borderId="0"/>
    <xf numFmtId="0" fontId="7" fillId="0" borderId="0"/>
    <xf numFmtId="0" fontId="44" fillId="0" borderId="0"/>
    <xf numFmtId="0" fontId="44" fillId="0" borderId="0"/>
    <xf numFmtId="0" fontId="44" fillId="0" borderId="0"/>
    <xf numFmtId="0" fontId="44"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44" fillId="0" borderId="0"/>
    <xf numFmtId="0" fontId="7" fillId="0" borderId="0"/>
    <xf numFmtId="0" fontId="7" fillId="0" borderId="0"/>
    <xf numFmtId="0" fontId="7" fillId="0" borderId="0"/>
    <xf numFmtId="0" fontId="7" fillId="0" borderId="0"/>
    <xf numFmtId="0" fontId="7" fillId="0" borderId="0"/>
    <xf numFmtId="0" fontId="44" fillId="0" borderId="0"/>
    <xf numFmtId="0" fontId="44" fillId="0" borderId="0"/>
    <xf numFmtId="0" fontId="44" fillId="0" borderId="0"/>
    <xf numFmtId="0" fontId="44" fillId="0" borderId="0"/>
    <xf numFmtId="0" fontId="7" fillId="0" borderId="0"/>
    <xf numFmtId="0" fontId="7" fillId="0" borderId="0"/>
    <xf numFmtId="0" fontId="2" fillId="0" borderId="0" applyNumberFormat="0" applyFont="0" applyFill="0" applyBorder="0" applyAlignment="0" applyProtection="0"/>
    <xf numFmtId="0" fontId="32" fillId="0" borderId="0"/>
    <xf numFmtId="0" fontId="32" fillId="0" borderId="0"/>
    <xf numFmtId="0" fontId="7" fillId="0" borderId="0"/>
    <xf numFmtId="0" fontId="7" fillId="0" borderId="0"/>
    <xf numFmtId="0" fontId="32" fillId="0" borderId="0"/>
    <xf numFmtId="0" fontId="2"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32"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2" fillId="0" borderId="0" applyNumberFormat="0" applyFont="0" applyFill="0" applyBorder="0" applyAlignment="0" applyProtection="0"/>
    <xf numFmtId="0" fontId="32"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2" fillId="0" borderId="0" applyNumberFormat="0" applyFont="0" applyFill="0" applyBorder="0" applyAlignment="0" applyProtection="0"/>
    <xf numFmtId="0" fontId="90"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2" fillId="0" borderId="0" applyNumberFormat="0" applyFont="0" applyFill="0" applyBorder="0" applyAlignment="0" applyProtection="0"/>
    <xf numFmtId="0" fontId="90"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2" fillId="0" borderId="0" applyNumberFormat="0" applyFont="0" applyFill="0" applyBorder="0" applyAlignment="0" applyProtection="0"/>
    <xf numFmtId="0" fontId="90"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7" fillId="0" borderId="0"/>
    <xf numFmtId="0" fontId="7" fillId="0" borderId="0"/>
    <xf numFmtId="0" fontId="2" fillId="0" borderId="0"/>
    <xf numFmtId="0" fontId="7" fillId="0" borderId="0"/>
    <xf numFmtId="0" fontId="7"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32" fillId="0" borderId="0"/>
    <xf numFmtId="0" fontId="2" fillId="0" borderId="0"/>
    <xf numFmtId="0" fontId="32" fillId="0" borderId="0"/>
    <xf numFmtId="0" fontId="32" fillId="0" borderId="0"/>
    <xf numFmtId="0" fontId="32" fillId="0" borderId="0"/>
    <xf numFmtId="0" fontId="3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applyNumberFormat="0" applyFont="0" applyFill="0" applyBorder="0" applyAlignment="0" applyProtection="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applyNumberFormat="0" applyFont="0" applyFill="0" applyBorder="0" applyAlignment="0" applyProtection="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applyNumberFormat="0" applyFont="0" applyFill="0" applyBorder="0" applyAlignment="0" applyProtection="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applyNumberFormat="0" applyFont="0" applyFill="0" applyBorder="0" applyAlignment="0" applyProtection="0"/>
    <xf numFmtId="0" fontId="90" fillId="0" borderId="0"/>
    <xf numFmtId="0" fontId="90" fillId="0" borderId="0"/>
    <xf numFmtId="0" fontId="90" fillId="0" borderId="0"/>
    <xf numFmtId="0" fontId="2"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100" fillId="0" borderId="0"/>
    <xf numFmtId="0" fontId="10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32" fillId="0" borderId="0"/>
    <xf numFmtId="0" fontId="32"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32" fillId="0" borderId="0"/>
    <xf numFmtId="0" fontId="3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applyNumberFormat="0" applyFont="0" applyFill="0" applyBorder="0" applyAlignment="0" applyProtection="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7" fillId="0" borderId="0"/>
    <xf numFmtId="0" fontId="7" fillId="0" borderId="0"/>
    <xf numFmtId="0" fontId="7" fillId="0" borderId="0"/>
    <xf numFmtId="0" fontId="7" fillId="0" borderId="0"/>
    <xf numFmtId="0" fontId="7" fillId="0" borderId="0"/>
    <xf numFmtId="0" fontId="32" fillId="0" borderId="0"/>
    <xf numFmtId="0" fontId="32"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100" fillId="0" borderId="0"/>
    <xf numFmtId="0" fontId="100" fillId="0" borderId="0"/>
    <xf numFmtId="0" fontId="100" fillId="0" borderId="0"/>
    <xf numFmtId="0" fontId="100" fillId="0" borderId="0"/>
    <xf numFmtId="0" fontId="100" fillId="0" borderId="0"/>
    <xf numFmtId="0" fontId="101" fillId="0" borderId="0"/>
    <xf numFmtId="0" fontId="101" fillId="0" borderId="0"/>
    <xf numFmtId="0" fontId="44" fillId="0" borderId="0"/>
    <xf numFmtId="0" fontId="7" fillId="0" borderId="0"/>
    <xf numFmtId="0" fontId="2" fillId="0" borderId="0" applyNumberFormat="0" applyFont="0" applyFill="0" applyBorder="0" applyAlignment="0" applyProtection="0"/>
    <xf numFmtId="0" fontId="44" fillId="0" borderId="0"/>
    <xf numFmtId="0" fontId="44" fillId="0" borderId="0"/>
    <xf numFmtId="0" fontId="101" fillId="0" borderId="0"/>
    <xf numFmtId="0" fontId="101" fillId="0" borderId="0"/>
    <xf numFmtId="0" fontId="101" fillId="0" borderId="0"/>
    <xf numFmtId="0" fontId="101" fillId="0" borderId="0"/>
    <xf numFmtId="0" fontId="101"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101" fillId="0" borderId="0"/>
    <xf numFmtId="0" fontId="101" fillId="0" borderId="0"/>
    <xf numFmtId="0" fontId="44"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101" fillId="0" borderId="0"/>
    <xf numFmtId="0" fontId="101" fillId="0" borderId="0"/>
    <xf numFmtId="0" fontId="101" fillId="0" borderId="0"/>
    <xf numFmtId="0" fontId="101" fillId="0" borderId="0"/>
    <xf numFmtId="0" fontId="101" fillId="0" borderId="0"/>
    <xf numFmtId="0" fontId="2" fillId="0" borderId="0" applyNumberFormat="0" applyFont="0" applyFill="0" applyBorder="0" applyAlignment="0" applyProtection="0"/>
    <xf numFmtId="0" fontId="17" fillId="0" borderId="0"/>
    <xf numFmtId="0" fontId="17" fillId="0" borderId="0"/>
    <xf numFmtId="0" fontId="1" fillId="0" borderId="0"/>
    <xf numFmtId="0" fontId="44" fillId="0" borderId="0"/>
    <xf numFmtId="0" fontId="44" fillId="0" borderId="0"/>
    <xf numFmtId="0" fontId="44" fillId="0" borderId="0"/>
    <xf numFmtId="0" fontId="44" fillId="0" borderId="0"/>
    <xf numFmtId="0" fontId="44" fillId="0" borderId="0"/>
    <xf numFmtId="0" fontId="2" fillId="0" borderId="0" applyNumberFormat="0" applyFont="0" applyFill="0" applyBorder="0" applyAlignment="0" applyProtection="0"/>
    <xf numFmtId="0" fontId="44" fillId="0" borderId="0"/>
    <xf numFmtId="39" fontId="106" fillId="0" borderId="0"/>
    <xf numFmtId="0" fontId="7" fillId="0" borderId="0"/>
    <xf numFmtId="0" fontId="7" fillId="0" borderId="0"/>
    <xf numFmtId="0" fontId="7" fillId="0" borderId="0"/>
    <xf numFmtId="0" fontId="2" fillId="0" borderId="0"/>
    <xf numFmtId="0" fontId="2" fillId="0" borderId="0"/>
    <xf numFmtId="0" fontId="101" fillId="0" borderId="0"/>
    <xf numFmtId="0" fontId="101" fillId="0" borderId="0"/>
    <xf numFmtId="0" fontId="7"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101" fillId="0" borderId="0"/>
    <xf numFmtId="0" fontId="101" fillId="0" borderId="0"/>
    <xf numFmtId="0" fontId="101" fillId="0" borderId="0"/>
    <xf numFmtId="0" fontId="101" fillId="0" borderId="0"/>
    <xf numFmtId="0" fontId="101"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7" fillId="0" borderId="0"/>
    <xf numFmtId="0" fontId="7" fillId="0" borderId="0"/>
    <xf numFmtId="0" fontId="1" fillId="0" borderId="0"/>
    <xf numFmtId="0" fontId="1" fillId="0" borderId="0"/>
    <xf numFmtId="0" fontId="1" fillId="0" borderId="0"/>
    <xf numFmtId="0" fontId="1" fillId="0" borderId="0"/>
    <xf numFmtId="0" fontId="101" fillId="0" borderId="0"/>
    <xf numFmtId="0" fontId="101"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101" fillId="0" borderId="0"/>
    <xf numFmtId="0" fontId="101" fillId="0" borderId="0"/>
    <xf numFmtId="0" fontId="101" fillId="0" borderId="0"/>
    <xf numFmtId="0" fontId="101" fillId="0" borderId="0"/>
    <xf numFmtId="0" fontId="101" fillId="0" borderId="0"/>
    <xf numFmtId="0" fontId="2" fillId="0" borderId="0" applyNumberFormat="0" applyFont="0" applyFill="0" applyBorder="0" applyAlignment="0" applyProtection="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01"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101" fillId="0" borderId="0"/>
    <xf numFmtId="0" fontId="101" fillId="0" borderId="0"/>
    <xf numFmtId="0" fontId="101" fillId="0" borderId="0"/>
    <xf numFmtId="0" fontId="101" fillId="0" borderId="0"/>
    <xf numFmtId="0" fontId="101" fillId="0" borderId="0"/>
    <xf numFmtId="0" fontId="2" fillId="0" borderId="0" applyNumberFormat="0" applyFont="0" applyFill="0" applyBorder="0" applyAlignment="0" applyProtection="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01" fillId="0" borderId="0"/>
    <xf numFmtId="0" fontId="101"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101" fillId="0" borderId="0"/>
    <xf numFmtId="0" fontId="101" fillId="0" borderId="0"/>
    <xf numFmtId="0" fontId="101" fillId="0" borderId="0"/>
    <xf numFmtId="0" fontId="101" fillId="0" borderId="0"/>
    <xf numFmtId="0" fontId="101" fillId="0" borderId="0"/>
    <xf numFmtId="0" fontId="2"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101" fillId="0" borderId="0"/>
    <xf numFmtId="0" fontId="42" fillId="0" borderId="0"/>
    <xf numFmtId="0" fontId="42" fillId="0" borderId="0"/>
    <xf numFmtId="0" fontId="42" fillId="0" borderId="0"/>
    <xf numFmtId="0" fontId="42" fillId="0" borderId="0"/>
    <xf numFmtId="0" fontId="42" fillId="0" borderId="0"/>
    <xf numFmtId="0" fontId="2" fillId="0" borderId="0" applyNumberFormat="0" applyFont="0" applyFill="0" applyBorder="0" applyAlignment="0" applyProtection="0"/>
    <xf numFmtId="0" fontId="101" fillId="0" borderId="0"/>
    <xf numFmtId="0" fontId="42" fillId="0" borderId="0"/>
    <xf numFmtId="0" fontId="42" fillId="0" borderId="0"/>
    <xf numFmtId="0" fontId="42" fillId="0" borderId="0"/>
    <xf numFmtId="0" fontId="42" fillId="0" borderId="0"/>
    <xf numFmtId="0" fontId="42" fillId="0" borderId="0"/>
    <xf numFmtId="0" fontId="2" fillId="0" borderId="0" applyNumberFormat="0" applyFont="0" applyFill="0" applyBorder="0" applyAlignment="0" applyProtection="0"/>
    <xf numFmtId="0" fontId="2" fillId="0" borderId="0"/>
    <xf numFmtId="0" fontId="101" fillId="0" borderId="0"/>
    <xf numFmtId="0" fontId="101" fillId="0" borderId="0"/>
    <xf numFmtId="0" fontId="101" fillId="0" borderId="0"/>
    <xf numFmtId="0" fontId="101" fillId="0" borderId="0"/>
    <xf numFmtId="0" fontId="101"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0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10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10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101" fillId="0" borderId="0"/>
    <xf numFmtId="0" fontId="101" fillId="0" borderId="0"/>
    <xf numFmtId="0" fontId="101" fillId="0" borderId="0"/>
    <xf numFmtId="0" fontId="2"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0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10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10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101" fillId="0" borderId="0"/>
    <xf numFmtId="0" fontId="101" fillId="0" borderId="0"/>
    <xf numFmtId="0" fontId="101" fillId="0" borderId="0"/>
    <xf numFmtId="0" fontId="2"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0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10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10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101" fillId="0" borderId="0"/>
    <xf numFmtId="0" fontId="101" fillId="0" borderId="0"/>
    <xf numFmtId="0" fontId="101" fillId="0" borderId="0"/>
    <xf numFmtId="0" fontId="2" fillId="0" borderId="0" applyNumberFormat="0" applyFont="0" applyFill="0" applyBorder="0" applyAlignment="0" applyProtection="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102" fillId="0" borderId="0"/>
    <xf numFmtId="0" fontId="7" fillId="0" borderId="0"/>
    <xf numFmtId="0" fontId="7" fillId="0" borderId="0"/>
    <xf numFmtId="0" fontId="7" fillId="0" borderId="0"/>
    <xf numFmtId="0" fontId="43" fillId="0" borderId="0">
      <alignment vertical="top"/>
    </xf>
    <xf numFmtId="0" fontId="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3" fillId="0" borderId="0">
      <alignment vertical="top"/>
    </xf>
    <xf numFmtId="0" fontId="128" fillId="0" borderId="0"/>
    <xf numFmtId="0" fontId="128" fillId="0" borderId="0"/>
    <xf numFmtId="0" fontId="101" fillId="0" borderId="0"/>
    <xf numFmtId="0" fontId="7" fillId="0" borderId="0"/>
    <xf numFmtId="0" fontId="43" fillId="0" borderId="0">
      <alignment vertical="top"/>
    </xf>
    <xf numFmtId="0" fontId="101"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9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0"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2" fillId="0" borderId="0" applyNumberFormat="0" applyFont="0" applyFill="0" applyBorder="0" applyAlignment="0" applyProtection="0"/>
    <xf numFmtId="0" fontId="43" fillId="0" borderId="0">
      <alignment vertical="top"/>
    </xf>
    <xf numFmtId="0" fontId="128" fillId="0" borderId="0"/>
    <xf numFmtId="0" fontId="101" fillId="0" borderId="0"/>
    <xf numFmtId="0" fontId="101" fillId="0" borderId="0"/>
    <xf numFmtId="0" fontId="101" fillId="0" borderId="0"/>
    <xf numFmtId="0" fontId="101" fillId="0" borderId="0"/>
    <xf numFmtId="0" fontId="101" fillId="0" borderId="0"/>
    <xf numFmtId="0" fontId="2" fillId="0" borderId="0" applyNumberFormat="0" applyFont="0" applyFill="0" applyBorder="0" applyAlignment="0" applyProtection="0"/>
    <xf numFmtId="0" fontId="44" fillId="0" borderId="0"/>
    <xf numFmtId="0" fontId="128" fillId="0" borderId="0"/>
    <xf numFmtId="0" fontId="128" fillId="0" borderId="0"/>
    <xf numFmtId="0" fontId="128" fillId="0" borderId="0"/>
    <xf numFmtId="0" fontId="128" fillId="0" borderId="0"/>
    <xf numFmtId="0" fontId="128" fillId="0" borderId="0"/>
    <xf numFmtId="0" fontId="2" fillId="0" borderId="0" applyNumberFormat="0" applyFont="0" applyFill="0" applyBorder="0" applyAlignment="0" applyProtection="0"/>
    <xf numFmtId="0" fontId="43" fillId="0" borderId="0">
      <alignment vertical="top"/>
    </xf>
    <xf numFmtId="0" fontId="43" fillId="0" borderId="0">
      <alignment vertical="top"/>
    </xf>
    <xf numFmtId="0" fontId="43" fillId="0" borderId="0">
      <alignment vertical="top"/>
    </xf>
    <xf numFmtId="0" fontId="44" fillId="0" borderId="0"/>
    <xf numFmtId="0" fontId="101" fillId="0" borderId="0"/>
    <xf numFmtId="0" fontId="7" fillId="0" borderId="0"/>
    <xf numFmtId="0" fontId="2" fillId="0" borderId="0" applyNumberFormat="0" applyFont="0" applyFill="0" applyBorder="0" applyAlignment="0" applyProtection="0"/>
    <xf numFmtId="0" fontId="101"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101" fillId="0" borderId="0"/>
    <xf numFmtId="0" fontId="10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10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10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101" fillId="0" borderId="0"/>
    <xf numFmtId="0" fontId="101" fillId="0" borderId="0"/>
    <xf numFmtId="0" fontId="101"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101" fillId="0" borderId="0"/>
    <xf numFmtId="0" fontId="101"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10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10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101" fillId="0" borderId="0"/>
    <xf numFmtId="0" fontId="101" fillId="0" borderId="0"/>
    <xf numFmtId="0" fontId="101" fillId="0" borderId="0"/>
    <xf numFmtId="0" fontId="2" fillId="0" borderId="0" applyNumberFormat="0" applyFont="0" applyFill="0" applyBorder="0" applyAlignment="0" applyProtection="0"/>
    <xf numFmtId="0" fontId="101" fillId="0" borderId="0"/>
    <xf numFmtId="0" fontId="10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10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10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101" fillId="0" borderId="0"/>
    <xf numFmtId="0" fontId="101" fillId="0" borderId="0"/>
    <xf numFmtId="0" fontId="101" fillId="0" borderId="0"/>
    <xf numFmtId="0" fontId="2" fillId="0" borderId="0" applyNumberFormat="0" applyFont="0" applyFill="0" applyBorder="0" applyAlignment="0" applyProtection="0"/>
    <xf numFmtId="0" fontId="101" fillId="0" borderId="0"/>
    <xf numFmtId="0" fontId="101" fillId="0" borderId="0"/>
    <xf numFmtId="0" fontId="2" fillId="0" borderId="0"/>
    <xf numFmtId="0" fontId="17" fillId="0" borderId="0"/>
    <xf numFmtId="0" fontId="2" fillId="0" borderId="0" applyNumberFormat="0" applyFont="0" applyFill="0" applyBorder="0" applyAlignment="0" applyProtection="0"/>
    <xf numFmtId="0" fontId="17" fillId="0" borderId="0"/>
    <xf numFmtId="0" fontId="17" fillId="0" borderId="0"/>
    <xf numFmtId="0" fontId="101" fillId="0" borderId="0"/>
    <xf numFmtId="0" fontId="101" fillId="0" borderId="0"/>
    <xf numFmtId="0" fontId="101" fillId="0" borderId="0"/>
    <xf numFmtId="0" fontId="101" fillId="0" borderId="0"/>
    <xf numFmtId="0" fontId="101" fillId="0" borderId="0"/>
    <xf numFmtId="0" fontId="2" fillId="0" borderId="0" applyNumberFormat="0" applyFont="0" applyFill="0" applyBorder="0" applyAlignment="0" applyProtection="0"/>
    <xf numFmtId="0" fontId="101" fillId="0" borderId="0"/>
    <xf numFmtId="0" fontId="101" fillId="0" borderId="0"/>
    <xf numFmtId="0" fontId="2" fillId="0" borderId="0"/>
    <xf numFmtId="0" fontId="17" fillId="0" borderId="0"/>
    <xf numFmtId="0" fontId="2" fillId="0" borderId="0" applyNumberFormat="0" applyFont="0" applyFill="0" applyBorder="0" applyAlignment="0" applyProtection="0"/>
    <xf numFmtId="0" fontId="17" fillId="0" borderId="0"/>
    <xf numFmtId="0" fontId="17" fillId="0" borderId="0"/>
    <xf numFmtId="0" fontId="101" fillId="0" borderId="0"/>
    <xf numFmtId="0" fontId="101" fillId="0" borderId="0"/>
    <xf numFmtId="0" fontId="101" fillId="0" borderId="0"/>
    <xf numFmtId="0" fontId="101" fillId="0" borderId="0"/>
    <xf numFmtId="0" fontId="101" fillId="0" borderId="0"/>
    <xf numFmtId="0" fontId="2" fillId="0" borderId="0" applyNumberFormat="0" applyFont="0" applyFill="0" applyBorder="0" applyAlignment="0" applyProtection="0"/>
    <xf numFmtId="0" fontId="101" fillId="0" borderId="0"/>
    <xf numFmtId="0" fontId="101" fillId="0" borderId="0"/>
    <xf numFmtId="0" fontId="2" fillId="0" borderId="0"/>
    <xf numFmtId="0" fontId="17" fillId="0" borderId="0"/>
    <xf numFmtId="0" fontId="2" fillId="0" borderId="0" applyNumberFormat="0" applyFont="0" applyFill="0" applyBorder="0" applyAlignment="0" applyProtection="0"/>
    <xf numFmtId="0" fontId="17" fillId="0" borderId="0"/>
    <xf numFmtId="0" fontId="17" fillId="0" borderId="0"/>
    <xf numFmtId="0" fontId="101" fillId="0" borderId="0"/>
    <xf numFmtId="0" fontId="101" fillId="0" borderId="0"/>
    <xf numFmtId="0" fontId="101" fillId="0" borderId="0"/>
    <xf numFmtId="0" fontId="101" fillId="0" borderId="0"/>
    <xf numFmtId="0" fontId="101" fillId="0" borderId="0"/>
    <xf numFmtId="0" fontId="2" fillId="0" borderId="0" applyNumberFormat="0" applyFont="0" applyFill="0" applyBorder="0" applyAlignment="0" applyProtection="0"/>
    <xf numFmtId="0" fontId="101" fillId="0" borderId="0"/>
    <xf numFmtId="0" fontId="101" fillId="0" borderId="0"/>
    <xf numFmtId="0" fontId="2" fillId="0" borderId="0"/>
    <xf numFmtId="0" fontId="17" fillId="0" borderId="0"/>
    <xf numFmtId="0" fontId="2" fillId="0" borderId="0" applyNumberFormat="0" applyFont="0" applyFill="0" applyBorder="0" applyAlignment="0" applyProtection="0"/>
    <xf numFmtId="0" fontId="17" fillId="0" borderId="0"/>
    <xf numFmtId="0" fontId="17" fillId="0" borderId="0"/>
    <xf numFmtId="0" fontId="101" fillId="0" borderId="0"/>
    <xf numFmtId="0" fontId="101" fillId="0" borderId="0"/>
    <xf numFmtId="0" fontId="101" fillId="0" borderId="0"/>
    <xf numFmtId="0" fontId="101" fillId="0" borderId="0"/>
    <xf numFmtId="0" fontId="101" fillId="0" borderId="0"/>
    <xf numFmtId="0" fontId="2" fillId="0" borderId="0" applyNumberFormat="0" applyFont="0" applyFill="0" applyBorder="0" applyAlignment="0" applyProtection="0"/>
    <xf numFmtId="0" fontId="101" fillId="0" borderId="0"/>
    <xf numFmtId="0" fontId="101" fillId="0" borderId="0"/>
    <xf numFmtId="0" fontId="2" fillId="0" borderId="0"/>
    <xf numFmtId="0" fontId="17" fillId="0" borderId="0"/>
    <xf numFmtId="0" fontId="2" fillId="0" borderId="0" applyNumberFormat="0" applyFont="0" applyFill="0" applyBorder="0" applyAlignment="0" applyProtection="0"/>
    <xf numFmtId="0" fontId="17" fillId="0" borderId="0"/>
    <xf numFmtId="0" fontId="17" fillId="0" borderId="0"/>
    <xf numFmtId="0" fontId="101" fillId="0" borderId="0"/>
    <xf numFmtId="0" fontId="101" fillId="0" borderId="0"/>
    <xf numFmtId="0" fontId="101" fillId="0" borderId="0"/>
    <xf numFmtId="0" fontId="101" fillId="0" borderId="0"/>
    <xf numFmtId="0" fontId="101" fillId="0" borderId="0"/>
    <xf numFmtId="0" fontId="2" fillId="0" borderId="0" applyNumberFormat="0" applyFont="0" applyFill="0" applyBorder="0" applyAlignment="0" applyProtection="0"/>
    <xf numFmtId="0" fontId="101" fillId="0" borderId="0"/>
    <xf numFmtId="0" fontId="101" fillId="0" borderId="0"/>
    <xf numFmtId="0" fontId="2" fillId="0" borderId="0"/>
    <xf numFmtId="0" fontId="17" fillId="0" borderId="0"/>
    <xf numFmtId="0" fontId="2" fillId="0" borderId="0" applyNumberFormat="0" applyFont="0" applyFill="0" applyBorder="0" applyAlignment="0" applyProtection="0"/>
    <xf numFmtId="0" fontId="17" fillId="0" borderId="0"/>
    <xf numFmtId="0" fontId="17" fillId="0" borderId="0"/>
    <xf numFmtId="0" fontId="101" fillId="0" borderId="0"/>
    <xf numFmtId="0" fontId="101" fillId="0" borderId="0"/>
    <xf numFmtId="0" fontId="101" fillId="0" borderId="0"/>
    <xf numFmtId="0" fontId="101" fillId="0" borderId="0"/>
    <xf numFmtId="0" fontId="101" fillId="0" borderId="0"/>
    <xf numFmtId="0" fontId="2" fillId="0" borderId="0" applyNumberFormat="0" applyFont="0" applyFill="0" applyBorder="0" applyAlignment="0" applyProtection="0"/>
    <xf numFmtId="0" fontId="101" fillId="0" borderId="0"/>
    <xf numFmtId="0" fontId="101" fillId="0" borderId="0"/>
    <xf numFmtId="0" fontId="101" fillId="0" borderId="0"/>
    <xf numFmtId="0" fontId="101" fillId="0" borderId="0"/>
    <xf numFmtId="0" fontId="17" fillId="0" borderId="0"/>
    <xf numFmtId="0" fontId="44" fillId="0" borderId="0"/>
    <xf numFmtId="0" fontId="17"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2" fillId="0" borderId="0" applyNumberFormat="0" applyFont="0" applyFill="0" applyBorder="0" applyAlignment="0" applyProtection="0"/>
    <xf numFmtId="0" fontId="44" fillId="0" borderId="0"/>
    <xf numFmtId="0" fontId="17" fillId="0" borderId="0"/>
    <xf numFmtId="0" fontId="2" fillId="0" borderId="0" applyNumberFormat="0" applyFont="0" applyFill="0" applyBorder="0" applyAlignment="0" applyProtection="0"/>
    <xf numFmtId="0" fontId="17" fillId="0" borderId="0"/>
    <xf numFmtId="0" fontId="2" fillId="0" borderId="0" applyNumberFormat="0" applyFont="0" applyFill="0" applyBorder="0" applyAlignment="0" applyProtection="0"/>
    <xf numFmtId="0" fontId="44" fillId="0" borderId="0"/>
    <xf numFmtId="0" fontId="44"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101" fillId="0" borderId="0"/>
    <xf numFmtId="0" fontId="101" fillId="0" borderId="0"/>
    <xf numFmtId="0" fontId="101" fillId="0" borderId="0"/>
    <xf numFmtId="0" fontId="2" fillId="0" borderId="0" applyNumberFormat="0" applyFont="0" applyFill="0" applyBorder="0" applyAlignment="0" applyProtection="0"/>
    <xf numFmtId="0" fontId="101" fillId="0" borderId="0"/>
    <xf numFmtId="0" fontId="101" fillId="0" borderId="0"/>
    <xf numFmtId="0" fontId="7" fillId="0" borderId="0"/>
    <xf numFmtId="37" fontId="44" fillId="0" borderId="0"/>
    <xf numFmtId="0" fontId="44" fillId="0" borderId="0"/>
    <xf numFmtId="0" fontId="7" fillId="0" borderId="0"/>
    <xf numFmtId="0" fontId="2" fillId="0" borderId="0" applyNumberFormat="0" applyFont="0" applyFill="0" applyBorder="0" applyAlignment="0" applyProtection="0"/>
    <xf numFmtId="0" fontId="43" fillId="0" borderId="0">
      <alignment vertical="top"/>
    </xf>
    <xf numFmtId="0" fontId="101" fillId="0" borderId="0"/>
    <xf numFmtId="0" fontId="101" fillId="0" borderId="0"/>
    <xf numFmtId="0" fontId="101" fillId="0" borderId="0"/>
    <xf numFmtId="0" fontId="101" fillId="0" borderId="0"/>
    <xf numFmtId="0" fontId="101" fillId="0" borderId="0"/>
    <xf numFmtId="0" fontId="2" fillId="0" borderId="0" applyNumberFormat="0" applyFont="0" applyFill="0" applyBorder="0" applyAlignment="0" applyProtection="0"/>
    <xf numFmtId="0" fontId="128" fillId="0" borderId="0"/>
    <xf numFmtId="0" fontId="128" fillId="0" borderId="0"/>
    <xf numFmtId="0" fontId="128" fillId="0" borderId="0"/>
    <xf numFmtId="0" fontId="17" fillId="0" borderId="0"/>
    <xf numFmtId="0" fontId="2" fillId="0" borderId="0"/>
    <xf numFmtId="0" fontId="17" fillId="0" borderId="0"/>
    <xf numFmtId="0" fontId="2" fillId="0" borderId="0" applyNumberFormat="0" applyFont="0" applyFill="0" applyBorder="0" applyAlignment="0" applyProtection="0"/>
    <xf numFmtId="0" fontId="17" fillId="0" borderId="0"/>
    <xf numFmtId="0" fontId="17" fillId="0" borderId="0"/>
    <xf numFmtId="0" fontId="2" fillId="0" borderId="0" applyNumberFormat="0" applyFont="0" applyFill="0" applyBorder="0" applyAlignment="0" applyProtection="0"/>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128" fillId="0" borderId="0"/>
    <xf numFmtId="0" fontId="128" fillId="0" borderId="0"/>
    <xf numFmtId="0" fontId="128" fillId="0" borderId="0"/>
    <xf numFmtId="0" fontId="128" fillId="0" borderId="0"/>
    <xf numFmtId="0" fontId="2" fillId="0" borderId="0" applyNumberFormat="0" applyFont="0" applyFill="0" applyBorder="0" applyAlignment="0" applyProtection="0"/>
    <xf numFmtId="0" fontId="43" fillId="0" borderId="0">
      <alignment vertical="top"/>
    </xf>
    <xf numFmtId="0" fontId="43" fillId="0" borderId="0">
      <alignment vertical="top"/>
    </xf>
    <xf numFmtId="0" fontId="2" fillId="0" borderId="0"/>
    <xf numFmtId="0" fontId="17" fillId="0" borderId="0"/>
    <xf numFmtId="0" fontId="2" fillId="0" borderId="0" applyNumberFormat="0" applyFont="0" applyFill="0" applyBorder="0" applyAlignment="0" applyProtection="0"/>
    <xf numFmtId="0" fontId="17" fillId="0" borderId="0"/>
    <xf numFmtId="0" fontId="17"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2" fillId="0" borderId="0" applyNumberFormat="0" applyFont="0" applyFill="0" applyBorder="0" applyAlignment="0" applyProtection="0"/>
    <xf numFmtId="0" fontId="44"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 fillId="0" borderId="0" applyNumberFormat="0" applyFont="0" applyFill="0" applyBorder="0" applyAlignment="0" applyProtection="0"/>
    <xf numFmtId="0" fontId="44"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 fillId="0" borderId="0" applyNumberFormat="0" applyFont="0" applyFill="0" applyBorder="0" applyAlignment="0" applyProtection="0"/>
    <xf numFmtId="0" fontId="43" fillId="0" borderId="0">
      <alignment vertical="top"/>
    </xf>
    <xf numFmtId="0" fontId="43" fillId="0" borderId="0">
      <alignment vertical="top"/>
    </xf>
    <xf numFmtId="0" fontId="2" fillId="0" borderId="0"/>
    <xf numFmtId="0" fontId="2" fillId="0" borderId="0"/>
    <xf numFmtId="0" fontId="2" fillId="0" borderId="0"/>
    <xf numFmtId="0" fontId="2" fillId="0" borderId="0"/>
    <xf numFmtId="0" fontId="101" fillId="0" borderId="0"/>
    <xf numFmtId="0" fontId="101" fillId="0" borderId="0"/>
    <xf numFmtId="0" fontId="2" fillId="0" borderId="0"/>
    <xf numFmtId="0" fontId="44" fillId="0" borderId="0"/>
    <xf numFmtId="0" fontId="7" fillId="0" borderId="0"/>
    <xf numFmtId="0" fontId="44" fillId="0" borderId="0"/>
    <xf numFmtId="0" fontId="43" fillId="0" borderId="0">
      <alignment vertical="top"/>
    </xf>
    <xf numFmtId="0" fontId="43" fillId="0" borderId="0">
      <alignment vertical="top"/>
    </xf>
    <xf numFmtId="0" fontId="101" fillId="0" borderId="0"/>
    <xf numFmtId="0" fontId="101" fillId="0" borderId="0"/>
    <xf numFmtId="0" fontId="101" fillId="0" borderId="0"/>
    <xf numFmtId="0" fontId="101" fillId="0" borderId="0"/>
    <xf numFmtId="0" fontId="10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1" fillId="0" borderId="0"/>
    <xf numFmtId="0" fontId="101" fillId="0" borderId="0"/>
    <xf numFmtId="0" fontId="7" fillId="0" borderId="0"/>
    <xf numFmtId="0" fontId="44" fillId="0" borderId="0"/>
    <xf numFmtId="0" fontId="2" fillId="0" borderId="0" applyNumberFormat="0" applyFont="0" applyFill="0" applyBorder="0" applyAlignment="0" applyProtection="0"/>
    <xf numFmtId="0" fontId="43" fillId="0" borderId="0">
      <alignment vertical="top"/>
    </xf>
    <xf numFmtId="0" fontId="43" fillId="0" borderId="0">
      <alignment vertical="top"/>
    </xf>
    <xf numFmtId="0" fontId="101" fillId="0" borderId="0"/>
    <xf numFmtId="0" fontId="101" fillId="0" borderId="0"/>
    <xf numFmtId="0" fontId="101" fillId="0" borderId="0"/>
    <xf numFmtId="0" fontId="101" fillId="0" borderId="0"/>
    <xf numFmtId="0" fontId="10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1" fillId="0" borderId="0"/>
    <xf numFmtId="0" fontId="101" fillId="0" borderId="0"/>
    <xf numFmtId="0" fontId="7"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101" fillId="0" borderId="0"/>
    <xf numFmtId="0" fontId="101" fillId="0" borderId="0"/>
    <xf numFmtId="0" fontId="101" fillId="0" borderId="0"/>
    <xf numFmtId="0" fontId="101" fillId="0" borderId="0"/>
    <xf numFmtId="0" fontId="101"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1" fillId="0" borderId="0"/>
    <xf numFmtId="0" fontId="101" fillId="0" borderId="0"/>
    <xf numFmtId="0" fontId="7"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101" fillId="0" borderId="0"/>
    <xf numFmtId="0" fontId="101" fillId="0" borderId="0"/>
    <xf numFmtId="0" fontId="101" fillId="0" borderId="0"/>
    <xf numFmtId="0" fontId="101" fillId="0" borderId="0"/>
    <xf numFmtId="0" fontId="101"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1" fillId="0" borderId="0"/>
    <xf numFmtId="0" fontId="101" fillId="0" borderId="0"/>
    <xf numFmtId="0" fontId="7"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101" fillId="0" borderId="0"/>
    <xf numFmtId="0" fontId="101" fillId="0" borderId="0"/>
    <xf numFmtId="0" fontId="101" fillId="0" borderId="0"/>
    <xf numFmtId="0" fontId="101" fillId="0" borderId="0"/>
    <xf numFmtId="0" fontId="101"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1" fillId="0" borderId="0"/>
    <xf numFmtId="0" fontId="101" fillId="0" borderId="0"/>
    <xf numFmtId="0" fontId="7"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101" fillId="0" borderId="0"/>
    <xf numFmtId="0" fontId="101" fillId="0" borderId="0"/>
    <xf numFmtId="0" fontId="101" fillId="0" borderId="0"/>
    <xf numFmtId="0" fontId="101" fillId="0" borderId="0"/>
    <xf numFmtId="0" fontId="101"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applyNumberFormat="0" applyFont="0" applyFill="0" applyBorder="0" applyAlignment="0" applyProtection="0"/>
    <xf numFmtId="0" fontId="100" fillId="0" borderId="0"/>
    <xf numFmtId="0" fontId="100" fillId="0" borderId="0"/>
    <xf numFmtId="0" fontId="7" fillId="0" borderId="0"/>
    <xf numFmtId="0" fontId="7" fillId="0" borderId="0"/>
    <xf numFmtId="37" fontId="44" fillId="0" borderId="0"/>
    <xf numFmtId="0" fontId="2" fillId="0" borderId="0"/>
    <xf numFmtId="0" fontId="7" fillId="0" borderId="0"/>
    <xf numFmtId="0" fontId="7" fillId="0" borderId="0"/>
    <xf numFmtId="0" fontId="7" fillId="0" borderId="0"/>
    <xf numFmtId="0" fontId="7" fillId="0" borderId="0"/>
    <xf numFmtId="0" fontId="7"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37" fontId="129" fillId="0" borderId="0"/>
    <xf numFmtId="37" fontId="129" fillId="0" borderId="0"/>
    <xf numFmtId="0" fontId="2" fillId="0" borderId="0"/>
    <xf numFmtId="0" fontId="2" fillId="0" borderId="0"/>
    <xf numFmtId="0" fontId="2" fillId="0" borderId="0" applyNumberFormat="0" applyFont="0" applyFill="0" applyBorder="0" applyAlignment="0" applyProtection="0"/>
    <xf numFmtId="0" fontId="7" fillId="0" borderId="0"/>
    <xf numFmtId="0" fontId="4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applyNumberFormat="0" applyFont="0" applyFill="0" applyBorder="0" applyAlignment="0" applyProtection="0"/>
    <xf numFmtId="0" fontId="7" fillId="0" borderId="0"/>
    <xf numFmtId="0" fontId="2" fillId="0" borderId="0"/>
    <xf numFmtId="0" fontId="2" fillId="0" borderId="0"/>
    <xf numFmtId="0" fontId="2" fillId="0" borderId="0"/>
    <xf numFmtId="0" fontId="103" fillId="0" borderId="0"/>
    <xf numFmtId="0" fontId="7"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applyNumberFormat="0" applyFont="0" applyFill="0" applyBorder="0" applyAlignment="0" applyProtection="0"/>
    <xf numFmtId="0" fontId="101" fillId="0" borderId="0"/>
    <xf numFmtId="0" fontId="2" fillId="0" borderId="0" applyNumberFormat="0" applyFont="0" applyFill="0" applyBorder="0" applyAlignment="0" applyProtection="0"/>
    <xf numFmtId="0" fontId="2" fillId="0" borderId="0"/>
    <xf numFmtId="0" fontId="101" fillId="0" borderId="0"/>
    <xf numFmtId="0" fontId="2" fillId="0" borderId="0" applyNumberFormat="0" applyFont="0" applyFill="0" applyBorder="0" applyAlignment="0" applyProtection="0"/>
    <xf numFmtId="0" fontId="101"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3"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32" fillId="0" borderId="0"/>
    <xf numFmtId="0" fontId="32" fillId="0" borderId="0"/>
    <xf numFmtId="0" fontId="32" fillId="0" borderId="0"/>
    <xf numFmtId="0" fontId="2" fillId="0" borderId="0" applyNumberFormat="0" applyFont="0" applyFill="0" applyBorder="0" applyAlignment="0" applyProtection="0"/>
    <xf numFmtId="0" fontId="32" fillId="0" borderId="0"/>
    <xf numFmtId="0" fontId="32" fillId="0" borderId="0"/>
    <xf numFmtId="0" fontId="32" fillId="0" borderId="0"/>
    <xf numFmtId="37" fontId="129" fillId="0" borderId="0"/>
    <xf numFmtId="37" fontId="129" fillId="0" borderId="0"/>
    <xf numFmtId="0" fontId="2" fillId="0" borderId="0" applyNumberFormat="0" applyFont="0" applyFill="0" applyBorder="0" applyAlignment="0" applyProtection="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2" fillId="0" borderId="0" applyNumberFormat="0" applyFont="0" applyFill="0" applyBorder="0" applyAlignment="0" applyProtection="0"/>
    <xf numFmtId="0" fontId="3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2" fillId="0" borderId="0" applyNumberFormat="0" applyFont="0" applyFill="0" applyBorder="0" applyAlignment="0" applyProtection="0"/>
    <xf numFmtId="0" fontId="3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2" fillId="0" borderId="0" applyNumberFormat="0" applyFont="0" applyFill="0" applyBorder="0" applyAlignment="0" applyProtection="0"/>
    <xf numFmtId="0" fontId="32" fillId="0" borderId="0"/>
    <xf numFmtId="37" fontId="129" fillId="0" borderId="0"/>
    <xf numFmtId="37" fontId="129" fillId="0" borderId="0"/>
    <xf numFmtId="0" fontId="2" fillId="0" borderId="0" applyNumberFormat="0" applyFont="0" applyFill="0" applyBorder="0" applyAlignment="0" applyProtection="0"/>
    <xf numFmtId="0" fontId="44"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2" fillId="0" borderId="0" applyNumberFormat="0" applyFont="0" applyFill="0" applyBorder="0" applyAlignment="0" applyProtection="0"/>
    <xf numFmtId="0" fontId="44"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2" fillId="0" borderId="0" applyNumberFormat="0" applyFont="0" applyFill="0" applyBorder="0" applyAlignment="0" applyProtection="0"/>
    <xf numFmtId="0" fontId="44"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2" fillId="0" borderId="0" applyNumberFormat="0" applyFont="0" applyFill="0" applyBorder="0" applyAlignment="0" applyProtection="0"/>
    <xf numFmtId="0" fontId="44"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2" fillId="0" borderId="0" applyNumberFormat="0" applyFont="0" applyFill="0" applyBorder="0" applyAlignment="0" applyProtection="0"/>
    <xf numFmtId="0" fontId="44"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2" fillId="0" borderId="0" applyNumberFormat="0" applyFont="0" applyFill="0" applyBorder="0" applyAlignment="0" applyProtection="0"/>
    <xf numFmtId="0" fontId="44"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2" fillId="0" borderId="0" applyNumberFormat="0" applyFont="0" applyFill="0" applyBorder="0" applyAlignment="0" applyProtection="0"/>
    <xf numFmtId="0" fontId="44"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2" fillId="0" borderId="0" applyNumberFormat="0" applyFont="0" applyFill="0" applyBorder="0" applyAlignment="0" applyProtection="0"/>
    <xf numFmtId="0" fontId="44"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2" fillId="0" borderId="0" applyNumberFormat="0" applyFont="0" applyFill="0" applyBorder="0" applyAlignment="0" applyProtection="0"/>
    <xf numFmtId="0" fontId="44"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2" fillId="0" borderId="0" applyNumberFormat="0" applyFont="0" applyFill="0" applyBorder="0" applyAlignment="0" applyProtection="0"/>
    <xf numFmtId="0" fontId="44"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2" fillId="0" borderId="0" applyNumberFormat="0" applyFont="0" applyFill="0" applyBorder="0" applyAlignment="0" applyProtection="0"/>
    <xf numFmtId="0" fontId="7" fillId="0" borderId="0"/>
    <xf numFmtId="0" fontId="7" fillId="0" borderId="0"/>
    <xf numFmtId="0" fontId="2" fillId="0" borderId="0"/>
    <xf numFmtId="0" fontId="44" fillId="0" borderId="0"/>
    <xf numFmtId="0" fontId="44" fillId="0" borderId="0"/>
    <xf numFmtId="0" fontId="2" fillId="0" borderId="0" applyNumberFormat="0" applyFont="0" applyFill="0" applyBorder="0" applyAlignment="0" applyProtection="0"/>
    <xf numFmtId="0" fontId="4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44"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44"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2" fillId="0" borderId="0" applyNumberFormat="0" applyFont="0" applyFill="0" applyBorder="0" applyAlignment="0" applyProtection="0"/>
    <xf numFmtId="0" fontId="44"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2" fillId="0" borderId="0" applyNumberFormat="0" applyFont="0" applyFill="0" applyBorder="0" applyAlignment="0" applyProtection="0"/>
    <xf numFmtId="0" fontId="44"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2" fillId="0" borderId="0" applyNumberFormat="0" applyFont="0" applyFill="0" applyBorder="0" applyAlignment="0" applyProtection="0"/>
    <xf numFmtId="0" fontId="44"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43" fillId="0" borderId="0">
      <alignment vertical="top"/>
    </xf>
    <xf numFmtId="0" fontId="43" fillId="0" borderId="0">
      <alignment vertical="top"/>
    </xf>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4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44" fillId="0" borderId="0"/>
    <xf numFmtId="0" fontId="44" fillId="0" borderId="0"/>
    <xf numFmtId="0" fontId="2" fillId="0" borderId="0" applyNumberFormat="0" applyFont="0" applyFill="0" applyBorder="0" applyAlignment="0" applyProtection="0"/>
    <xf numFmtId="0" fontId="4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44" fillId="0" borderId="0"/>
    <xf numFmtId="0" fontId="44"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2" fillId="0" borderId="0" applyNumberFormat="0" applyFont="0" applyFill="0" applyBorder="0" applyAlignment="0" applyProtection="0"/>
    <xf numFmtId="0" fontId="4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44"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128" fillId="0" borderId="0"/>
    <xf numFmtId="0" fontId="128" fillId="0" borderId="0"/>
    <xf numFmtId="0" fontId="128"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28" fillId="0" borderId="0"/>
    <xf numFmtId="0" fontId="128" fillId="0" borderId="0"/>
    <xf numFmtId="0" fontId="128" fillId="0" borderId="0"/>
    <xf numFmtId="0" fontId="128" fillId="0" borderId="0"/>
    <xf numFmtId="0" fontId="2"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2" fillId="0" borderId="0" applyNumberFormat="0" applyFont="0" applyFill="0" applyBorder="0" applyAlignment="0" applyProtection="0"/>
    <xf numFmtId="0" fontId="7" fillId="0" borderId="0"/>
    <xf numFmtId="0" fontId="44" fillId="0" borderId="0"/>
    <xf numFmtId="0" fontId="2"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2" fillId="0" borderId="0" applyNumberFormat="0" applyFont="0" applyFill="0" applyBorder="0" applyAlignment="0" applyProtection="0"/>
    <xf numFmtId="0" fontId="2"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2" fillId="0" borderId="0" applyNumberFormat="0" applyFont="0" applyFill="0" applyBorder="0" applyAlignment="0" applyProtection="0"/>
    <xf numFmtId="0" fontId="44"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2" fillId="0" borderId="0" applyNumberFormat="0" applyFont="0" applyFill="0" applyBorder="0" applyAlignment="0" applyProtection="0"/>
    <xf numFmtId="0" fontId="44" fillId="0" borderId="0"/>
    <xf numFmtId="0" fontId="2" fillId="0" borderId="0"/>
    <xf numFmtId="0" fontId="44" fillId="0" borderId="0"/>
    <xf numFmtId="0" fontId="2" fillId="0" borderId="0" applyNumberFormat="0" applyFont="0" applyFill="0" applyBorder="0" applyAlignment="0" applyProtection="0"/>
    <xf numFmtId="0" fontId="44" fillId="0" borderId="0"/>
    <xf numFmtId="0" fontId="44"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3" fillId="0" borderId="0">
      <alignment vertical="top"/>
    </xf>
    <xf numFmtId="37" fontId="129" fillId="0" borderId="0"/>
    <xf numFmtId="0" fontId="2" fillId="0" borderId="0" applyNumberFormat="0" applyFont="0" applyFill="0" applyBorder="0" applyAlignment="0" applyProtection="0"/>
    <xf numFmtId="0" fontId="7" fillId="0" borderId="0"/>
    <xf numFmtId="0" fontId="7" fillId="0" borderId="0"/>
    <xf numFmtId="0" fontId="7" fillId="0" borderId="0"/>
    <xf numFmtId="37" fontId="129" fillId="0" borderId="0"/>
    <xf numFmtId="0" fontId="43" fillId="0" borderId="0">
      <alignment vertical="top"/>
    </xf>
    <xf numFmtId="0" fontId="43"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2" fillId="0" borderId="0" applyNumberFormat="0" applyFont="0" applyFill="0" applyBorder="0" applyAlignment="0" applyProtection="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applyNumberFormat="0" applyFont="0" applyFill="0" applyBorder="0" applyAlignment="0" applyProtection="0"/>
    <xf numFmtId="0" fontId="43" fillId="0" borderId="0">
      <alignment vertical="top"/>
    </xf>
    <xf numFmtId="0" fontId="43" fillId="0" borderId="0">
      <alignment vertical="top"/>
    </xf>
    <xf numFmtId="0" fontId="2" fillId="0" borderId="0" applyNumberFormat="0" applyFont="0" applyFill="0" applyBorder="0" applyAlignment="0" applyProtection="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2" fillId="0" borderId="0" applyNumberFormat="0" applyFont="0" applyFill="0" applyBorder="0" applyAlignment="0" applyProtection="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43" fillId="0" borderId="0">
      <alignment vertical="top"/>
    </xf>
    <xf numFmtId="0" fontId="43" fillId="0" borderId="0">
      <alignment vertical="top"/>
    </xf>
    <xf numFmtId="0" fontId="43" fillId="0" borderId="0">
      <alignment vertical="top"/>
    </xf>
    <xf numFmtId="0" fontId="43" fillId="0" borderId="0">
      <alignment vertical="top"/>
    </xf>
    <xf numFmtId="41" fontId="3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3" fillId="0" borderId="0">
      <alignment vertical="top"/>
    </xf>
    <xf numFmtId="0" fontId="43" fillId="0" borderId="0">
      <alignment vertical="top"/>
    </xf>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43" fillId="0" borderId="0">
      <alignment vertical="top"/>
    </xf>
    <xf numFmtId="0" fontId="2" fillId="0" borderId="0"/>
    <xf numFmtId="0" fontId="2" fillId="0" borderId="0"/>
    <xf numFmtId="0" fontId="2" fillId="0" borderId="0"/>
    <xf numFmtId="0" fontId="2" fillId="0" borderId="0" applyNumberFormat="0" applyFont="0" applyFill="0" applyBorder="0" applyAlignment="0" applyProtection="0"/>
    <xf numFmtId="0" fontId="43" fillId="0" borderId="0">
      <alignment vertical="top"/>
    </xf>
    <xf numFmtId="0" fontId="2" fillId="0" borderId="0"/>
    <xf numFmtId="0" fontId="2" fillId="0" borderId="0"/>
    <xf numFmtId="0" fontId="2" fillId="0" borderId="0"/>
    <xf numFmtId="0" fontId="2" fillId="0" borderId="0" applyNumberFormat="0" applyFont="0" applyFill="0" applyBorder="0" applyAlignment="0" applyProtection="0"/>
    <xf numFmtId="0" fontId="43" fillId="0" borderId="0">
      <alignment vertical="top"/>
    </xf>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7" fillId="0" borderId="0"/>
    <xf numFmtId="0" fontId="2" fillId="0" borderId="0" applyNumberFormat="0" applyFont="0" applyFill="0" applyBorder="0" applyAlignment="0" applyProtection="0"/>
    <xf numFmtId="0" fontId="2" fillId="0" borderId="0"/>
    <xf numFmtId="0" fontId="2" fillId="0" borderId="0"/>
    <xf numFmtId="0" fontId="17" fillId="0" borderId="0"/>
    <xf numFmtId="0" fontId="17" fillId="0" borderId="0"/>
    <xf numFmtId="0" fontId="17" fillId="0" borderId="0"/>
    <xf numFmtId="0" fontId="128" fillId="0" borderId="0"/>
    <xf numFmtId="0" fontId="128" fillId="0" borderId="0"/>
    <xf numFmtId="0" fontId="128" fillId="0" borderId="0"/>
    <xf numFmtId="0" fontId="128" fillId="0" borderId="0"/>
    <xf numFmtId="0" fontId="128"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7" fillId="0" borderId="0"/>
    <xf numFmtId="0" fontId="2"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28" fillId="0" borderId="0"/>
    <xf numFmtId="0" fontId="128" fillId="0" borderId="0"/>
    <xf numFmtId="0" fontId="128" fillId="0" borderId="0"/>
    <xf numFmtId="0" fontId="128"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applyNumberFormat="0" applyFont="0" applyFill="0" applyBorder="0" applyAlignment="0" applyProtection="0"/>
    <xf numFmtId="0" fontId="7" fillId="0" borderId="0"/>
    <xf numFmtId="0" fontId="2"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applyNumberFormat="0" applyFont="0" applyFill="0" applyBorder="0" applyAlignment="0" applyProtection="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2"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17" fillId="0" borderId="0"/>
    <xf numFmtId="0" fontId="17" fillId="0" borderId="0"/>
    <xf numFmtId="0" fontId="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2" fillId="0" borderId="0"/>
    <xf numFmtId="0" fontId="4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pplyNumberFormat="0" applyFont="0" applyFill="0" applyBorder="0" applyAlignment="0" applyProtection="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43" fillId="0" borderId="0">
      <alignment vertical="top"/>
    </xf>
    <xf numFmtId="0" fontId="43" fillId="0" borderId="0">
      <alignment vertical="top"/>
    </xf>
    <xf numFmtId="0" fontId="43"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2"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28" fillId="28" borderId="0"/>
    <xf numFmtId="0" fontId="128" fillId="28" borderId="0"/>
    <xf numFmtId="0" fontId="128" fillId="28" borderId="0"/>
    <xf numFmtId="0" fontId="128" fillId="28"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128" fillId="28" borderId="0"/>
    <xf numFmtId="0" fontId="128" fillId="28" borderId="0"/>
    <xf numFmtId="0" fontId="128" fillId="28" borderId="0"/>
    <xf numFmtId="0" fontId="128" fillId="28" borderId="0"/>
    <xf numFmtId="0" fontId="128" fillId="28" borderId="0"/>
    <xf numFmtId="0" fontId="128" fillId="28" borderId="0"/>
    <xf numFmtId="0" fontId="128" fillId="28" borderId="0"/>
    <xf numFmtId="0" fontId="128" fillId="28" borderId="0"/>
    <xf numFmtId="0" fontId="128" fillId="28" borderId="0"/>
    <xf numFmtId="0" fontId="128" fillId="28"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128" fillId="28" borderId="0"/>
    <xf numFmtId="0" fontId="128" fillId="28" borderId="0"/>
    <xf numFmtId="0" fontId="128" fillId="28" borderId="0"/>
    <xf numFmtId="0" fontId="128" fillId="28" borderId="0"/>
    <xf numFmtId="0" fontId="128" fillId="28" borderId="0"/>
    <xf numFmtId="0" fontId="128" fillId="28" borderId="0"/>
    <xf numFmtId="0" fontId="128" fillId="28" borderId="0"/>
    <xf numFmtId="0" fontId="128" fillId="28" borderId="0"/>
    <xf numFmtId="0" fontId="128" fillId="28"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0"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7" fillId="0" borderId="0"/>
    <xf numFmtId="0" fontId="7"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128" fillId="0" borderId="0"/>
    <xf numFmtId="0" fontId="128" fillId="0" borderId="0"/>
    <xf numFmtId="0" fontId="43" fillId="0" borderId="0">
      <alignment vertical="top"/>
    </xf>
    <xf numFmtId="0" fontId="43"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128" fillId="28" borderId="0"/>
    <xf numFmtId="0" fontId="128" fillId="28" borderId="0"/>
    <xf numFmtId="0" fontId="128" fillId="28" borderId="0"/>
    <xf numFmtId="0" fontId="7" fillId="0" borderId="0"/>
    <xf numFmtId="0" fontId="7" fillId="0" borderId="0"/>
    <xf numFmtId="0" fontId="7" fillId="0" borderId="0"/>
    <xf numFmtId="0" fontId="7" fillId="0" borderId="0"/>
    <xf numFmtId="0" fontId="7" fillId="0" borderId="0"/>
    <xf numFmtId="0" fontId="128" fillId="28" borderId="0"/>
    <xf numFmtId="0" fontId="128" fillId="28" borderId="0"/>
    <xf numFmtId="0" fontId="104" fillId="0" borderId="0"/>
    <xf numFmtId="0" fontId="128" fillId="28" borderId="0"/>
    <xf numFmtId="0" fontId="128" fillId="28" borderId="0"/>
    <xf numFmtId="0" fontId="128" fillId="28" borderId="0"/>
    <xf numFmtId="0" fontId="128" fillId="28" borderId="0"/>
    <xf numFmtId="0" fontId="128" fillId="28" borderId="0"/>
    <xf numFmtId="0" fontId="128" fillId="28" borderId="0"/>
    <xf numFmtId="0" fontId="128" fillId="28" borderId="0"/>
    <xf numFmtId="0" fontId="128" fillId="28" borderId="0"/>
    <xf numFmtId="0" fontId="7" fillId="0" borderId="0"/>
    <xf numFmtId="0" fontId="128" fillId="28" borderId="0"/>
    <xf numFmtId="0" fontId="128" fillId="28" borderId="0"/>
    <xf numFmtId="0" fontId="128" fillId="28" borderId="0"/>
    <xf numFmtId="0" fontId="128" fillId="28" borderId="0"/>
    <xf numFmtId="0" fontId="128" fillId="28" borderId="0"/>
    <xf numFmtId="0" fontId="128" fillId="28" borderId="0"/>
    <xf numFmtId="0" fontId="128" fillId="28" borderId="0"/>
    <xf numFmtId="0" fontId="128" fillId="28" borderId="0"/>
    <xf numFmtId="0" fontId="128" fillId="28" borderId="0"/>
    <xf numFmtId="0" fontId="128" fillId="28" borderId="0"/>
    <xf numFmtId="0" fontId="7" fillId="0" borderId="0"/>
    <xf numFmtId="0" fontId="2" fillId="0" borderId="0"/>
    <xf numFmtId="0" fontId="7" fillId="0" borderId="0"/>
    <xf numFmtId="0" fontId="7" fillId="0" borderId="0"/>
    <xf numFmtId="0" fontId="7" fillId="0" borderId="0"/>
    <xf numFmtId="0" fontId="2" fillId="0" borderId="0"/>
    <xf numFmtId="0" fontId="7" fillId="0" borderId="0"/>
    <xf numFmtId="0" fontId="7" fillId="0" borderId="0"/>
    <xf numFmtId="0" fontId="2"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applyNumberFormat="0" applyFont="0" applyFill="0" applyBorder="0" applyAlignment="0" applyProtection="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8" fillId="0" borderId="0"/>
    <xf numFmtId="0" fontId="2" fillId="0" borderId="0" applyNumberFormat="0" applyFont="0" applyFill="0" applyBorder="0" applyAlignment="0" applyProtection="0"/>
    <xf numFmtId="0" fontId="32" fillId="0" borderId="0"/>
    <xf numFmtId="0" fontId="32" fillId="0" borderId="0"/>
    <xf numFmtId="0" fontId="3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128" fillId="0" borderId="0"/>
    <xf numFmtId="0" fontId="1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17" fillId="0" borderId="0"/>
    <xf numFmtId="0" fontId="17"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17" fillId="0" borderId="0"/>
    <xf numFmtId="0" fontId="17" fillId="0" borderId="0"/>
    <xf numFmtId="0" fontId="1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32" fillId="0" borderId="0"/>
    <xf numFmtId="0" fontId="32" fillId="0" borderId="0"/>
    <xf numFmtId="0" fontId="3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pplyNumberFormat="0" applyFont="0" applyFill="0" applyBorder="0" applyAlignment="0" applyProtection="0"/>
    <xf numFmtId="0" fontId="7"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90"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90"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7" fillId="0" borderId="0"/>
    <xf numFmtId="37" fontId="17" fillId="0" borderId="0"/>
    <xf numFmtId="37" fontId="17" fillId="0" borderId="0"/>
    <xf numFmtId="37" fontId="17" fillId="0" borderId="0"/>
    <xf numFmtId="37" fontId="17"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2" fillId="0" borderId="0"/>
    <xf numFmtId="0" fontId="2" fillId="0" borderId="0" applyNumberFormat="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2" fillId="0" borderId="0"/>
    <xf numFmtId="0" fontId="101" fillId="0" borderId="0"/>
    <xf numFmtId="0" fontId="2"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 fillId="0" borderId="0"/>
    <xf numFmtId="0" fontId="2"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01" fillId="0" borderId="0"/>
    <xf numFmtId="0" fontId="101" fillId="0" borderId="0"/>
    <xf numFmtId="0" fontId="101" fillId="0" borderId="0"/>
    <xf numFmtId="0" fontId="10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37"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7" fillId="0" borderId="0"/>
    <xf numFmtId="37" fontId="17" fillId="0" borderId="0"/>
    <xf numFmtId="37" fontId="17" fillId="0" borderId="0"/>
    <xf numFmtId="37" fontId="17" fillId="0" borderId="0"/>
    <xf numFmtId="37" fontId="17"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7"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7" fillId="0" borderId="0"/>
    <xf numFmtId="37" fontId="17" fillId="0" borderId="0"/>
    <xf numFmtId="37" fontId="17" fillId="0" borderId="0"/>
    <xf numFmtId="37" fontId="17" fillId="0" borderId="0"/>
    <xf numFmtId="37" fontId="17"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7" fillId="0" borderId="0"/>
    <xf numFmtId="37" fontId="17" fillId="0" borderId="0"/>
    <xf numFmtId="37" fontId="17" fillId="0" borderId="0"/>
    <xf numFmtId="37" fontId="17" fillId="0" borderId="0"/>
    <xf numFmtId="37" fontId="17"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32" fillId="0" borderId="0"/>
    <xf numFmtId="0" fontId="2" fillId="0" borderId="0"/>
    <xf numFmtId="0" fontId="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101" fillId="0" borderId="0"/>
    <xf numFmtId="0" fontId="101"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3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90" fillId="0" borderId="0"/>
    <xf numFmtId="0" fontId="7" fillId="0" borderId="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7" fillId="44" borderId="28" applyNumberFormat="0" applyFont="0" applyAlignment="0" applyProtection="0"/>
    <xf numFmtId="0" fontId="7" fillId="44" borderId="28" applyNumberFormat="0" applyFont="0" applyAlignment="0" applyProtection="0"/>
    <xf numFmtId="0" fontId="7" fillId="44" borderId="28" applyNumberFormat="0" applyFont="0" applyAlignment="0" applyProtection="0"/>
    <xf numFmtId="0" fontId="7" fillId="44" borderId="28" applyNumberFormat="0" applyFont="0" applyAlignment="0" applyProtection="0"/>
    <xf numFmtId="0" fontId="7" fillId="44" borderId="28" applyNumberFormat="0" applyFont="0" applyAlignment="0" applyProtection="0"/>
    <xf numFmtId="0" fontId="7" fillId="44" borderId="28"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0" borderId="0" applyNumberFormat="0" applyFont="0" applyFill="0" applyBorder="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0" borderId="0" applyNumberFormat="0" applyFont="0" applyFill="0" applyBorder="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0" borderId="0" applyNumberFormat="0" applyFont="0" applyFill="0" applyBorder="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2" fillId="33" borderId="16" applyNumberFormat="0" applyFont="0" applyAlignment="0" applyProtection="0"/>
    <xf numFmtId="0" fontId="90" fillId="0" borderId="0"/>
    <xf numFmtId="0" fontId="7" fillId="44" borderId="28" applyNumberFormat="0" applyFont="0" applyAlignment="0" applyProtection="0"/>
    <xf numFmtId="0" fontId="7" fillId="44" borderId="28" applyNumberFormat="0" applyFont="0" applyAlignment="0" applyProtection="0"/>
    <xf numFmtId="0" fontId="7" fillId="44" borderId="28" applyNumberFormat="0" applyFont="0" applyAlignment="0" applyProtection="0"/>
    <xf numFmtId="43" fontId="59" fillId="0" borderId="0"/>
    <xf numFmtId="186" fontId="13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2" fillId="0" borderId="0" applyNumberFormat="0" applyFont="0" applyFill="0" applyBorder="0" applyAlignment="0" applyProtection="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xf numFmtId="0" fontId="2" fillId="0" borderId="0"/>
    <xf numFmtId="0" fontId="2" fillId="0" borderId="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2" fillId="0" borderId="0" applyNumberFormat="0" applyFont="0" applyFill="0" applyBorder="0" applyAlignment="0" applyProtection="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2" fillId="0" borderId="0" applyNumberFormat="0" applyFont="0" applyFill="0" applyBorder="0" applyAlignment="0" applyProtection="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2" fillId="0" borderId="0" applyNumberFormat="0" applyFont="0" applyFill="0" applyBorder="0" applyAlignment="0" applyProtection="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2" fillId="42" borderId="25"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131" fillId="28" borderId="17" applyNumberFormat="0" applyAlignment="0" applyProtection="0"/>
    <xf numFmtId="0" fontId="90" fillId="0" borderId="0"/>
    <xf numFmtId="0" fontId="131" fillId="28" borderId="17" applyNumberFormat="0" applyAlignment="0" applyProtection="0"/>
    <xf numFmtId="0" fontId="131" fillId="28" borderId="17" applyNumberFormat="0" applyAlignment="0" applyProtection="0"/>
    <xf numFmtId="0" fontId="2"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90" fillId="0" borderId="0"/>
    <xf numFmtId="9" fontId="90" fillId="0" borderId="0" applyFont="0" applyFill="0" applyBorder="0" applyAlignment="0" applyProtection="0"/>
    <xf numFmtId="9" fontId="90" fillId="0" borderId="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90" fillId="0" borderId="0" applyFont="0" applyFill="0" applyBorder="0" applyAlignment="0" applyProtection="0"/>
    <xf numFmtId="9" fontId="7" fillId="0" borderId="0" applyFont="0" applyFill="0" applyBorder="0" applyAlignment="0" applyProtection="0"/>
    <xf numFmtId="9" fontId="9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0" fontId="2"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0" fillId="0" borderId="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2"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 fillId="0" borderId="0" applyNumberFormat="0" applyFont="0" applyFill="0" applyBorder="0" applyAlignment="0" applyProtection="0">
      <alignment horizontal="left"/>
    </xf>
    <xf numFmtId="39" fontId="106" fillId="0" borderId="34"/>
    <xf numFmtId="39" fontId="106" fillId="0" borderId="30"/>
    <xf numFmtId="0" fontId="7" fillId="0" borderId="0" applyProtection="0"/>
    <xf numFmtId="0" fontId="2" fillId="0" borderId="0"/>
    <xf numFmtId="0" fontId="2" fillId="0" borderId="0"/>
    <xf numFmtId="0" fontId="2" fillId="0" borderId="0"/>
    <xf numFmtId="0" fontId="2" fillId="0" borderId="0"/>
    <xf numFmtId="38" fontId="133" fillId="0" borderId="35" applyBorder="0" applyAlignment="0" applyProtection="0">
      <alignment horizontal="center"/>
    </xf>
    <xf numFmtId="0" fontId="134" fillId="0" borderId="0" applyNumberFormat="0" applyFill="0" applyBorder="0" applyAlignment="0" applyProtection="0"/>
    <xf numFmtId="0" fontId="2" fillId="0" borderId="0"/>
    <xf numFmtId="0" fontId="2" fillId="0" borderId="0" applyNumberFormat="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4" fillId="0" borderId="0" applyNumberFormat="0" applyFill="0" applyBorder="0" applyAlignment="0" applyProtection="0"/>
    <xf numFmtId="0" fontId="2" fillId="0" borderId="0"/>
    <xf numFmtId="0" fontId="134" fillId="0" borderId="0" applyNumberFormat="0" applyFill="0" applyBorder="0" applyAlignment="0" applyProtection="0"/>
    <xf numFmtId="0" fontId="2"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4" fillId="0" borderId="0" applyNumberFormat="0" applyFill="0" applyBorder="0" applyAlignment="0" applyProtection="0"/>
    <xf numFmtId="0" fontId="2" fillId="0" borderId="0"/>
    <xf numFmtId="0" fontId="134" fillId="0" borderId="0" applyNumberFormat="0" applyFill="0" applyBorder="0" applyAlignment="0" applyProtection="0"/>
    <xf numFmtId="0" fontId="2"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4" fillId="0" borderId="0" applyNumberFormat="0" applyFill="0" applyBorder="0" applyAlignment="0" applyProtection="0"/>
    <xf numFmtId="0" fontId="2" fillId="0" borderId="0"/>
    <xf numFmtId="0" fontId="134" fillId="0" borderId="0" applyNumberFormat="0" applyFill="0" applyBorder="0" applyAlignment="0" applyProtection="0"/>
    <xf numFmtId="0" fontId="2"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4" fillId="0" borderId="0" applyNumberFormat="0" applyFill="0" applyBorder="0" applyAlignment="0" applyProtection="0"/>
    <xf numFmtId="0" fontId="2" fillId="0" borderId="0"/>
    <xf numFmtId="0" fontId="134" fillId="0" borderId="0" applyNumberFormat="0" applyFill="0" applyBorder="0" applyAlignment="0" applyProtection="0"/>
    <xf numFmtId="0" fontId="2"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2" fillId="0" borderId="0" applyNumberFormat="0" applyFont="0" applyFill="0" applyBorder="0" applyAlignment="0" applyProtection="0"/>
    <xf numFmtId="0" fontId="2" fillId="0" borderId="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2" fillId="0" borderId="0"/>
    <xf numFmtId="0" fontId="2" fillId="0" borderId="0"/>
    <xf numFmtId="0" fontId="2" fillId="0" borderId="0"/>
    <xf numFmtId="0" fontId="2" fillId="0" borderId="0"/>
    <xf numFmtId="0" fontId="134" fillId="0" borderId="0" applyNumberFormat="0" applyFill="0" applyBorder="0" applyAlignment="0" applyProtection="0"/>
    <xf numFmtId="0" fontId="134" fillId="0" borderId="0" applyNumberFormat="0" applyFill="0" applyBorder="0" applyAlignment="0" applyProtection="0"/>
    <xf numFmtId="0" fontId="2" fillId="0" borderId="0"/>
    <xf numFmtId="0" fontId="134" fillId="0" borderId="0" applyNumberFormat="0" applyFill="0" applyBorder="0" applyAlignment="0" applyProtection="0"/>
    <xf numFmtId="0" fontId="2"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2" fillId="0" borderId="0" applyNumberFormat="0" applyFont="0" applyFill="0" applyBorder="0" applyAlignment="0" applyProtection="0"/>
    <xf numFmtId="0" fontId="134" fillId="0" borderId="0" applyNumberFormat="0" applyFill="0" applyBorder="0" applyAlignment="0" applyProtection="0"/>
    <xf numFmtId="0" fontId="2" fillId="0" borderId="0"/>
    <xf numFmtId="0" fontId="134" fillId="0" borderId="0" applyNumberFormat="0" applyFill="0" applyBorder="0" applyAlignment="0" applyProtection="0"/>
    <xf numFmtId="0" fontId="2"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2" fillId="0" borderId="0" applyNumberFormat="0" applyFont="0" applyFill="0" applyBorder="0" applyAlignment="0" applyProtection="0"/>
    <xf numFmtId="0" fontId="2" fillId="0" borderId="0"/>
    <xf numFmtId="0" fontId="134" fillId="0" borderId="0" applyNumberFormat="0" applyFill="0" applyBorder="0" applyAlignment="0" applyProtection="0"/>
    <xf numFmtId="0" fontId="2"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4" fillId="0" borderId="0" applyNumberFormat="0" applyFill="0" applyBorder="0" applyAlignment="0" applyProtection="0"/>
    <xf numFmtId="0" fontId="134" fillId="0" borderId="0" applyNumberFormat="0" applyFill="0" applyBorder="0" applyAlignment="0" applyProtection="0"/>
    <xf numFmtId="0" fontId="2" fillId="0" borderId="0"/>
    <xf numFmtId="0" fontId="134" fillId="0" borderId="0" applyNumberFormat="0" applyFill="0" applyBorder="0" applyAlignment="0" applyProtection="0"/>
    <xf numFmtId="0" fontId="2"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2" fillId="0" borderId="0" applyNumberFormat="0" applyFont="0" applyFill="0" applyBorder="0" applyAlignment="0" applyProtection="0"/>
    <xf numFmtId="0" fontId="134" fillId="0" borderId="0" applyNumberFormat="0" applyFill="0" applyBorder="0" applyAlignment="0" applyProtection="0"/>
    <xf numFmtId="0" fontId="2" fillId="0" borderId="0"/>
    <xf numFmtId="0" fontId="134" fillId="0" borderId="0" applyNumberFormat="0" applyFill="0" applyBorder="0" applyAlignment="0" applyProtection="0"/>
    <xf numFmtId="0" fontId="2"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2" fillId="0" borderId="0" applyNumberFormat="0" applyFont="0" applyFill="0" applyBorder="0" applyAlignment="0" applyProtection="0"/>
    <xf numFmtId="0" fontId="2" fillId="0" borderId="0"/>
    <xf numFmtId="0" fontId="134" fillId="0" borderId="0" applyNumberFormat="0" applyFill="0" applyBorder="0" applyAlignment="0" applyProtection="0"/>
    <xf numFmtId="0" fontId="2"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4" fillId="0" borderId="0" applyNumberFormat="0" applyFill="0" applyBorder="0" applyAlignment="0" applyProtection="0"/>
    <xf numFmtId="0" fontId="134" fillId="0" borderId="0" applyNumberFormat="0" applyFill="0" applyBorder="0" applyAlignment="0" applyProtection="0"/>
    <xf numFmtId="0" fontId="2" fillId="0" borderId="0"/>
    <xf numFmtId="0" fontId="134" fillId="0" borderId="0" applyNumberFormat="0" applyFill="0" applyBorder="0" applyAlignment="0" applyProtection="0"/>
    <xf numFmtId="0" fontId="2"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2" fillId="0" borderId="0" applyNumberFormat="0" applyFont="0" applyFill="0" applyBorder="0" applyAlignment="0" applyProtection="0"/>
    <xf numFmtId="0" fontId="134" fillId="0" borderId="0" applyNumberFormat="0" applyFill="0" applyBorder="0" applyAlignment="0" applyProtection="0"/>
    <xf numFmtId="0" fontId="2" fillId="0" borderId="0"/>
    <xf numFmtId="0" fontId="134" fillId="0" borderId="0" applyNumberFormat="0" applyFill="0" applyBorder="0" applyAlignment="0" applyProtection="0"/>
    <xf numFmtId="0" fontId="2"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2" fillId="0" borderId="0" applyNumberFormat="0" applyFont="0" applyFill="0" applyBorder="0" applyAlignment="0" applyProtection="0"/>
    <xf numFmtId="0" fontId="2" fillId="0" borderId="0"/>
    <xf numFmtId="0" fontId="134" fillId="0" borderId="0" applyNumberFormat="0" applyFill="0" applyBorder="0" applyAlignment="0" applyProtection="0"/>
    <xf numFmtId="0" fontId="2"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4" fillId="0" borderId="0" applyNumberFormat="0" applyFill="0" applyBorder="0" applyAlignment="0" applyProtection="0"/>
    <xf numFmtId="0" fontId="2" fillId="0" borderId="0"/>
    <xf numFmtId="0" fontId="134" fillId="0" borderId="0" applyNumberFormat="0" applyFill="0" applyBorder="0" applyAlignment="0" applyProtection="0"/>
    <xf numFmtId="0" fontId="2"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4" fillId="0" borderId="0" applyNumberFormat="0" applyFill="0" applyBorder="0" applyAlignment="0" applyProtection="0"/>
    <xf numFmtId="0" fontId="2" fillId="0" borderId="0"/>
    <xf numFmtId="0" fontId="134" fillId="0" borderId="0" applyNumberFormat="0" applyFill="0" applyBorder="0" applyAlignment="0" applyProtection="0"/>
    <xf numFmtId="0" fontId="2"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4" fillId="0" borderId="0" applyNumberFormat="0" applyFill="0" applyBorder="0" applyAlignment="0" applyProtection="0"/>
    <xf numFmtId="0" fontId="134" fillId="0" borderId="0" applyNumberFormat="0" applyFill="0" applyBorder="0" applyAlignment="0" applyProtection="0"/>
    <xf numFmtId="0" fontId="2" fillId="0" borderId="0"/>
    <xf numFmtId="0" fontId="134" fillId="0" borderId="0" applyNumberFormat="0" applyFill="0" applyBorder="0" applyAlignment="0" applyProtection="0"/>
    <xf numFmtId="0" fontId="2" fillId="0" borderId="0" applyNumberFormat="0" applyFont="0" applyFill="0" applyBorder="0" applyAlignment="0" applyProtection="0"/>
    <xf numFmtId="0" fontId="134"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4" fillId="0" borderId="0" applyNumberFormat="0" applyFill="0" applyBorder="0" applyAlignment="0" applyProtection="0"/>
    <xf numFmtId="0" fontId="134" fillId="0" borderId="0" applyNumberFormat="0" applyFill="0" applyBorder="0" applyAlignment="0" applyProtection="0"/>
    <xf numFmtId="0" fontId="75" fillId="0" borderId="0" applyNumberFormat="0" applyFill="0" applyBorder="0" applyAlignment="0" applyProtection="0"/>
    <xf numFmtId="0" fontId="134" fillId="0" borderId="0" applyNumberFormat="0" applyFill="0" applyBorder="0" applyAlignment="0" applyProtection="0"/>
    <xf numFmtId="0" fontId="2" fillId="0" borderId="0"/>
    <xf numFmtId="0" fontId="134" fillId="0" borderId="0" applyNumberFormat="0" applyFill="0" applyBorder="0" applyAlignment="0" applyProtection="0"/>
    <xf numFmtId="0" fontId="2"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2" fillId="0" borderId="0" applyNumberFormat="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2" fillId="0" borderId="0" applyNumberFormat="0" applyFont="0" applyFill="0" applyBorder="0" applyAlignment="0" applyProtection="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xf numFmtId="0" fontId="2" fillId="0" borderId="0"/>
    <xf numFmtId="0" fontId="2" fillId="0" borderId="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2" fillId="0" borderId="0" applyNumberFormat="0" applyFont="0" applyFill="0" applyBorder="0" applyAlignment="0" applyProtection="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2" fillId="0" borderId="0" applyNumberFormat="0" applyFont="0" applyFill="0" applyBorder="0" applyAlignment="0" applyProtection="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2" fillId="0" borderId="0" applyNumberFormat="0" applyFont="0" applyFill="0" applyBorder="0" applyAlignment="0" applyProtection="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6" fillId="0" borderId="29"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135" fillId="0" borderId="36" applyNumberFormat="0" applyFill="0" applyAlignment="0" applyProtection="0"/>
    <xf numFmtId="0" fontId="90" fillId="0" borderId="0"/>
    <xf numFmtId="0" fontId="135" fillId="0" borderId="36" applyNumberFormat="0" applyFill="0" applyAlignment="0" applyProtection="0"/>
    <xf numFmtId="0" fontId="135" fillId="0" borderId="36" applyNumberFormat="0" applyFill="0" applyAlignment="0" applyProtection="0"/>
    <xf numFmtId="0" fontId="2" fillId="0" borderId="0" applyNumberFormat="0" applyFont="0" applyFill="0" applyBorder="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137" fillId="0" borderId="0" applyNumberFormat="0" applyFill="0" applyBorder="0" applyAlignment="0" applyProtection="0"/>
    <xf numFmtId="0" fontId="2" fillId="0" borderId="0"/>
    <xf numFmtId="0" fontId="2" fillId="0" borderId="0" applyNumberFormat="0"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7" fillId="0" borderId="0" applyNumberFormat="0" applyFill="0" applyBorder="0" applyAlignment="0" applyProtection="0"/>
    <xf numFmtId="0" fontId="2" fillId="0" borderId="0"/>
    <xf numFmtId="0" fontId="137" fillId="0" borderId="0" applyNumberFormat="0" applyFill="0" applyBorder="0" applyAlignment="0" applyProtection="0"/>
    <xf numFmtId="0" fontId="2" fillId="0" borderId="0" applyNumberFormat="0" applyFon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7" fillId="0" borderId="0" applyNumberFormat="0" applyFill="0" applyBorder="0" applyAlignment="0" applyProtection="0"/>
    <xf numFmtId="0" fontId="2" fillId="0" borderId="0"/>
    <xf numFmtId="0" fontId="137" fillId="0" borderId="0" applyNumberFormat="0" applyFill="0" applyBorder="0" applyAlignment="0" applyProtection="0"/>
    <xf numFmtId="0" fontId="2" fillId="0" borderId="0" applyNumberFormat="0" applyFon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7" fillId="0" borderId="0" applyNumberFormat="0" applyFill="0" applyBorder="0" applyAlignment="0" applyProtection="0"/>
    <xf numFmtId="0" fontId="2" fillId="0" borderId="0"/>
    <xf numFmtId="0" fontId="137" fillId="0" borderId="0" applyNumberFormat="0" applyFill="0" applyBorder="0" applyAlignment="0" applyProtection="0"/>
    <xf numFmtId="0" fontId="2" fillId="0" borderId="0" applyNumberFormat="0" applyFon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7" fillId="0" borderId="0" applyNumberFormat="0" applyFill="0" applyBorder="0" applyAlignment="0" applyProtection="0"/>
    <xf numFmtId="0" fontId="2" fillId="0" borderId="0"/>
    <xf numFmtId="0" fontId="137" fillId="0" borderId="0" applyNumberFormat="0" applyFill="0" applyBorder="0" applyAlignment="0" applyProtection="0"/>
    <xf numFmtId="0" fontId="2" fillId="0" borderId="0" applyNumberFormat="0" applyFon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2" fillId="0" borderId="0" applyNumberFormat="0" applyFont="0" applyFill="0" applyBorder="0" applyAlignment="0" applyProtection="0"/>
    <xf numFmtId="0" fontId="2" fillId="0" borderId="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2" fillId="0" borderId="0"/>
    <xf numFmtId="0" fontId="2" fillId="0" borderId="0"/>
    <xf numFmtId="0" fontId="2" fillId="0" borderId="0"/>
    <xf numFmtId="0" fontId="2" fillId="0" borderId="0"/>
    <xf numFmtId="0" fontId="137" fillId="0" borderId="0" applyNumberFormat="0" applyFill="0" applyBorder="0" applyAlignment="0" applyProtection="0"/>
    <xf numFmtId="0" fontId="137" fillId="0" borderId="0" applyNumberFormat="0" applyFill="0" applyBorder="0" applyAlignment="0" applyProtection="0"/>
    <xf numFmtId="0" fontId="2" fillId="0" borderId="0"/>
    <xf numFmtId="0" fontId="137" fillId="0" borderId="0" applyNumberFormat="0" applyFill="0" applyBorder="0" applyAlignment="0" applyProtection="0"/>
    <xf numFmtId="0" fontId="2" fillId="0" borderId="0" applyNumberFormat="0" applyFon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2" fillId="0" borderId="0" applyNumberFormat="0" applyFont="0" applyFill="0" applyBorder="0" applyAlignment="0" applyProtection="0"/>
    <xf numFmtId="0" fontId="137" fillId="0" borderId="0" applyNumberFormat="0" applyFill="0" applyBorder="0" applyAlignment="0" applyProtection="0"/>
    <xf numFmtId="0" fontId="2" fillId="0" borderId="0"/>
    <xf numFmtId="0" fontId="137" fillId="0" borderId="0" applyNumberFormat="0" applyFill="0" applyBorder="0" applyAlignment="0" applyProtection="0"/>
    <xf numFmtId="0" fontId="2" fillId="0" borderId="0" applyNumberFormat="0" applyFon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2" fillId="0" borderId="0" applyNumberFormat="0" applyFont="0" applyFill="0" applyBorder="0" applyAlignment="0" applyProtection="0"/>
    <xf numFmtId="0" fontId="2" fillId="0" borderId="0"/>
    <xf numFmtId="0" fontId="137" fillId="0" borderId="0" applyNumberFormat="0" applyFill="0" applyBorder="0" applyAlignment="0" applyProtection="0"/>
    <xf numFmtId="0" fontId="2" fillId="0" borderId="0" applyNumberFormat="0" applyFon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7" fillId="0" borderId="0" applyNumberFormat="0" applyFill="0" applyBorder="0" applyAlignment="0" applyProtection="0"/>
    <xf numFmtId="0" fontId="137" fillId="0" borderId="0" applyNumberFormat="0" applyFill="0" applyBorder="0" applyAlignment="0" applyProtection="0"/>
    <xf numFmtId="0" fontId="2" fillId="0" borderId="0"/>
    <xf numFmtId="0" fontId="137" fillId="0" borderId="0" applyNumberFormat="0" applyFill="0" applyBorder="0" applyAlignment="0" applyProtection="0"/>
    <xf numFmtId="0" fontId="2" fillId="0" borderId="0" applyNumberFormat="0" applyFon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2" fillId="0" borderId="0" applyNumberFormat="0" applyFont="0" applyFill="0" applyBorder="0" applyAlignment="0" applyProtection="0"/>
    <xf numFmtId="0" fontId="137" fillId="0" borderId="0" applyNumberFormat="0" applyFill="0" applyBorder="0" applyAlignment="0" applyProtection="0"/>
    <xf numFmtId="0" fontId="2" fillId="0" borderId="0"/>
    <xf numFmtId="0" fontId="137" fillId="0" borderId="0" applyNumberFormat="0" applyFill="0" applyBorder="0" applyAlignment="0" applyProtection="0"/>
    <xf numFmtId="0" fontId="2" fillId="0" borderId="0" applyNumberFormat="0" applyFon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2" fillId="0" borderId="0" applyNumberFormat="0" applyFont="0" applyFill="0" applyBorder="0" applyAlignment="0" applyProtection="0"/>
    <xf numFmtId="0" fontId="2" fillId="0" borderId="0"/>
    <xf numFmtId="0" fontId="137" fillId="0" borderId="0" applyNumberFormat="0" applyFill="0" applyBorder="0" applyAlignment="0" applyProtection="0"/>
    <xf numFmtId="0" fontId="2" fillId="0" borderId="0" applyNumberFormat="0" applyFon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7" fillId="0" borderId="0" applyNumberFormat="0" applyFill="0" applyBorder="0" applyAlignment="0" applyProtection="0"/>
    <xf numFmtId="0" fontId="137" fillId="0" borderId="0" applyNumberFormat="0" applyFill="0" applyBorder="0" applyAlignment="0" applyProtection="0"/>
    <xf numFmtId="0" fontId="2" fillId="0" borderId="0"/>
    <xf numFmtId="0" fontId="137" fillId="0" borderId="0" applyNumberFormat="0" applyFill="0" applyBorder="0" applyAlignment="0" applyProtection="0"/>
    <xf numFmtId="0" fontId="2" fillId="0" borderId="0" applyNumberFormat="0" applyFon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2" fillId="0" borderId="0" applyNumberFormat="0" applyFont="0" applyFill="0" applyBorder="0" applyAlignment="0" applyProtection="0"/>
    <xf numFmtId="0" fontId="137" fillId="0" borderId="0" applyNumberFormat="0" applyFill="0" applyBorder="0" applyAlignment="0" applyProtection="0"/>
    <xf numFmtId="0" fontId="2" fillId="0" borderId="0"/>
    <xf numFmtId="0" fontId="137" fillId="0" borderId="0" applyNumberFormat="0" applyFill="0" applyBorder="0" applyAlignment="0" applyProtection="0"/>
    <xf numFmtId="0" fontId="2" fillId="0" borderId="0" applyNumberFormat="0" applyFon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2" fillId="0" borderId="0" applyNumberFormat="0" applyFont="0" applyFill="0" applyBorder="0" applyAlignment="0" applyProtection="0"/>
    <xf numFmtId="0" fontId="2" fillId="0" borderId="0"/>
    <xf numFmtId="0" fontId="137" fillId="0" borderId="0" applyNumberFormat="0" applyFill="0" applyBorder="0" applyAlignment="0" applyProtection="0"/>
    <xf numFmtId="0" fontId="2" fillId="0" borderId="0" applyNumberFormat="0" applyFon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7" fillId="0" borderId="0" applyNumberFormat="0" applyFill="0" applyBorder="0" applyAlignment="0" applyProtection="0"/>
    <xf numFmtId="0" fontId="2" fillId="0" borderId="0"/>
    <xf numFmtId="0" fontId="137" fillId="0" borderId="0" applyNumberFormat="0" applyFill="0" applyBorder="0" applyAlignment="0" applyProtection="0"/>
    <xf numFmtId="0" fontId="2" fillId="0" borderId="0" applyNumberFormat="0" applyFon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7" fillId="0" borderId="0" applyNumberFormat="0" applyFill="0" applyBorder="0" applyAlignment="0" applyProtection="0"/>
    <xf numFmtId="0" fontId="2" fillId="0" borderId="0"/>
    <xf numFmtId="0" fontId="137" fillId="0" borderId="0" applyNumberFormat="0" applyFill="0" applyBorder="0" applyAlignment="0" applyProtection="0"/>
    <xf numFmtId="0" fontId="2" fillId="0" borderId="0" applyNumberFormat="0" applyFon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7" fillId="0" borderId="0" applyNumberFormat="0" applyFill="0" applyBorder="0" applyAlignment="0" applyProtection="0"/>
    <xf numFmtId="0" fontId="137" fillId="0" borderId="0" applyNumberFormat="0" applyFill="0" applyBorder="0" applyAlignment="0" applyProtection="0"/>
    <xf numFmtId="0" fontId="2" fillId="0" borderId="0"/>
    <xf numFmtId="0" fontId="137" fillId="0" borderId="0" applyNumberFormat="0" applyFill="0" applyBorder="0" applyAlignment="0" applyProtection="0"/>
    <xf numFmtId="0" fontId="2" fillId="0" borderId="0" applyNumberFormat="0" applyFont="0" applyFill="0" applyBorder="0" applyAlignment="0" applyProtection="0"/>
    <xf numFmtId="0" fontId="137" fillId="0" borderId="0" applyNumberForma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7" fillId="0" borderId="0" applyNumberFormat="0" applyFill="0" applyBorder="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0" fontId="137" fillId="0" borderId="0" applyNumberFormat="0" applyFill="0" applyBorder="0" applyAlignment="0" applyProtection="0"/>
    <xf numFmtId="0" fontId="2" fillId="0" borderId="0"/>
    <xf numFmtId="0" fontId="137" fillId="0" borderId="0" applyNumberFormat="0" applyFill="0" applyBorder="0" applyAlignment="0" applyProtection="0"/>
    <xf numFmtId="0" fontId="2" fillId="0" borderId="0" applyNumberFormat="0" applyFon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2" fillId="0" borderId="0" applyNumberFormat="0"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 fillId="0" borderId="0"/>
    <xf numFmtId="187" fontId="2" fillId="0" borderId="0">
      <alignment horizontal="left" wrapText="1"/>
    </xf>
    <xf numFmtId="187" fontId="2" fillId="0" borderId="0">
      <alignment horizontal="left" wrapText="1"/>
    </xf>
    <xf numFmtId="187" fontId="2" fillId="0" borderId="0">
      <alignment horizontal="left" wrapText="1"/>
    </xf>
    <xf numFmtId="187" fontId="2" fillId="0" borderId="0">
      <alignment horizontal="left" wrapText="1"/>
    </xf>
    <xf numFmtId="187" fontId="2" fillId="0" borderId="0">
      <alignment horizontal="left" wrapText="1"/>
    </xf>
    <xf numFmtId="187" fontId="2" fillId="0" borderId="0">
      <alignment horizontal="left" wrapText="1"/>
    </xf>
    <xf numFmtId="187" fontId="2" fillId="0" borderId="0">
      <alignment horizontal="left" wrapText="1"/>
    </xf>
    <xf numFmtId="187"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87" fontId="2" fillId="0" borderId="0">
      <alignment horizontal="left" wrapText="1"/>
    </xf>
    <xf numFmtId="187" fontId="2" fillId="0" borderId="0">
      <alignment horizontal="left" wrapText="1"/>
    </xf>
    <xf numFmtId="187" fontId="2" fillId="0" borderId="0">
      <alignment horizontal="left" wrapText="1"/>
    </xf>
    <xf numFmtId="187" fontId="2" fillId="0" borderId="0">
      <alignment horizontal="left" wrapText="1"/>
    </xf>
    <xf numFmtId="187" fontId="2" fillId="0" borderId="0">
      <alignment horizontal="left" wrapText="1"/>
    </xf>
    <xf numFmtId="187" fontId="2" fillId="0" borderId="0">
      <alignment horizontal="left" wrapText="1"/>
    </xf>
    <xf numFmtId="187" fontId="2" fillId="0" borderId="0">
      <alignment horizontal="left" wrapText="1"/>
    </xf>
    <xf numFmtId="187"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140" fillId="8" borderId="0" applyNumberFormat="0" applyBorder="0" applyAlignment="0" applyProtection="0"/>
    <xf numFmtId="0" fontId="14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14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14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140" fillId="9" borderId="0" applyNumberFormat="0" applyBorder="0" applyAlignment="0" applyProtection="0"/>
    <xf numFmtId="0" fontId="14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14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14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14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14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140" fillId="11" borderId="0" applyNumberFormat="0" applyBorder="0" applyAlignment="0" applyProtection="0"/>
    <xf numFmtId="0" fontId="14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14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14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140" fillId="12" borderId="0" applyNumberFormat="0" applyBorder="0" applyAlignment="0" applyProtection="0"/>
    <xf numFmtId="0" fontId="14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14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14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140" fillId="13" borderId="0" applyNumberFormat="0" applyBorder="0" applyAlignment="0" applyProtection="0"/>
    <xf numFmtId="0" fontId="14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14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14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140" fillId="14" borderId="0" applyNumberFormat="0" applyBorder="0" applyAlignment="0" applyProtection="0"/>
    <xf numFmtId="0" fontId="14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14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14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17" fillId="0" borderId="0">
      <alignment horizontal="center"/>
    </xf>
    <xf numFmtId="0" fontId="141" fillId="0" borderId="37" applyNumberFormat="0" applyFont="0" applyProtection="0">
      <alignment wrapText="1"/>
    </xf>
    <xf numFmtId="49" fontId="142" fillId="0" borderId="0"/>
    <xf numFmtId="2" fontId="143" fillId="0" borderId="0"/>
    <xf numFmtId="3" fontId="2" fillId="0" borderId="0" applyFont="0" applyFill="0" applyBorder="0" applyAlignment="0" applyProtection="0"/>
    <xf numFmtId="0" fontId="144" fillId="0" borderId="0"/>
    <xf numFmtId="0" fontId="144" fillId="0" borderId="38"/>
    <xf numFmtId="188" fontId="2" fillId="0" borderId="0" applyFont="0" applyFill="0" applyBorder="0" applyAlignment="0" applyProtection="0"/>
    <xf numFmtId="1" fontId="101" fillId="0" borderId="0" applyNumberFormat="0" applyFill="0" applyBorder="0" applyAlignment="0" applyProtection="0"/>
    <xf numFmtId="0" fontId="145" fillId="0" borderId="0" applyProtection="0"/>
    <xf numFmtId="0" fontId="4" fillId="0" borderId="0" applyProtection="0"/>
    <xf numFmtId="0" fontId="146" fillId="0" borderId="0" applyProtection="0"/>
    <xf numFmtId="0" fontId="51" fillId="0" borderId="0" applyProtection="0"/>
    <xf numFmtId="0" fontId="147" fillId="0" borderId="0" applyProtection="0"/>
    <xf numFmtId="0" fontId="133" fillId="0" borderId="0" applyProtection="0"/>
    <xf numFmtId="0" fontId="148" fillId="0" borderId="0" applyProtection="0"/>
    <xf numFmtId="0" fontId="141" fillId="0" borderId="0" applyNumberFormat="0" applyFill="0" applyBorder="0" applyAlignment="0" applyProtection="0"/>
    <xf numFmtId="0" fontId="141" fillId="0" borderId="39" applyNumberFormat="0" applyProtection="0">
      <alignment wrapText="1"/>
    </xf>
    <xf numFmtId="0" fontId="149" fillId="0" borderId="40" applyNumberFormat="0" applyProtection="0">
      <alignment wrapText="1"/>
    </xf>
    <xf numFmtId="0" fontId="142" fillId="0" borderId="0"/>
    <xf numFmtId="0" fontId="24" fillId="7" borderId="0" applyNumberFormat="0" applyBorder="0" applyProtection="0">
      <alignment vertical="top" wrapText="1"/>
    </xf>
    <xf numFmtId="0" fontId="86" fillId="0" borderId="0" applyNumberFormat="0" applyFill="0" applyBorder="0" applyAlignment="0" applyProtection="0">
      <alignment vertical="top"/>
      <protection locked="0"/>
    </xf>
    <xf numFmtId="0" fontId="150" fillId="6"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2" fillId="0" borderId="0"/>
    <xf numFmtId="0" fontId="2" fillId="0" borderId="0"/>
    <xf numFmtId="0" fontId="152" fillId="0" borderId="0"/>
    <xf numFmtId="0" fontId="90" fillId="0" borderId="0"/>
    <xf numFmtId="0" fontId="90" fillId="0" borderId="0"/>
    <xf numFmtId="0" fontId="2" fillId="0" borderId="0"/>
    <xf numFmtId="0" fontId="2" fillId="0" borderId="0"/>
    <xf numFmtId="0" fontId="2" fillId="0" borderId="0"/>
    <xf numFmtId="0" fontId="2" fillId="0" borderId="0"/>
    <xf numFmtId="0" fontId="2" fillId="0" borderId="0"/>
    <xf numFmtId="0" fontId="90" fillId="0" borderId="0"/>
    <xf numFmtId="0" fontId="139" fillId="0" borderId="0"/>
    <xf numFmtId="0" fontId="17" fillId="0" borderId="0">
      <alignment vertical="top"/>
    </xf>
    <xf numFmtId="0" fontId="2" fillId="0" borderId="0"/>
    <xf numFmtId="0" fontId="17" fillId="0" borderId="0"/>
    <xf numFmtId="0" fontId="7" fillId="0" borderId="0"/>
    <xf numFmtId="0" fontId="7" fillId="0" borderId="0"/>
    <xf numFmtId="0" fontId="2" fillId="0" borderId="0">
      <alignment vertical="top"/>
    </xf>
    <xf numFmtId="0" fontId="90" fillId="0" borderId="0"/>
    <xf numFmtId="0" fontId="149" fillId="0" borderId="41" applyNumberFormat="0" applyProtection="0">
      <alignment wrapText="1"/>
    </xf>
    <xf numFmtId="9" fontId="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44" fillId="0" borderId="0"/>
    <xf numFmtId="4" fontId="48" fillId="32" borderId="42" applyNumberFormat="0" applyProtection="0">
      <alignment vertical="center"/>
    </xf>
    <xf numFmtId="4" fontId="153" fillId="70" borderId="42" applyNumberFormat="0" applyProtection="0">
      <alignment vertical="center"/>
    </xf>
    <xf numFmtId="4" fontId="48" fillId="70" borderId="42" applyNumberFormat="0" applyProtection="0">
      <alignment horizontal="left" vertical="center" indent="1"/>
    </xf>
    <xf numFmtId="0" fontId="48" fillId="70" borderId="42" applyNumberFormat="0" applyProtection="0">
      <alignment horizontal="left" vertical="top" indent="1"/>
    </xf>
    <xf numFmtId="4" fontId="48" fillId="71" borderId="0" applyNumberFormat="0" applyProtection="0">
      <alignment horizontal="left" vertical="center" indent="1"/>
    </xf>
    <xf numFmtId="4" fontId="43" fillId="9" borderId="42" applyNumberFormat="0" applyProtection="0">
      <alignment horizontal="right" vertical="center"/>
    </xf>
    <xf numFmtId="4" fontId="43" fillId="15" borderId="42" applyNumberFormat="0" applyProtection="0">
      <alignment horizontal="right" vertical="center"/>
    </xf>
    <xf numFmtId="4" fontId="43" fillId="23" borderId="42" applyNumberFormat="0" applyProtection="0">
      <alignment horizontal="right" vertical="center"/>
    </xf>
    <xf numFmtId="4" fontId="43" fillId="17" borderId="42" applyNumberFormat="0" applyProtection="0">
      <alignment horizontal="right" vertical="center"/>
    </xf>
    <xf numFmtId="4" fontId="43" fillId="21" borderId="42" applyNumberFormat="0" applyProtection="0">
      <alignment horizontal="right" vertical="center"/>
    </xf>
    <xf numFmtId="4" fontId="43" fillId="25" borderId="42" applyNumberFormat="0" applyProtection="0">
      <alignment horizontal="right" vertical="center"/>
    </xf>
    <xf numFmtId="4" fontId="43" fillId="24" borderId="42" applyNumberFormat="0" applyProtection="0">
      <alignment horizontal="right" vertical="center"/>
    </xf>
    <xf numFmtId="4" fontId="43" fillId="72" borderId="42" applyNumberFormat="0" applyProtection="0">
      <alignment horizontal="right" vertical="center"/>
    </xf>
    <xf numFmtId="4" fontId="43" fillId="16" borderId="42" applyNumberFormat="0" applyProtection="0">
      <alignment horizontal="right" vertical="center"/>
    </xf>
    <xf numFmtId="4" fontId="48" fillId="73" borderId="43" applyNumberFormat="0" applyProtection="0">
      <alignment horizontal="left" vertical="center" indent="1"/>
    </xf>
    <xf numFmtId="4" fontId="43" fillId="74" borderId="0" applyNumberFormat="0" applyProtection="0">
      <alignment horizontal="left" vertical="center" indent="1"/>
    </xf>
    <xf numFmtId="4" fontId="72" fillId="75" borderId="0" applyNumberFormat="0" applyProtection="0">
      <alignment horizontal="left" vertical="center" indent="1"/>
    </xf>
    <xf numFmtId="4" fontId="43" fillId="76" borderId="42" applyNumberFormat="0" applyProtection="0">
      <alignment horizontal="right" vertical="center"/>
    </xf>
    <xf numFmtId="4" fontId="43" fillId="74" borderId="0" applyNumberFormat="0" applyProtection="0">
      <alignment horizontal="left" vertical="center" indent="1"/>
    </xf>
    <xf numFmtId="4" fontId="43" fillId="71" borderId="0" applyNumberFormat="0" applyProtection="0">
      <alignment horizontal="left" vertical="center" indent="1"/>
    </xf>
    <xf numFmtId="0" fontId="2" fillId="75" borderId="42" applyNumberFormat="0" applyProtection="0">
      <alignment horizontal="left" vertical="center" indent="1"/>
    </xf>
    <xf numFmtId="0" fontId="2" fillId="75" borderId="42" applyNumberFormat="0" applyProtection="0">
      <alignment horizontal="left" vertical="top" indent="1"/>
    </xf>
    <xf numFmtId="0" fontId="2" fillId="71" borderId="42" applyNumberFormat="0" applyProtection="0">
      <alignment horizontal="left" vertical="center" indent="1"/>
    </xf>
    <xf numFmtId="0" fontId="2" fillId="71" borderId="42" applyNumberFormat="0" applyProtection="0">
      <alignment horizontal="left" vertical="top" indent="1"/>
    </xf>
    <xf numFmtId="0" fontId="2" fillId="77" borderId="42" applyNumberFormat="0" applyProtection="0">
      <alignment horizontal="left" vertical="center" indent="1"/>
    </xf>
    <xf numFmtId="0" fontId="2" fillId="77" borderId="42" applyNumberFormat="0" applyProtection="0">
      <alignment horizontal="left" vertical="top" indent="1"/>
    </xf>
    <xf numFmtId="0" fontId="2" fillId="30" borderId="42" applyNumberFormat="0" applyProtection="0">
      <alignment horizontal="left" vertical="center" indent="1"/>
    </xf>
    <xf numFmtId="0" fontId="2" fillId="30" borderId="42" applyNumberFormat="0" applyProtection="0">
      <alignment horizontal="left" vertical="top" indent="1"/>
    </xf>
    <xf numFmtId="4" fontId="43" fillId="29" borderId="42" applyNumberFormat="0" applyProtection="0">
      <alignment vertical="center"/>
    </xf>
    <xf numFmtId="4" fontId="154" fillId="29" borderId="42" applyNumberFormat="0" applyProtection="0">
      <alignment vertical="center"/>
    </xf>
    <xf numFmtId="4" fontId="43" fillId="29" borderId="42" applyNumberFormat="0" applyProtection="0">
      <alignment horizontal="left" vertical="center" indent="1"/>
    </xf>
    <xf numFmtId="0" fontId="43" fillId="29" borderId="42" applyNumberFormat="0" applyProtection="0">
      <alignment horizontal="left" vertical="top" indent="1"/>
    </xf>
    <xf numFmtId="4" fontId="43" fillId="74" borderId="42" applyNumberFormat="0" applyProtection="0">
      <alignment horizontal="right" vertical="center"/>
    </xf>
    <xf numFmtId="4" fontId="154" fillId="74" borderId="42" applyNumberFormat="0" applyProtection="0">
      <alignment horizontal="right" vertical="center"/>
    </xf>
    <xf numFmtId="4" fontId="43" fillId="76" borderId="42" applyNumberFormat="0" applyProtection="0">
      <alignment horizontal="left" vertical="center" indent="1"/>
    </xf>
    <xf numFmtId="0" fontId="43" fillId="71" borderId="42" applyNumberFormat="0" applyProtection="0">
      <alignment horizontal="left" vertical="top" indent="1"/>
    </xf>
    <xf numFmtId="4" fontId="155" fillId="78" borderId="0" applyNumberFormat="0" applyProtection="0">
      <alignment horizontal="left" vertical="center" indent="1"/>
    </xf>
    <xf numFmtId="4" fontId="77" fillId="74" borderId="42" applyNumberFormat="0" applyProtection="0">
      <alignment horizontal="right" vertical="center"/>
    </xf>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 fillId="7" borderId="0" applyNumberFormat="0" applyFon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alignment wrapText="1"/>
    </xf>
    <xf numFmtId="0" fontId="23" fillId="0" borderId="0" applyNumberFormat="0" applyFill="0" applyBorder="0" applyAlignment="0" applyProtection="0"/>
    <xf numFmtId="0" fontId="23" fillId="0" borderId="0" applyNumberFormat="0" applyFill="0" applyBorder="0" applyAlignment="0" applyProtection="0">
      <alignment wrapText="1"/>
    </xf>
    <xf numFmtId="0" fontId="27" fillId="6" borderId="0" applyNumberFormat="0" applyBorder="0" applyAlignment="0" applyProtection="0">
      <alignment wrapText="1"/>
    </xf>
    <xf numFmtId="0" fontId="27" fillId="6" borderId="0" applyNumberFormat="0" applyBorder="0" applyAlignment="0" applyProtection="0"/>
    <xf numFmtId="0" fontId="27" fillId="6" borderId="0" applyNumberFormat="0" applyBorder="0" applyAlignment="0" applyProtection="0">
      <alignment wrapText="1"/>
    </xf>
    <xf numFmtId="0" fontId="27" fillId="6" borderId="0" applyNumberFormat="0" applyBorder="0" applyAlignment="0" applyProtection="0"/>
    <xf numFmtId="0" fontId="27" fillId="6" borderId="0" applyNumberFormat="0" applyBorder="0" applyAlignment="0" applyProtection="0"/>
    <xf numFmtId="0" fontId="156" fillId="0" borderId="0" applyNumberFormat="0" applyFill="0" applyBorder="0" applyAlignment="0" applyProtection="0"/>
    <xf numFmtId="0" fontId="43" fillId="0" borderId="30" applyNumberFormat="0" applyFill="0" applyAlignment="0" applyProtection="0"/>
    <xf numFmtId="0" fontId="79" fillId="0" borderId="0" applyNumberFormat="0" applyBorder="0" applyAlignment="0"/>
    <xf numFmtId="0" fontId="157" fillId="0" borderId="0" applyNumberFormat="0" applyBorder="0" applyAlignment="0"/>
    <xf numFmtId="0" fontId="82" fillId="0" borderId="0" applyNumberFormat="0" applyBorder="0" applyAlignment="0"/>
    <xf numFmtId="0" fontId="82" fillId="0" borderId="0" applyNumberFormat="0" applyBorder="0" applyAlignment="0"/>
    <xf numFmtId="0" fontId="144" fillId="0" borderId="38"/>
    <xf numFmtId="0" fontId="158" fillId="0" borderId="0" applyNumberFormat="0" applyProtection="0">
      <alignment horizontal="left"/>
    </xf>
    <xf numFmtId="0" fontId="159" fillId="79" borderId="0"/>
    <xf numFmtId="0" fontId="160" fillId="0" borderId="44"/>
    <xf numFmtId="0" fontId="160" fillId="0" borderId="38"/>
    <xf numFmtId="0" fontId="43" fillId="0" borderId="0"/>
    <xf numFmtId="0" fontId="161" fillId="0" borderId="0" applyNumberFormat="0" applyFill="0" applyBorder="0" applyAlignment="0" applyProtection="0"/>
    <xf numFmtId="0" fontId="162" fillId="0" borderId="0"/>
    <xf numFmtId="0" fontId="163" fillId="0" borderId="0" applyNumberFormat="0" applyFill="0" applyBorder="0" applyAlignment="0" applyProtection="0"/>
  </cellStyleXfs>
  <cellXfs count="180">
    <xf numFmtId="0" fontId="0" fillId="0" borderId="0" xfId="0"/>
    <xf numFmtId="0" fontId="0" fillId="0" borderId="0" xfId="0" applyAlignment="1">
      <alignment horizontal="center"/>
    </xf>
    <xf numFmtId="0" fontId="0" fillId="0" borderId="2" xfId="0" applyBorder="1"/>
    <xf numFmtId="0" fontId="8" fillId="0" borderId="0" xfId="0" applyFont="1" applyAlignment="1">
      <alignment horizontal="center"/>
    </xf>
    <xf numFmtId="0" fontId="12" fillId="0" borderId="0" xfId="0" applyFont="1" applyAlignment="1">
      <alignment horizontal="center"/>
    </xf>
    <xf numFmtId="0" fontId="8" fillId="0" borderId="0" xfId="0" quotePrefix="1" applyFont="1" applyAlignment="1">
      <alignment horizontal="center"/>
    </xf>
    <xf numFmtId="0" fontId="13" fillId="0" borderId="0" xfId="0" applyFont="1" applyAlignment="1">
      <alignment horizontal="center"/>
    </xf>
    <xf numFmtId="0" fontId="14" fillId="0" borderId="0" xfId="0" applyFont="1"/>
    <xf numFmtId="0" fontId="13" fillId="0" borderId="0" xfId="0" quotePrefix="1" applyFont="1" applyAlignment="1">
      <alignment horizontal="center"/>
    </xf>
    <xf numFmtId="0" fontId="14" fillId="0" borderId="0" xfId="0" applyFont="1" applyAlignment="1">
      <alignment horizontal="center"/>
    </xf>
    <xf numFmtId="164" fontId="14" fillId="0" borderId="0" xfId="1" applyNumberFormat="1" applyFont="1"/>
    <xf numFmtId="10" fontId="14" fillId="0" borderId="0" xfId="0" applyNumberFormat="1" applyFont="1"/>
    <xf numFmtId="0" fontId="14" fillId="0" borderId="0" xfId="0" applyFont="1" applyFill="1"/>
    <xf numFmtId="0" fontId="14" fillId="0" borderId="2" xfId="0" applyFont="1" applyBorder="1"/>
    <xf numFmtId="0" fontId="14" fillId="0" borderId="2" xfId="0" applyFont="1" applyFill="1" applyBorder="1"/>
    <xf numFmtId="0" fontId="14" fillId="0" borderId="0" xfId="0" applyFont="1" applyAlignment="1"/>
    <xf numFmtId="0" fontId="14" fillId="0" borderId="0" xfId="0" applyFont="1" applyFill="1" applyAlignment="1"/>
    <xf numFmtId="49" fontId="30" fillId="0" borderId="0" xfId="0" applyNumberFormat="1" applyFont="1" applyAlignment="1">
      <alignment horizontal="center"/>
    </xf>
    <xf numFmtId="49" fontId="30" fillId="0" borderId="0" xfId="0" applyNumberFormat="1" applyFont="1"/>
    <xf numFmtId="2" fontId="30" fillId="0" borderId="0" xfId="0" applyNumberFormat="1" applyFont="1" applyAlignment="1">
      <alignment horizontal="center"/>
    </xf>
    <xf numFmtId="2" fontId="31" fillId="0" borderId="0" xfId="0" applyNumberFormat="1" applyFont="1" applyAlignment="1">
      <alignment horizontal="center"/>
    </xf>
    <xf numFmtId="164" fontId="30" fillId="0" borderId="0" xfId="1" quotePrefix="1" applyNumberFormat="1" applyFont="1" applyAlignment="1">
      <alignment horizontal="center"/>
    </xf>
    <xf numFmtId="0" fontId="32" fillId="0" borderId="0" xfId="0" applyFont="1" applyAlignment="1">
      <alignment horizontal="center"/>
    </xf>
    <xf numFmtId="0" fontId="32" fillId="0" borderId="0" xfId="0" applyFont="1"/>
    <xf numFmtId="164" fontId="32" fillId="0" borderId="0" xfId="1" applyNumberFormat="1" applyFont="1"/>
    <xf numFmtId="10" fontId="32" fillId="0" borderId="0" xfId="2" applyNumberFormat="1" applyFont="1" applyAlignment="1">
      <alignment horizontal="center"/>
    </xf>
    <xf numFmtId="2" fontId="32" fillId="0" borderId="0" xfId="0" applyNumberFormat="1" applyFont="1" applyAlignment="1">
      <alignment horizontal="center"/>
    </xf>
    <xf numFmtId="1" fontId="32" fillId="0" borderId="0" xfId="0" applyNumberFormat="1" applyFont="1" applyAlignment="1">
      <alignment horizontal="center"/>
    </xf>
    <xf numFmtId="10" fontId="32" fillId="0" borderId="0" xfId="0" applyNumberFormat="1" applyFont="1" applyAlignment="1">
      <alignment horizontal="center"/>
    </xf>
    <xf numFmtId="169" fontId="30" fillId="0" borderId="0" xfId="2" applyNumberFormat="1" applyFont="1" applyAlignment="1">
      <alignment horizontal="center"/>
    </xf>
    <xf numFmtId="169" fontId="32" fillId="0" borderId="0" xfId="2" applyNumberFormat="1" applyFont="1" applyAlignment="1">
      <alignment horizontal="center"/>
    </xf>
    <xf numFmtId="167" fontId="32" fillId="0" borderId="0" xfId="0" applyNumberFormat="1" applyFont="1" applyAlignment="1">
      <alignment horizontal="center"/>
    </xf>
    <xf numFmtId="0" fontId="32" fillId="0" borderId="2" xfId="0" applyFont="1" applyBorder="1"/>
    <xf numFmtId="164" fontId="14" fillId="0" borderId="0" xfId="1" applyNumberFormat="1" applyFont="1" applyFill="1"/>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Fill="1" applyAlignment="1">
      <alignment vertical="center"/>
    </xf>
    <xf numFmtId="0" fontId="0" fillId="0" borderId="0" xfId="0" applyAlignment="1">
      <alignment vertical="center"/>
    </xf>
    <xf numFmtId="10" fontId="0" fillId="0" borderId="0" xfId="2" applyNumberFormat="1" applyFont="1" applyAlignment="1">
      <alignment horizontal="center" vertical="center"/>
    </xf>
    <xf numFmtId="0" fontId="8" fillId="0" borderId="0" xfId="0" applyFont="1" applyAlignment="1">
      <alignment vertical="center"/>
    </xf>
    <xf numFmtId="10" fontId="8" fillId="0" borderId="0" xfId="2" applyNumberFormat="1" applyFont="1" applyAlignment="1">
      <alignment horizontal="center" vertical="center"/>
    </xf>
    <xf numFmtId="0" fontId="32" fillId="0" borderId="0" xfId="0" applyFont="1" applyAlignment="1">
      <alignment vertical="center"/>
    </xf>
    <xf numFmtId="164" fontId="32" fillId="0" borderId="0" xfId="1" applyNumberFormat="1" applyFont="1" applyAlignment="1">
      <alignment vertical="center"/>
    </xf>
    <xf numFmtId="10" fontId="32" fillId="0" borderId="0" xfId="2" applyNumberFormat="1" applyFont="1" applyAlignment="1">
      <alignment horizontal="center" vertical="center"/>
    </xf>
    <xf numFmtId="0" fontId="30" fillId="0" borderId="0" xfId="0" applyFont="1" applyAlignment="1">
      <alignment vertical="center"/>
    </xf>
    <xf numFmtId="10" fontId="30" fillId="0" borderId="0" xfId="2" applyNumberFormat="1" applyFont="1" applyAlignment="1">
      <alignment horizontal="center" vertical="center"/>
    </xf>
    <xf numFmtId="1" fontId="32" fillId="0" borderId="0" xfId="0" applyNumberFormat="1" applyFont="1" applyAlignment="1">
      <alignment horizontal="center" vertical="center"/>
    </xf>
    <xf numFmtId="0" fontId="0" fillId="0" borderId="0" xfId="0" applyAlignment="1">
      <alignment horizontal="center" vertical="center"/>
    </xf>
    <xf numFmtId="49" fontId="31" fillId="0" borderId="0" xfId="0" applyNumberFormat="1" applyFont="1" applyAlignment="1">
      <alignment horizontal="center"/>
    </xf>
    <xf numFmtId="0" fontId="0" fillId="4" borderId="0" xfId="0" applyFill="1"/>
    <xf numFmtId="0" fontId="32" fillId="0" borderId="0" xfId="0" applyFont="1" applyAlignment="1">
      <alignment horizontal="left" vertical="center"/>
    </xf>
    <xf numFmtId="10" fontId="32" fillId="0" borderId="0" xfId="55" applyNumberFormat="1" applyFont="1" applyAlignment="1">
      <alignment horizontal="center" vertical="center"/>
    </xf>
    <xf numFmtId="10" fontId="35" fillId="0" borderId="0" xfId="55" applyNumberFormat="1" applyFont="1" applyAlignment="1">
      <alignment horizontal="center" vertical="center"/>
    </xf>
    <xf numFmtId="10" fontId="30" fillId="0" borderId="0" xfId="55" applyNumberFormat="1" applyFont="1" applyBorder="1" applyAlignment="1">
      <alignment horizontal="center" vertical="center"/>
    </xf>
    <xf numFmtId="10" fontId="35" fillId="0" borderId="0" xfId="2" applyNumberFormat="1" applyFont="1" applyAlignment="1">
      <alignment horizontal="center" vertical="center"/>
    </xf>
    <xf numFmtId="10" fontId="32" fillId="0" borderId="0" xfId="0" applyNumberFormat="1" applyFont="1" applyAlignment="1">
      <alignment horizontal="center" vertical="center"/>
    </xf>
    <xf numFmtId="169" fontId="30" fillId="0" borderId="0" xfId="2" applyNumberFormat="1" applyFont="1" applyAlignment="1">
      <alignment horizontal="center" vertical="center"/>
    </xf>
    <xf numFmtId="0" fontId="32" fillId="4" borderId="0" xfId="0" applyFont="1" applyFill="1"/>
    <xf numFmtId="0" fontId="0" fillId="0" borderId="0" xfId="0" applyFill="1"/>
    <xf numFmtId="167" fontId="0" fillId="0" borderId="0" xfId="0" applyNumberFormat="1"/>
    <xf numFmtId="0" fontId="32" fillId="0" borderId="0" xfId="0" applyFont="1" applyFill="1"/>
    <xf numFmtId="0" fontId="0" fillId="0" borderId="0" xfId="0" applyAlignment="1">
      <alignment horizontal="right"/>
    </xf>
    <xf numFmtId="0" fontId="36" fillId="0" borderId="0" xfId="0" applyFont="1" applyAlignment="1">
      <alignment horizontal="center"/>
    </xf>
    <xf numFmtId="166" fontId="0" fillId="0" borderId="0" xfId="29" applyNumberFormat="1" applyFont="1"/>
    <xf numFmtId="170" fontId="0" fillId="0" borderId="0" xfId="29" applyNumberFormat="1" applyFont="1"/>
    <xf numFmtId="1" fontId="32" fillId="0" borderId="0" xfId="0" applyNumberFormat="1" applyFont="1" applyFill="1" applyAlignment="1">
      <alignment horizontal="center" vertical="center"/>
    </xf>
    <xf numFmtId="0" fontId="32" fillId="0" borderId="0" xfId="0" applyFont="1" applyFill="1" applyAlignment="1">
      <alignment vertical="center"/>
    </xf>
    <xf numFmtId="164" fontId="32" fillId="0" borderId="0" xfId="1" applyNumberFormat="1" applyFont="1" applyFill="1" applyAlignment="1">
      <alignment vertical="center"/>
    </xf>
    <xf numFmtId="10" fontId="32" fillId="0" borderId="0" xfId="2" applyNumberFormat="1" applyFont="1" applyFill="1" applyAlignment="1">
      <alignment horizontal="center" vertical="center"/>
    </xf>
    <xf numFmtId="169" fontId="32" fillId="0" borderId="0" xfId="2" applyNumberFormat="1" applyFont="1" applyFill="1" applyAlignment="1">
      <alignment horizontal="center" vertical="center"/>
    </xf>
    <xf numFmtId="167" fontId="32" fillId="0" borderId="0" xfId="0" applyNumberFormat="1" applyFont="1" applyFill="1" applyAlignment="1">
      <alignment horizontal="center" vertical="center"/>
    </xf>
    <xf numFmtId="0" fontId="8" fillId="0" borderId="0" xfId="0" applyFont="1"/>
    <xf numFmtId="0" fontId="12" fillId="0" borderId="0" xfId="0" applyFont="1" applyAlignment="1">
      <alignment horizontal="center"/>
    </xf>
    <xf numFmtId="164" fontId="30" fillId="0" borderId="0" xfId="1" applyNumberFormat="1" applyFont="1" applyFill="1" applyAlignment="1">
      <alignment horizontal="center"/>
    </xf>
    <xf numFmtId="49" fontId="31" fillId="0" borderId="0" xfId="0" applyNumberFormat="1" applyFont="1" applyFill="1" applyAlignment="1">
      <alignment horizontal="center"/>
    </xf>
    <xf numFmtId="164" fontId="32" fillId="0" borderId="0" xfId="1" applyNumberFormat="1" applyFont="1" applyFill="1"/>
    <xf numFmtId="164" fontId="32" fillId="0" borderId="0" xfId="54" applyNumberFormat="1" applyFont="1" applyFill="1" applyAlignment="1">
      <alignment vertical="center"/>
    </xf>
    <xf numFmtId="166" fontId="33" fillId="0" borderId="0" xfId="29" applyNumberFormat="1" applyFont="1" applyFill="1" applyAlignment="1">
      <alignment vertical="center"/>
    </xf>
    <xf numFmtId="164" fontId="30" fillId="0" borderId="0" xfId="1" applyNumberFormat="1" applyFont="1" applyFill="1" applyAlignment="1">
      <alignment vertical="center"/>
    </xf>
    <xf numFmtId="0" fontId="12" fillId="0" borderId="0" xfId="0" applyFont="1" applyFill="1" applyAlignment="1">
      <alignment horizontal="center"/>
    </xf>
    <xf numFmtId="0" fontId="8" fillId="0" borderId="0" xfId="0" quotePrefix="1" applyFont="1" applyFill="1" applyAlignment="1">
      <alignment horizontal="center"/>
    </xf>
    <xf numFmtId="164" fontId="0" fillId="0" borderId="0" xfId="1" applyNumberFormat="1" applyFont="1" applyFill="1" applyAlignment="1">
      <alignment vertical="center"/>
    </xf>
    <xf numFmtId="164" fontId="8" fillId="0" borderId="0" xfId="1" applyNumberFormat="1" applyFont="1" applyFill="1" applyAlignment="1">
      <alignment vertical="center"/>
    </xf>
    <xf numFmtId="0" fontId="14" fillId="0" borderId="5" xfId="0" applyFont="1" applyFill="1" applyBorder="1" applyAlignment="1">
      <alignment horizontal="center" vertical="center"/>
    </xf>
    <xf numFmtId="166" fontId="14" fillId="0" borderId="0" xfId="29" applyNumberFormat="1" applyFont="1"/>
    <xf numFmtId="10" fontId="14" fillId="0" borderId="0" xfId="2" applyNumberFormat="1" applyFont="1"/>
    <xf numFmtId="3" fontId="8" fillId="0" borderId="0" xfId="0" applyNumberFormat="1" applyFont="1"/>
    <xf numFmtId="0" fontId="17" fillId="0" borderId="0" xfId="0" applyFont="1" applyFill="1" applyAlignment="1"/>
    <xf numFmtId="165" fontId="17" fillId="0" borderId="7" xfId="16" applyNumberFormat="1" applyFont="1" applyBorder="1" applyAlignment="1">
      <alignment horizontal="center" vertical="center"/>
    </xf>
    <xf numFmtId="9" fontId="17" fillId="0" borderId="8" xfId="6" applyNumberFormat="1" applyFont="1" applyFill="1" applyBorder="1" applyAlignment="1">
      <alignment horizontal="center" vertical="center"/>
    </xf>
    <xf numFmtId="2" fontId="31" fillId="0" borderId="0" xfId="0" applyNumberFormat="1" applyFont="1" applyBorder="1" applyAlignment="1">
      <alignment horizontal="center"/>
    </xf>
    <xf numFmtId="0" fontId="11" fillId="0" borderId="0" xfId="0" applyFont="1" applyAlignment="1"/>
    <xf numFmtId="179" fontId="30" fillId="0" borderId="0" xfId="1" quotePrefix="1" applyNumberFormat="1" applyFont="1" applyAlignment="1">
      <alignment horizontal="center"/>
    </xf>
    <xf numFmtId="3" fontId="0" fillId="0" borderId="0" xfId="0" applyNumberFormat="1"/>
    <xf numFmtId="10" fontId="0" fillId="0" borderId="0" xfId="2" applyNumberFormat="1" applyFont="1"/>
    <xf numFmtId="0" fontId="16" fillId="0" borderId="0" xfId="0" applyFont="1" applyFill="1" applyAlignment="1">
      <alignment horizontal="center"/>
    </xf>
    <xf numFmtId="179" fontId="13" fillId="0" borderId="0" xfId="0" quotePrefix="1" applyNumberFormat="1" applyFont="1" applyFill="1" applyAlignment="1">
      <alignment horizontal="center"/>
    </xf>
    <xf numFmtId="10" fontId="14" fillId="0" borderId="0" xfId="0" applyNumberFormat="1" applyFont="1" applyFill="1"/>
    <xf numFmtId="166" fontId="14" fillId="0" borderId="0" xfId="29" applyNumberFormat="1" applyFont="1" applyFill="1"/>
    <xf numFmtId="3" fontId="14" fillId="0" borderId="0" xfId="0" applyNumberFormat="1" applyFont="1" applyFill="1"/>
    <xf numFmtId="171" fontId="17" fillId="0" borderId="20" xfId="62" applyNumberFormat="1" applyFont="1" applyFill="1" applyBorder="1" applyAlignment="1">
      <alignment horizontal="center" vertical="center"/>
    </xf>
    <xf numFmtId="0" fontId="14" fillId="0" borderId="20" xfId="0" applyFont="1" applyFill="1" applyBorder="1" applyAlignment="1">
      <alignment horizontal="center" vertical="center"/>
    </xf>
    <xf numFmtId="0" fontId="14" fillId="0" borderId="3" xfId="0" applyFont="1" applyFill="1" applyBorder="1" applyAlignment="1">
      <alignment horizontal="center" vertical="center"/>
    </xf>
    <xf numFmtId="165" fontId="17" fillId="0" borderId="0" xfId="61" applyNumberFormat="1"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9" fontId="17" fillId="0" borderId="1" xfId="62" applyNumberFormat="1" applyFont="1" applyFill="1" applyBorder="1" applyAlignment="1">
      <alignment horizontal="center" vertical="center"/>
    </xf>
    <xf numFmtId="0" fontId="14" fillId="0" borderId="1" xfId="0" applyFont="1" applyFill="1" applyBorder="1" applyAlignment="1">
      <alignment horizontal="center" vertical="center"/>
    </xf>
    <xf numFmtId="0" fontId="17" fillId="0" borderId="0" xfId="0" applyFont="1" applyFill="1"/>
    <xf numFmtId="0" fontId="14" fillId="0" borderId="0" xfId="0" applyFont="1" applyFill="1" applyAlignment="1">
      <alignment horizontal="left" indent="1"/>
    </xf>
    <xf numFmtId="0" fontId="0" fillId="0" borderId="0" xfId="0" applyFill="1" applyAlignment="1">
      <alignment vertical="center"/>
    </xf>
    <xf numFmtId="166" fontId="14" fillId="0" borderId="0" xfId="0" applyNumberFormat="1" applyFont="1" applyFill="1"/>
    <xf numFmtId="49" fontId="31" fillId="0" borderId="0" xfId="0" applyNumberFormat="1" applyFont="1" applyAlignment="1">
      <alignment horizontal="center"/>
    </xf>
    <xf numFmtId="166" fontId="0" fillId="0" borderId="0" xfId="0" applyNumberFormat="1"/>
    <xf numFmtId="164" fontId="0" fillId="0" borderId="0" xfId="1" applyNumberFormat="1" applyFont="1"/>
    <xf numFmtId="164" fontId="0" fillId="0" borderId="0" xfId="0" applyNumberFormat="1"/>
    <xf numFmtId="0" fontId="0" fillId="0" borderId="0" xfId="0" applyAlignment="1">
      <alignment horizontal="left"/>
    </xf>
    <xf numFmtId="0" fontId="16" fillId="0" borderId="0" xfId="0" applyFont="1" applyAlignment="1">
      <alignment horizontal="center"/>
    </xf>
    <xf numFmtId="164" fontId="34" fillId="0" borderId="0" xfId="1" applyNumberFormat="1" applyFont="1" applyFill="1" applyAlignment="1">
      <alignment vertical="center"/>
    </xf>
    <xf numFmtId="10" fontId="36" fillId="0" borderId="0" xfId="2" applyNumberFormat="1" applyFont="1" applyAlignment="1">
      <alignment horizontal="center" vertical="center"/>
    </xf>
    <xf numFmtId="164" fontId="30" fillId="0" borderId="0" xfId="0" applyNumberFormat="1" applyFont="1" applyAlignment="1">
      <alignment vertical="center"/>
    </xf>
    <xf numFmtId="10" fontId="30" fillId="0" borderId="0" xfId="55" applyNumberFormat="1" applyFont="1" applyAlignment="1">
      <alignment horizontal="center" vertical="center"/>
    </xf>
    <xf numFmtId="171" fontId="0" fillId="0" borderId="0" xfId="2" applyNumberFormat="1" applyFont="1"/>
    <xf numFmtId="164" fontId="34" fillId="0" borderId="0" xfId="1" applyNumberFormat="1" applyFont="1"/>
    <xf numFmtId="164" fontId="0" fillId="0" borderId="0" xfId="1" applyNumberFormat="1" applyFont="1" applyAlignment="1">
      <alignment horizontal="left"/>
    </xf>
    <xf numFmtId="171" fontId="17" fillId="0" borderId="6" xfId="6" applyNumberFormat="1" applyFont="1" applyFill="1" applyBorder="1" applyAlignment="1">
      <alignment horizontal="center" vertical="center"/>
    </xf>
    <xf numFmtId="166" fontId="34" fillId="0" borderId="0" xfId="29" applyNumberFormat="1" applyFont="1" applyFill="1" applyAlignment="1">
      <alignment vertical="center"/>
    </xf>
    <xf numFmtId="49" fontId="31" fillId="0" borderId="0" xfId="0" applyNumberFormat="1" applyFont="1" applyAlignment="1">
      <alignment horizontal="center"/>
    </xf>
    <xf numFmtId="0" fontId="16" fillId="0" borderId="0" xfId="0" applyFont="1" applyAlignment="1">
      <alignment horizontal="center"/>
    </xf>
    <xf numFmtId="0" fontId="12" fillId="0" borderId="0" xfId="0" applyFont="1" applyAlignment="1">
      <alignment horizontal="center"/>
    </xf>
    <xf numFmtId="14" fontId="12" fillId="0" borderId="0" xfId="0" applyNumberFormat="1" applyFont="1" applyAlignment="1">
      <alignment horizontal="center"/>
    </xf>
    <xf numFmtId="0" fontId="12" fillId="0" borderId="0" xfId="0" applyFont="1" applyAlignment="1">
      <alignment horizontal="left"/>
    </xf>
    <xf numFmtId="0" fontId="36" fillId="0" borderId="0" xfId="0" applyFont="1"/>
    <xf numFmtId="164" fontId="0" fillId="0" borderId="0" xfId="0" applyNumberFormat="1" applyAlignment="1">
      <alignment horizontal="center"/>
    </xf>
    <xf numFmtId="164" fontId="34" fillId="0" borderId="0" xfId="0" applyNumberFormat="1" applyFont="1"/>
    <xf numFmtId="44" fontId="0" fillId="0" borderId="0" xfId="0" applyNumberFormat="1"/>
    <xf numFmtId="164" fontId="34" fillId="0" borderId="0" xfId="0" applyNumberFormat="1" applyFont="1" applyAlignment="1">
      <alignment horizontal="center"/>
    </xf>
    <xf numFmtId="44" fontId="34" fillId="0" borderId="0" xfId="0" applyNumberFormat="1" applyFont="1"/>
    <xf numFmtId="10" fontId="0" fillId="0" borderId="0" xfId="2" applyNumberFormat="1" applyFont="1" applyAlignment="1">
      <alignment horizontal="center"/>
    </xf>
    <xf numFmtId="10" fontId="36" fillId="0" borderId="0" xfId="2" applyNumberFormat="1" applyFont="1" applyAlignment="1">
      <alignment horizontal="center"/>
    </xf>
    <xf numFmtId="0" fontId="12" fillId="0" borderId="0" xfId="0" applyFont="1"/>
    <xf numFmtId="164" fontId="0" fillId="0" borderId="0" xfId="0" applyNumberFormat="1" applyAlignment="1"/>
    <xf numFmtId="164" fontId="34" fillId="0" borderId="0" xfId="0" applyNumberFormat="1" applyFont="1" applyAlignment="1"/>
    <xf numFmtId="164" fontId="0" fillId="0" borderId="0" xfId="1" applyNumberFormat="1" applyFont="1" applyAlignment="1">
      <alignment horizontal="center"/>
    </xf>
    <xf numFmtId="10" fontId="1" fillId="0" borderId="0" xfId="2" applyNumberFormat="1" applyFont="1" applyAlignment="1">
      <alignment horizontal="center"/>
    </xf>
    <xf numFmtId="0" fontId="0" fillId="0" borderId="45" xfId="0" applyBorder="1"/>
    <xf numFmtId="0" fontId="2" fillId="0" borderId="0" xfId="26912"/>
    <xf numFmtId="0" fontId="2" fillId="0" borderId="0" xfId="26912" applyNumberFormat="1" applyFont="1" applyAlignment="1">
      <alignment horizontal="left" vertical="top"/>
    </xf>
    <xf numFmtId="14" fontId="2" fillId="0" borderId="0" xfId="26912" applyNumberFormat="1" applyFont="1" applyAlignment="1">
      <alignment horizontal="right" vertical="top"/>
    </xf>
    <xf numFmtId="0" fontId="2" fillId="0" borderId="0" xfId="26912" applyNumberFormat="1" applyFont="1" applyAlignment="1">
      <alignment horizontal="right" vertical="top"/>
    </xf>
    <xf numFmtId="0" fontId="24" fillId="0" borderId="0" xfId="26912" applyNumberFormat="1" applyFont="1" applyAlignment="1">
      <alignment horizontal="left" vertical="top"/>
    </xf>
    <xf numFmtId="189" fontId="2" fillId="0" borderId="0" xfId="26912" applyNumberFormat="1" applyFont="1" applyAlignment="1">
      <alignment horizontal="right" vertical="top"/>
    </xf>
    <xf numFmtId="0" fontId="2" fillId="0" borderId="0" xfId="26912" applyNumberFormat="1" applyAlignment="1">
      <alignment horizontal="left" vertical="top"/>
    </xf>
    <xf numFmtId="189" fontId="2" fillId="0" borderId="0" xfId="26912" applyNumberFormat="1" applyAlignment="1">
      <alignment horizontal="right" vertical="top"/>
    </xf>
    <xf numFmtId="0" fontId="2" fillId="0" borderId="0" xfId="26912" applyNumberFormat="1" applyAlignment="1">
      <alignment horizontal="right" vertical="top"/>
    </xf>
    <xf numFmtId="0" fontId="2" fillId="0" borderId="0" xfId="26912" applyNumberFormat="1" applyAlignment="1">
      <alignment horizontal="left" vertical="top" wrapText="1"/>
    </xf>
    <xf numFmtId="164" fontId="0" fillId="0" borderId="0" xfId="0" applyNumberFormat="1" applyFont="1" applyAlignment="1">
      <alignment horizontal="center"/>
    </xf>
    <xf numFmtId="0" fontId="1" fillId="0" borderId="0" xfId="6" applyNumberFormat="1" applyFont="1" applyAlignment="1">
      <alignment horizontal="left"/>
    </xf>
    <xf numFmtId="0" fontId="1" fillId="0" borderId="0" xfId="6" applyNumberFormat="1" applyFont="1"/>
    <xf numFmtId="0" fontId="24" fillId="0" borderId="0" xfId="26912" applyNumberFormat="1" applyFont="1" applyAlignment="1">
      <alignment horizontal="left" vertical="top" wrapText="1"/>
    </xf>
    <xf numFmtId="190" fontId="2" fillId="0" borderId="0" xfId="26912" applyNumberFormat="1" applyFont="1" applyAlignment="1">
      <alignment horizontal="right" vertical="top"/>
    </xf>
    <xf numFmtId="0" fontId="2" fillId="4" borderId="0" xfId="26912" applyNumberFormat="1" applyFill="1" applyAlignment="1">
      <alignment horizontal="left" vertical="top" wrapText="1"/>
    </xf>
    <xf numFmtId="190" fontId="2" fillId="4" borderId="0" xfId="26912" applyNumberFormat="1" applyFont="1" applyFill="1" applyAlignment="1">
      <alignment horizontal="right" vertical="top"/>
    </xf>
    <xf numFmtId="0" fontId="2" fillId="4" borderId="0" xfId="26912" applyFill="1"/>
    <xf numFmtId="164" fontId="14" fillId="0" borderId="0" xfId="1" applyNumberFormat="1" applyFont="1" applyFill="1" applyAlignment="1">
      <alignment horizontal="center"/>
    </xf>
    <xf numFmtId="0" fontId="9" fillId="0" borderId="0" xfId="0" applyFont="1" applyAlignment="1">
      <alignment horizontal="center"/>
    </xf>
    <xf numFmtId="0" fontId="10" fillId="0" borderId="0" xfId="0" applyFont="1" applyAlignment="1">
      <alignment horizontal="center"/>
    </xf>
    <xf numFmtId="0" fontId="19" fillId="0" borderId="0" xfId="0" applyFont="1" applyAlignment="1">
      <alignment horizontal="center"/>
    </xf>
    <xf numFmtId="49" fontId="31" fillId="0" borderId="0" xfId="0" applyNumberFormat="1"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13" fillId="0" borderId="2" xfId="0" applyFont="1" applyFill="1" applyBorder="1" applyAlignment="1">
      <alignment horizontal="center"/>
    </xf>
    <xf numFmtId="0" fontId="16" fillId="0" borderId="0" xfId="0" applyFont="1" applyAlignment="1">
      <alignment horizontal="center"/>
    </xf>
    <xf numFmtId="0" fontId="12" fillId="0" borderId="0" xfId="0" applyFont="1" applyAlignment="1">
      <alignment horizontal="center"/>
    </xf>
    <xf numFmtId="20" fontId="9" fillId="0" borderId="0" xfId="0" applyNumberFormat="1" applyFont="1" applyAlignment="1">
      <alignment horizontal="center"/>
    </xf>
    <xf numFmtId="0" fontId="11" fillId="0" borderId="0" xfId="0" applyFont="1" applyAlignment="1">
      <alignment horizontal="center"/>
    </xf>
    <xf numFmtId="0" fontId="1" fillId="0" borderId="0" xfId="6" applyNumberFormat="1" applyFont="1" applyAlignment="1">
      <alignment horizontal="left"/>
    </xf>
    <xf numFmtId="0" fontId="1" fillId="0" borderId="0" xfId="6" applyNumberFormat="1" applyFont="1"/>
    <xf numFmtId="0" fontId="2" fillId="0" borderId="0" xfId="26912" applyNumberFormat="1" applyAlignment="1">
      <alignment horizontal="left" vertical="top" wrapText="1"/>
    </xf>
    <xf numFmtId="0" fontId="2" fillId="0" borderId="0" xfId="26912"/>
  </cellXfs>
  <cellStyles count="60466">
    <cellStyle name="_x000a_bidires=100_x000d_" xfId="57577"/>
    <cellStyle name="_2008 Reforecast 0+12  03.14.08" xfId="57578"/>
    <cellStyle name="_2008 Reforecast 0+12  03.14.08_Avera UIL NEEWS Analyses 2011" xfId="57579"/>
    <cellStyle name="_2008 Reforecast 0+12  03.14.08_Avera UIL NEEWS Analyses 2011_Baudino Exhibits" xfId="57580"/>
    <cellStyle name="_2008 Reforecast 0+12  03.14.08_Avera UIL NEEWS Analyses 2011_Baudino Exhibits 2" xfId="57581"/>
    <cellStyle name="_2008 Reforecast 0+12  03.14.08_Baudino Exhibits" xfId="57582"/>
    <cellStyle name="_2008 Reforecast 0+12  03.14.08_Baudino Exhibits 2" xfId="57583"/>
    <cellStyle name="_2008 Reforecast 0+12  03.14.08_Value Line Data Base" xfId="57584"/>
    <cellStyle name="_2008 Reforecast 0+12  03.14.08_Value Line Data Base 2" xfId="57585"/>
    <cellStyle name="_2008_ACCT 17103" xfId="57586"/>
    <cellStyle name="_2008_ACCT 17103_Avera UIL NEEWS Analyses 2011" xfId="57587"/>
    <cellStyle name="_2008_ACCT 17103_Avera UIL NEEWS Analyses 2011_Baudino Exhibits" xfId="57588"/>
    <cellStyle name="_2008_ACCT 17103_Avera UIL NEEWS Analyses 2011_Baudino Exhibits 2" xfId="57589"/>
    <cellStyle name="_2008_ACCT 17103_Baudino Exhibits" xfId="57590"/>
    <cellStyle name="_2008_ACCT 17103_Baudino Exhibits 2" xfId="57591"/>
    <cellStyle name="_2008_ACCT 17103_Value Line Data Base" xfId="57592"/>
    <cellStyle name="_2008_ACCT 17103_Value Line Data Base 2" xfId="57593"/>
    <cellStyle name="_2009 Budget 5_02_08  FINAL" xfId="57594"/>
    <cellStyle name="_2009 Budget 5_02_08  FINAL_Avera UIL NEEWS Analyses 2011" xfId="57595"/>
    <cellStyle name="_2009 Budget 5_02_08  FINAL_Avera UIL NEEWS Analyses 2011_Baudino Exhibits" xfId="57596"/>
    <cellStyle name="_2009 Budget 5_02_08  FINAL_Avera UIL NEEWS Analyses 2011_Baudino Exhibits 2" xfId="57597"/>
    <cellStyle name="_2009 Budget 5_02_08  FINAL_Baudino Exhibits" xfId="57598"/>
    <cellStyle name="_2009 Budget 5_02_08  FINAL_Baudino Exhibits 2" xfId="57599"/>
    <cellStyle name="_2009 Budget 5_02_08  FINAL_Value Line Data Base" xfId="57600"/>
    <cellStyle name="_2009 Budget 5_02_08  FINAL_Value Line Data Base 2" xfId="57601"/>
    <cellStyle name="_Reformatted Cash Flow Consolidation 0706" xfId="57602"/>
    <cellStyle name="_Reformatted Cash Flow Consolidation 0706_Avera UIL NEEWS Analyses 2011" xfId="57603"/>
    <cellStyle name="_Reformatted Cash Flow Consolidation 0706_Avera UIL NEEWS Analyses 2011_Baudino Exhibits" xfId="57604"/>
    <cellStyle name="_Reformatted Cash Flow Consolidation 0706_Avera UIL NEEWS Analyses 2011_Baudino Exhibits 2" xfId="57605"/>
    <cellStyle name="_Reformatted Cash Flow Consolidation 0706_Baudino Exhibits" xfId="57606"/>
    <cellStyle name="_Reformatted Cash Flow Consolidation 0706_Baudino Exhibits 2" xfId="57607"/>
    <cellStyle name="_Reformatted Cash Flow Consolidation 0706_Value Line Data Base" xfId="57608"/>
    <cellStyle name="_Reformatted Cash Flow Consolidation 0706_Value Line Data Base 2" xfId="57609"/>
    <cellStyle name="_Reformatted Cash Flow Consolidation 0906" xfId="57610"/>
    <cellStyle name="_Reformatted Cash Flow Consolidation 0906_Avera UIL NEEWS Analyses 2011" xfId="57611"/>
    <cellStyle name="_Reformatted Cash Flow Consolidation 0906_Avera UIL NEEWS Analyses 2011_Baudino Exhibits" xfId="57612"/>
    <cellStyle name="_Reformatted Cash Flow Consolidation 0906_Avera UIL NEEWS Analyses 2011_Baudino Exhibits 2" xfId="57613"/>
    <cellStyle name="_Reformatted Cash Flow Consolidation 0906_Baudino Exhibits" xfId="57614"/>
    <cellStyle name="_Reformatted Cash Flow Consolidation 0906_Baudino Exhibits 2" xfId="57615"/>
    <cellStyle name="_Reformatted Cash Flow Consolidation 0906_Value Line Data Base" xfId="57616"/>
    <cellStyle name="_Reformatted Cash Flow Consolidation 0906_Value Line Data Base 2" xfId="57617"/>
    <cellStyle name="20% - Accent1 10" xfId="680"/>
    <cellStyle name="20% - Accent1 10 10" xfId="57618"/>
    <cellStyle name="20% - Accent1 10 11" xfId="57619"/>
    <cellStyle name="20% - Accent1 10 12" xfId="57620"/>
    <cellStyle name="20% - Accent1 10 13" xfId="57621"/>
    <cellStyle name="20% - Accent1 10 14" xfId="57622"/>
    <cellStyle name="20% - Accent1 10 15" xfId="57623"/>
    <cellStyle name="20% - Accent1 10 16" xfId="57624"/>
    <cellStyle name="20% - Accent1 10 17" xfId="57625"/>
    <cellStyle name="20% - Accent1 10 18" xfId="57626"/>
    <cellStyle name="20% - Accent1 10 19" xfId="57627"/>
    <cellStyle name="20% - Accent1 10 2" xfId="681"/>
    <cellStyle name="20% - Accent1 10 20" xfId="57628"/>
    <cellStyle name="20% - Accent1 10 21" xfId="57629"/>
    <cellStyle name="20% - Accent1 10 22" xfId="57630"/>
    <cellStyle name="20% - Accent1 10 23" xfId="57631"/>
    <cellStyle name="20% - Accent1 10 24" xfId="57632"/>
    <cellStyle name="20% - Accent1 10 25" xfId="57633"/>
    <cellStyle name="20% - Accent1 10 26" xfId="57634"/>
    <cellStyle name="20% - Accent1 10 27" xfId="57635"/>
    <cellStyle name="20% - Accent1 10 28" xfId="57636"/>
    <cellStyle name="20% - Accent1 10 29" xfId="57637"/>
    <cellStyle name="20% - Accent1 10 3" xfId="57638"/>
    <cellStyle name="20% - Accent1 10 30" xfId="57639"/>
    <cellStyle name="20% - Accent1 10 31" xfId="57640"/>
    <cellStyle name="20% - Accent1 10 32" xfId="57641"/>
    <cellStyle name="20% - Accent1 10 33" xfId="57642"/>
    <cellStyle name="20% - Accent1 10 34" xfId="57643"/>
    <cellStyle name="20% - Accent1 10 35" xfId="57644"/>
    <cellStyle name="20% - Accent1 10 36" xfId="57645"/>
    <cellStyle name="20% - Accent1 10 37" xfId="57646"/>
    <cellStyle name="20% - Accent1 10 38" xfId="57647"/>
    <cellStyle name="20% - Accent1 10 39" xfId="57648"/>
    <cellStyle name="20% - Accent1 10 4" xfId="57649"/>
    <cellStyle name="20% - Accent1 10 40" xfId="57650"/>
    <cellStyle name="20% - Accent1 10 41" xfId="57651"/>
    <cellStyle name="20% - Accent1 10 5" xfId="57652"/>
    <cellStyle name="20% - Accent1 10 6" xfId="57653"/>
    <cellStyle name="20% - Accent1 10 7" xfId="57654"/>
    <cellStyle name="20% - Accent1 10 8" xfId="57655"/>
    <cellStyle name="20% - Accent1 10 9" xfId="57656"/>
    <cellStyle name="20% - Accent1 11" xfId="682"/>
    <cellStyle name="20% - Accent1 11 10" xfId="57657"/>
    <cellStyle name="20% - Accent1 11 11" xfId="57658"/>
    <cellStyle name="20% - Accent1 11 12" xfId="57659"/>
    <cellStyle name="20% - Accent1 11 13" xfId="57660"/>
    <cellStyle name="20% - Accent1 11 14" xfId="57661"/>
    <cellStyle name="20% - Accent1 11 15" xfId="57662"/>
    <cellStyle name="20% - Accent1 11 16" xfId="57663"/>
    <cellStyle name="20% - Accent1 11 17" xfId="57664"/>
    <cellStyle name="20% - Accent1 11 18" xfId="57665"/>
    <cellStyle name="20% - Accent1 11 19" xfId="57666"/>
    <cellStyle name="20% - Accent1 11 2" xfId="57667"/>
    <cellStyle name="20% - Accent1 11 20" xfId="57668"/>
    <cellStyle name="20% - Accent1 11 21" xfId="57669"/>
    <cellStyle name="20% - Accent1 11 22" xfId="57670"/>
    <cellStyle name="20% - Accent1 11 23" xfId="57671"/>
    <cellStyle name="20% - Accent1 11 24" xfId="57672"/>
    <cellStyle name="20% - Accent1 11 25" xfId="57673"/>
    <cellStyle name="20% - Accent1 11 26" xfId="57674"/>
    <cellStyle name="20% - Accent1 11 27" xfId="57675"/>
    <cellStyle name="20% - Accent1 11 28" xfId="57676"/>
    <cellStyle name="20% - Accent1 11 29" xfId="57677"/>
    <cellStyle name="20% - Accent1 11 3" xfId="57678"/>
    <cellStyle name="20% - Accent1 11 30" xfId="57679"/>
    <cellStyle name="20% - Accent1 11 31" xfId="57680"/>
    <cellStyle name="20% - Accent1 11 32" xfId="57681"/>
    <cellStyle name="20% - Accent1 11 33" xfId="57682"/>
    <cellStyle name="20% - Accent1 11 34" xfId="57683"/>
    <cellStyle name="20% - Accent1 11 35" xfId="57684"/>
    <cellStyle name="20% - Accent1 11 36" xfId="57685"/>
    <cellStyle name="20% - Accent1 11 37" xfId="57686"/>
    <cellStyle name="20% - Accent1 11 38" xfId="57687"/>
    <cellStyle name="20% - Accent1 11 39" xfId="57688"/>
    <cellStyle name="20% - Accent1 11 4" xfId="57689"/>
    <cellStyle name="20% - Accent1 11 40" xfId="57690"/>
    <cellStyle name="20% - Accent1 11 41" xfId="57691"/>
    <cellStyle name="20% - Accent1 11 5" xfId="57692"/>
    <cellStyle name="20% - Accent1 11 6" xfId="57693"/>
    <cellStyle name="20% - Accent1 11 7" xfId="57694"/>
    <cellStyle name="20% - Accent1 11 8" xfId="57695"/>
    <cellStyle name="20% - Accent1 11 9" xfId="57696"/>
    <cellStyle name="20% - Accent1 12" xfId="683"/>
    <cellStyle name="20% - Accent1 12 10" xfId="57697"/>
    <cellStyle name="20% - Accent1 12 11" xfId="57698"/>
    <cellStyle name="20% - Accent1 12 12" xfId="57699"/>
    <cellStyle name="20% - Accent1 12 13" xfId="57700"/>
    <cellStyle name="20% - Accent1 12 14" xfId="57701"/>
    <cellStyle name="20% - Accent1 12 15" xfId="57702"/>
    <cellStyle name="20% - Accent1 12 16" xfId="57703"/>
    <cellStyle name="20% - Accent1 12 17" xfId="57704"/>
    <cellStyle name="20% - Accent1 12 18" xfId="57705"/>
    <cellStyle name="20% - Accent1 12 19" xfId="57706"/>
    <cellStyle name="20% - Accent1 12 2" xfId="57707"/>
    <cellStyle name="20% - Accent1 12 20" xfId="57708"/>
    <cellStyle name="20% - Accent1 12 21" xfId="57709"/>
    <cellStyle name="20% - Accent1 12 22" xfId="57710"/>
    <cellStyle name="20% - Accent1 12 23" xfId="57711"/>
    <cellStyle name="20% - Accent1 12 24" xfId="57712"/>
    <cellStyle name="20% - Accent1 12 25" xfId="57713"/>
    <cellStyle name="20% - Accent1 12 26" xfId="57714"/>
    <cellStyle name="20% - Accent1 12 27" xfId="57715"/>
    <cellStyle name="20% - Accent1 12 28" xfId="57716"/>
    <cellStyle name="20% - Accent1 12 29" xfId="57717"/>
    <cellStyle name="20% - Accent1 12 3" xfId="57718"/>
    <cellStyle name="20% - Accent1 12 30" xfId="57719"/>
    <cellStyle name="20% - Accent1 12 31" xfId="57720"/>
    <cellStyle name="20% - Accent1 12 32" xfId="57721"/>
    <cellStyle name="20% - Accent1 12 33" xfId="57722"/>
    <cellStyle name="20% - Accent1 12 34" xfId="57723"/>
    <cellStyle name="20% - Accent1 12 35" xfId="57724"/>
    <cellStyle name="20% - Accent1 12 36" xfId="57725"/>
    <cellStyle name="20% - Accent1 12 37" xfId="57726"/>
    <cellStyle name="20% - Accent1 12 38" xfId="57727"/>
    <cellStyle name="20% - Accent1 12 39" xfId="57728"/>
    <cellStyle name="20% - Accent1 12 4" xfId="57729"/>
    <cellStyle name="20% - Accent1 12 40" xfId="57730"/>
    <cellStyle name="20% - Accent1 12 41" xfId="57731"/>
    <cellStyle name="20% - Accent1 12 5" xfId="57732"/>
    <cellStyle name="20% - Accent1 12 6" xfId="57733"/>
    <cellStyle name="20% - Accent1 12 7" xfId="57734"/>
    <cellStyle name="20% - Accent1 12 8" xfId="57735"/>
    <cellStyle name="20% - Accent1 12 9" xfId="57736"/>
    <cellStyle name="20% - Accent1 13" xfId="684"/>
    <cellStyle name="20% - Accent1 14" xfId="685"/>
    <cellStyle name="20% - Accent1 14 2" xfId="57737"/>
    <cellStyle name="20% - Accent1 15" xfId="686"/>
    <cellStyle name="20% - Accent1 16" xfId="687"/>
    <cellStyle name="20% - Accent1 17" xfId="688"/>
    <cellStyle name="20% - Accent1 18" xfId="689"/>
    <cellStyle name="20% - Accent1 19" xfId="690"/>
    <cellStyle name="20% - Accent1 2" xfId="73"/>
    <cellStyle name="20% - Accent1 2 10" xfId="691"/>
    <cellStyle name="20% - Accent1 2 11" xfId="692"/>
    <cellStyle name="20% - Accent1 2 12" xfId="693"/>
    <cellStyle name="20% - Accent1 2 13" xfId="694"/>
    <cellStyle name="20% - Accent1 2 14" xfId="695"/>
    <cellStyle name="20% - Accent1 2 15" xfId="696"/>
    <cellStyle name="20% - Accent1 2 16" xfId="697"/>
    <cellStyle name="20% - Accent1 2 17" xfId="698"/>
    <cellStyle name="20% - Accent1 2 18" xfId="699"/>
    <cellStyle name="20% - Accent1 2 19" xfId="700"/>
    <cellStyle name="20% - Accent1 2 2" xfId="701"/>
    <cellStyle name="20% - Accent1 2 2 2" xfId="57738"/>
    <cellStyle name="20% - Accent1 2 2 2 2" xfId="57739"/>
    <cellStyle name="20% - Accent1 2 2 3" xfId="57740"/>
    <cellStyle name="20% - Accent1 2 2 4" xfId="57741"/>
    <cellStyle name="20% - Accent1 2 2 5" xfId="57742"/>
    <cellStyle name="20% - Accent1 2 20" xfId="702"/>
    <cellStyle name="20% - Accent1 2 21" xfId="703"/>
    <cellStyle name="20% - Accent1 2 22" xfId="704"/>
    <cellStyle name="20% - Accent1 2 23" xfId="705"/>
    <cellStyle name="20% - Accent1 2 24" xfId="706"/>
    <cellStyle name="20% - Accent1 2 25" xfId="707"/>
    <cellStyle name="20% - Accent1 2 26" xfId="708"/>
    <cellStyle name="20% - Accent1 2 27" xfId="709"/>
    <cellStyle name="20% - Accent1 2 28" xfId="710"/>
    <cellStyle name="20% - Accent1 2 29" xfId="711"/>
    <cellStyle name="20% - Accent1 2 3" xfId="712"/>
    <cellStyle name="20% - Accent1 2 3 2" xfId="57743"/>
    <cellStyle name="20% - Accent1 2 3 3" xfId="57744"/>
    <cellStyle name="20% - Accent1 2 3 4" xfId="57745"/>
    <cellStyle name="20% - Accent1 2 3 5" xfId="57746"/>
    <cellStyle name="20% - Accent1 2 3 6" xfId="57747"/>
    <cellStyle name="20% - Accent1 2 30" xfId="713"/>
    <cellStyle name="20% - Accent1 2 31" xfId="714"/>
    <cellStyle name="20% - Accent1 2 32" xfId="715"/>
    <cellStyle name="20% - Accent1 2 33" xfId="716"/>
    <cellStyle name="20% - Accent1 2 34" xfId="717"/>
    <cellStyle name="20% - Accent1 2 35" xfId="718"/>
    <cellStyle name="20% - Accent1 2 36" xfId="719"/>
    <cellStyle name="20% - Accent1 2 37" xfId="720"/>
    <cellStyle name="20% - Accent1 2 38" xfId="721"/>
    <cellStyle name="20% - Accent1 2 39" xfId="722"/>
    <cellStyle name="20% - Accent1 2 4" xfId="723"/>
    <cellStyle name="20% - Accent1 2 40" xfId="724"/>
    <cellStyle name="20% - Accent1 2 41" xfId="725"/>
    <cellStyle name="20% - Accent1 2 42" xfId="726"/>
    <cellStyle name="20% - Accent1 2 43" xfId="727"/>
    <cellStyle name="20% - Accent1 2 44" xfId="728"/>
    <cellStyle name="20% - Accent1 2 45" xfId="729"/>
    <cellStyle name="20% - Accent1 2 46" xfId="730"/>
    <cellStyle name="20% - Accent1 2 47" xfId="731"/>
    <cellStyle name="20% - Accent1 2 48" xfId="732"/>
    <cellStyle name="20% - Accent1 2 49" xfId="733"/>
    <cellStyle name="20% - Accent1 2 5" xfId="734"/>
    <cellStyle name="20% - Accent1 2 50" xfId="735"/>
    <cellStyle name="20% - Accent1 2 6" xfId="736"/>
    <cellStyle name="20% - Accent1 2 7" xfId="737"/>
    <cellStyle name="20% - Accent1 2 8" xfId="738"/>
    <cellStyle name="20% - Accent1 2 9" xfId="739"/>
    <cellStyle name="20% - Accent1 20" xfId="740"/>
    <cellStyle name="20% - Accent1 21" xfId="741"/>
    <cellStyle name="20% - Accent1 22" xfId="742"/>
    <cellStyle name="20% - Accent1 23" xfId="743"/>
    <cellStyle name="20% - Accent1 24" xfId="744"/>
    <cellStyle name="20% - Accent1 25" xfId="745"/>
    <cellStyle name="20% - Accent1 26" xfId="746"/>
    <cellStyle name="20% - Accent1 27" xfId="747"/>
    <cellStyle name="20% - Accent1 28" xfId="748"/>
    <cellStyle name="20% - Accent1 29" xfId="749"/>
    <cellStyle name="20% - Accent1 3" xfId="750"/>
    <cellStyle name="20% - Accent1 3 10" xfId="57748"/>
    <cellStyle name="20% - Accent1 3 11" xfId="57749"/>
    <cellStyle name="20% - Accent1 3 12" xfId="57750"/>
    <cellStyle name="20% - Accent1 3 13" xfId="57751"/>
    <cellStyle name="20% - Accent1 3 14" xfId="57752"/>
    <cellStyle name="20% - Accent1 3 15" xfId="57753"/>
    <cellStyle name="20% - Accent1 3 16" xfId="57754"/>
    <cellStyle name="20% - Accent1 3 17" xfId="57755"/>
    <cellStyle name="20% - Accent1 3 18" xfId="57756"/>
    <cellStyle name="20% - Accent1 3 19" xfId="57757"/>
    <cellStyle name="20% - Accent1 3 2" xfId="751"/>
    <cellStyle name="20% - Accent1 3 20" xfId="57758"/>
    <cellStyle name="20% - Accent1 3 21" xfId="57759"/>
    <cellStyle name="20% - Accent1 3 22" xfId="57760"/>
    <cellStyle name="20% - Accent1 3 23" xfId="57761"/>
    <cellStyle name="20% - Accent1 3 24" xfId="57762"/>
    <cellStyle name="20% - Accent1 3 25" xfId="57763"/>
    <cellStyle name="20% - Accent1 3 26" xfId="57764"/>
    <cellStyle name="20% - Accent1 3 27" xfId="57765"/>
    <cellStyle name="20% - Accent1 3 28" xfId="57766"/>
    <cellStyle name="20% - Accent1 3 29" xfId="57767"/>
    <cellStyle name="20% - Accent1 3 3" xfId="752"/>
    <cellStyle name="20% - Accent1 3 30" xfId="57768"/>
    <cellStyle name="20% - Accent1 3 31" xfId="57769"/>
    <cellStyle name="20% - Accent1 3 32" xfId="57770"/>
    <cellStyle name="20% - Accent1 3 33" xfId="57771"/>
    <cellStyle name="20% - Accent1 3 34" xfId="57772"/>
    <cellStyle name="20% - Accent1 3 35" xfId="57773"/>
    <cellStyle name="20% - Accent1 3 36" xfId="57774"/>
    <cellStyle name="20% - Accent1 3 37" xfId="57775"/>
    <cellStyle name="20% - Accent1 3 38" xfId="57776"/>
    <cellStyle name="20% - Accent1 3 39" xfId="57777"/>
    <cellStyle name="20% - Accent1 3 4" xfId="57778"/>
    <cellStyle name="20% - Accent1 3 40" xfId="57779"/>
    <cellStyle name="20% - Accent1 3 41" xfId="57780"/>
    <cellStyle name="20% - Accent1 3 42" xfId="57781"/>
    <cellStyle name="20% - Accent1 3 43" xfId="57782"/>
    <cellStyle name="20% - Accent1 3 44" xfId="57783"/>
    <cellStyle name="20% - Accent1 3 45" xfId="57784"/>
    <cellStyle name="20% - Accent1 3 5" xfId="57785"/>
    <cellStyle name="20% - Accent1 3 6" xfId="57786"/>
    <cellStyle name="20% - Accent1 3 7" xfId="57787"/>
    <cellStyle name="20% - Accent1 3 8" xfId="57788"/>
    <cellStyle name="20% - Accent1 3 9" xfId="57789"/>
    <cellStyle name="20% - Accent1 30" xfId="753"/>
    <cellStyle name="20% - Accent1 31" xfId="754"/>
    <cellStyle name="20% - Accent1 32" xfId="755"/>
    <cellStyle name="20% - Accent1 33" xfId="756"/>
    <cellStyle name="20% - Accent1 34" xfId="757"/>
    <cellStyle name="20% - Accent1 35" xfId="758"/>
    <cellStyle name="20% - Accent1 36" xfId="759"/>
    <cellStyle name="20% - Accent1 37" xfId="760"/>
    <cellStyle name="20% - Accent1 38" xfId="761"/>
    <cellStyle name="20% - Accent1 39" xfId="762"/>
    <cellStyle name="20% - Accent1 4" xfId="763"/>
    <cellStyle name="20% - Accent1 4 10" xfId="57790"/>
    <cellStyle name="20% - Accent1 4 11" xfId="57791"/>
    <cellStyle name="20% - Accent1 4 12" xfId="57792"/>
    <cellStyle name="20% - Accent1 4 13" xfId="57793"/>
    <cellStyle name="20% - Accent1 4 14" xfId="57794"/>
    <cellStyle name="20% - Accent1 4 15" xfId="57795"/>
    <cellStyle name="20% - Accent1 4 16" xfId="57796"/>
    <cellStyle name="20% - Accent1 4 17" xfId="57797"/>
    <cellStyle name="20% - Accent1 4 18" xfId="57798"/>
    <cellStyle name="20% - Accent1 4 19" xfId="57799"/>
    <cellStyle name="20% - Accent1 4 2" xfId="764"/>
    <cellStyle name="20% - Accent1 4 20" xfId="57800"/>
    <cellStyle name="20% - Accent1 4 21" xfId="57801"/>
    <cellStyle name="20% - Accent1 4 22" xfId="57802"/>
    <cellStyle name="20% - Accent1 4 23" xfId="57803"/>
    <cellStyle name="20% - Accent1 4 24" xfId="57804"/>
    <cellStyle name="20% - Accent1 4 25" xfId="57805"/>
    <cellStyle name="20% - Accent1 4 26" xfId="57806"/>
    <cellStyle name="20% - Accent1 4 27" xfId="57807"/>
    <cellStyle name="20% - Accent1 4 28" xfId="57808"/>
    <cellStyle name="20% - Accent1 4 29" xfId="57809"/>
    <cellStyle name="20% - Accent1 4 3" xfId="765"/>
    <cellStyle name="20% - Accent1 4 30" xfId="57810"/>
    <cellStyle name="20% - Accent1 4 31" xfId="57811"/>
    <cellStyle name="20% - Accent1 4 32" xfId="57812"/>
    <cellStyle name="20% - Accent1 4 33" xfId="57813"/>
    <cellStyle name="20% - Accent1 4 34" xfId="57814"/>
    <cellStyle name="20% - Accent1 4 35" xfId="57815"/>
    <cellStyle name="20% - Accent1 4 36" xfId="57816"/>
    <cellStyle name="20% - Accent1 4 37" xfId="57817"/>
    <cellStyle name="20% - Accent1 4 38" xfId="57818"/>
    <cellStyle name="20% - Accent1 4 39" xfId="57819"/>
    <cellStyle name="20% - Accent1 4 4" xfId="57820"/>
    <cellStyle name="20% - Accent1 4 40" xfId="57821"/>
    <cellStyle name="20% - Accent1 4 41" xfId="57822"/>
    <cellStyle name="20% - Accent1 4 5" xfId="57823"/>
    <cellStyle name="20% - Accent1 4 6" xfId="57824"/>
    <cellStyle name="20% - Accent1 4 7" xfId="57825"/>
    <cellStyle name="20% - Accent1 4 8" xfId="57826"/>
    <cellStyle name="20% - Accent1 4 9" xfId="57827"/>
    <cellStyle name="20% - Accent1 40" xfId="766"/>
    <cellStyle name="20% - Accent1 41" xfId="767"/>
    <cellStyle name="20% - Accent1 42" xfId="768"/>
    <cellStyle name="20% - Accent1 43" xfId="769"/>
    <cellStyle name="20% - Accent1 44" xfId="770"/>
    <cellStyle name="20% - Accent1 45" xfId="771"/>
    <cellStyle name="20% - Accent1 46" xfId="772"/>
    <cellStyle name="20% - Accent1 47" xfId="773"/>
    <cellStyle name="20% - Accent1 48" xfId="774"/>
    <cellStyle name="20% - Accent1 49" xfId="775"/>
    <cellStyle name="20% - Accent1 5" xfId="776"/>
    <cellStyle name="20% - Accent1 5 10" xfId="57828"/>
    <cellStyle name="20% - Accent1 5 11" xfId="57829"/>
    <cellStyle name="20% - Accent1 5 12" xfId="57830"/>
    <cellStyle name="20% - Accent1 5 13" xfId="57831"/>
    <cellStyle name="20% - Accent1 5 14" xfId="57832"/>
    <cellStyle name="20% - Accent1 5 15" xfId="57833"/>
    <cellStyle name="20% - Accent1 5 16" xfId="57834"/>
    <cellStyle name="20% - Accent1 5 17" xfId="57835"/>
    <cellStyle name="20% - Accent1 5 18" xfId="57836"/>
    <cellStyle name="20% - Accent1 5 19" xfId="57837"/>
    <cellStyle name="20% - Accent1 5 2" xfId="777"/>
    <cellStyle name="20% - Accent1 5 20" xfId="57838"/>
    <cellStyle name="20% - Accent1 5 21" xfId="57839"/>
    <cellStyle name="20% - Accent1 5 22" xfId="57840"/>
    <cellStyle name="20% - Accent1 5 23" xfId="57841"/>
    <cellStyle name="20% - Accent1 5 24" xfId="57842"/>
    <cellStyle name="20% - Accent1 5 25" xfId="57843"/>
    <cellStyle name="20% - Accent1 5 26" xfId="57844"/>
    <cellStyle name="20% - Accent1 5 27" xfId="57845"/>
    <cellStyle name="20% - Accent1 5 28" xfId="57846"/>
    <cellStyle name="20% - Accent1 5 29" xfId="57847"/>
    <cellStyle name="20% - Accent1 5 3" xfId="778"/>
    <cellStyle name="20% - Accent1 5 30" xfId="57848"/>
    <cellStyle name="20% - Accent1 5 31" xfId="57849"/>
    <cellStyle name="20% - Accent1 5 32" xfId="57850"/>
    <cellStyle name="20% - Accent1 5 33" xfId="57851"/>
    <cellStyle name="20% - Accent1 5 34" xfId="57852"/>
    <cellStyle name="20% - Accent1 5 35" xfId="57853"/>
    <cellStyle name="20% - Accent1 5 36" xfId="57854"/>
    <cellStyle name="20% - Accent1 5 37" xfId="57855"/>
    <cellStyle name="20% - Accent1 5 38" xfId="57856"/>
    <cellStyle name="20% - Accent1 5 39" xfId="57857"/>
    <cellStyle name="20% - Accent1 5 4" xfId="57858"/>
    <cellStyle name="20% - Accent1 5 40" xfId="57859"/>
    <cellStyle name="20% - Accent1 5 41" xfId="57860"/>
    <cellStyle name="20% - Accent1 5 5" xfId="57861"/>
    <cellStyle name="20% - Accent1 5 6" xfId="57862"/>
    <cellStyle name="20% - Accent1 5 7" xfId="57863"/>
    <cellStyle name="20% - Accent1 5 8" xfId="57864"/>
    <cellStyle name="20% - Accent1 5 9" xfId="57865"/>
    <cellStyle name="20% - Accent1 50" xfId="779"/>
    <cellStyle name="20% - Accent1 51" xfId="780"/>
    <cellStyle name="20% - Accent1 52" xfId="781"/>
    <cellStyle name="20% - Accent1 53" xfId="782"/>
    <cellStyle name="20% - Accent1 54" xfId="783"/>
    <cellStyle name="20% - Accent1 55" xfId="784"/>
    <cellStyle name="20% - Accent1 56" xfId="785"/>
    <cellStyle name="20% - Accent1 57" xfId="786"/>
    <cellStyle name="20% - Accent1 58" xfId="787"/>
    <cellStyle name="20% - Accent1 59" xfId="788"/>
    <cellStyle name="20% - Accent1 6" xfId="789"/>
    <cellStyle name="20% - Accent1 6 10" xfId="57866"/>
    <cellStyle name="20% - Accent1 6 11" xfId="57867"/>
    <cellStyle name="20% - Accent1 6 12" xfId="57868"/>
    <cellStyle name="20% - Accent1 6 13" xfId="57869"/>
    <cellStyle name="20% - Accent1 6 14" xfId="57870"/>
    <cellStyle name="20% - Accent1 6 15" xfId="57871"/>
    <cellStyle name="20% - Accent1 6 16" xfId="57872"/>
    <cellStyle name="20% - Accent1 6 17" xfId="57873"/>
    <cellStyle name="20% - Accent1 6 18" xfId="57874"/>
    <cellStyle name="20% - Accent1 6 19" xfId="57875"/>
    <cellStyle name="20% - Accent1 6 2" xfId="57876"/>
    <cellStyle name="20% - Accent1 6 20" xfId="57877"/>
    <cellStyle name="20% - Accent1 6 21" xfId="57878"/>
    <cellStyle name="20% - Accent1 6 22" xfId="57879"/>
    <cellStyle name="20% - Accent1 6 23" xfId="57880"/>
    <cellStyle name="20% - Accent1 6 24" xfId="57881"/>
    <cellStyle name="20% - Accent1 6 25" xfId="57882"/>
    <cellStyle name="20% - Accent1 6 26" xfId="57883"/>
    <cellStyle name="20% - Accent1 6 27" xfId="57884"/>
    <cellStyle name="20% - Accent1 6 28" xfId="57885"/>
    <cellStyle name="20% - Accent1 6 29" xfId="57886"/>
    <cellStyle name="20% - Accent1 6 3" xfId="57887"/>
    <cellStyle name="20% - Accent1 6 30" xfId="57888"/>
    <cellStyle name="20% - Accent1 6 31" xfId="57889"/>
    <cellStyle name="20% - Accent1 6 32" xfId="57890"/>
    <cellStyle name="20% - Accent1 6 33" xfId="57891"/>
    <cellStyle name="20% - Accent1 6 34" xfId="57892"/>
    <cellStyle name="20% - Accent1 6 35" xfId="57893"/>
    <cellStyle name="20% - Accent1 6 36" xfId="57894"/>
    <cellStyle name="20% - Accent1 6 37" xfId="57895"/>
    <cellStyle name="20% - Accent1 6 38" xfId="57896"/>
    <cellStyle name="20% - Accent1 6 39" xfId="57897"/>
    <cellStyle name="20% - Accent1 6 4" xfId="57898"/>
    <cellStyle name="20% - Accent1 6 40" xfId="57899"/>
    <cellStyle name="20% - Accent1 6 41" xfId="57900"/>
    <cellStyle name="20% - Accent1 6 5" xfId="57901"/>
    <cellStyle name="20% - Accent1 6 6" xfId="57902"/>
    <cellStyle name="20% - Accent1 6 7" xfId="57903"/>
    <cellStyle name="20% - Accent1 6 8" xfId="57904"/>
    <cellStyle name="20% - Accent1 6 9" xfId="57905"/>
    <cellStyle name="20% - Accent1 60" xfId="790"/>
    <cellStyle name="20% - Accent1 61" xfId="791"/>
    <cellStyle name="20% - Accent1 62" xfId="792"/>
    <cellStyle name="20% - Accent1 63" xfId="793"/>
    <cellStyle name="20% - Accent1 64" xfId="794"/>
    <cellStyle name="20% - Accent1 65" xfId="795"/>
    <cellStyle name="20% - Accent1 66" xfId="796"/>
    <cellStyle name="20% - Accent1 67" xfId="797"/>
    <cellStyle name="20% - Accent1 68" xfId="798"/>
    <cellStyle name="20% - Accent1 69" xfId="799"/>
    <cellStyle name="20% - Accent1 7" xfId="800"/>
    <cellStyle name="20% - Accent1 7 10" xfId="57906"/>
    <cellStyle name="20% - Accent1 7 11" xfId="57907"/>
    <cellStyle name="20% - Accent1 7 12" xfId="57908"/>
    <cellStyle name="20% - Accent1 7 13" xfId="57909"/>
    <cellStyle name="20% - Accent1 7 14" xfId="57910"/>
    <cellStyle name="20% - Accent1 7 15" xfId="57911"/>
    <cellStyle name="20% - Accent1 7 16" xfId="57912"/>
    <cellStyle name="20% - Accent1 7 17" xfId="57913"/>
    <cellStyle name="20% - Accent1 7 18" xfId="57914"/>
    <cellStyle name="20% - Accent1 7 19" xfId="57915"/>
    <cellStyle name="20% - Accent1 7 2" xfId="57916"/>
    <cellStyle name="20% - Accent1 7 20" xfId="57917"/>
    <cellStyle name="20% - Accent1 7 21" xfId="57918"/>
    <cellStyle name="20% - Accent1 7 22" xfId="57919"/>
    <cellStyle name="20% - Accent1 7 23" xfId="57920"/>
    <cellStyle name="20% - Accent1 7 24" xfId="57921"/>
    <cellStyle name="20% - Accent1 7 25" xfId="57922"/>
    <cellStyle name="20% - Accent1 7 26" xfId="57923"/>
    <cellStyle name="20% - Accent1 7 27" xfId="57924"/>
    <cellStyle name="20% - Accent1 7 28" xfId="57925"/>
    <cellStyle name="20% - Accent1 7 29" xfId="57926"/>
    <cellStyle name="20% - Accent1 7 3" xfId="57927"/>
    <cellStyle name="20% - Accent1 7 30" xfId="57928"/>
    <cellStyle name="20% - Accent1 7 31" xfId="57929"/>
    <cellStyle name="20% - Accent1 7 32" xfId="57930"/>
    <cellStyle name="20% - Accent1 7 33" xfId="57931"/>
    <cellStyle name="20% - Accent1 7 34" xfId="57932"/>
    <cellStyle name="20% - Accent1 7 35" xfId="57933"/>
    <cellStyle name="20% - Accent1 7 36" xfId="57934"/>
    <cellStyle name="20% - Accent1 7 37" xfId="57935"/>
    <cellStyle name="20% - Accent1 7 38" xfId="57936"/>
    <cellStyle name="20% - Accent1 7 39" xfId="57937"/>
    <cellStyle name="20% - Accent1 7 4" xfId="57938"/>
    <cellStyle name="20% - Accent1 7 40" xfId="57939"/>
    <cellStyle name="20% - Accent1 7 41" xfId="57940"/>
    <cellStyle name="20% - Accent1 7 5" xfId="57941"/>
    <cellStyle name="20% - Accent1 7 6" xfId="57942"/>
    <cellStyle name="20% - Accent1 7 7" xfId="57943"/>
    <cellStyle name="20% - Accent1 7 8" xfId="57944"/>
    <cellStyle name="20% - Accent1 7 9" xfId="57945"/>
    <cellStyle name="20% - Accent1 70" xfId="801"/>
    <cellStyle name="20% - Accent1 71" xfId="802"/>
    <cellStyle name="20% - Accent1 72" xfId="803"/>
    <cellStyle name="20% - Accent1 73" xfId="804"/>
    <cellStyle name="20% - Accent1 74" xfId="805"/>
    <cellStyle name="20% - Accent1 75" xfId="806"/>
    <cellStyle name="20% - Accent1 76" xfId="807"/>
    <cellStyle name="20% - Accent1 77" xfId="808"/>
    <cellStyle name="20% - Accent1 78" xfId="809"/>
    <cellStyle name="20% - Accent1 79" xfId="810"/>
    <cellStyle name="20% - Accent1 8" xfId="811"/>
    <cellStyle name="20% - Accent1 8 10" xfId="57946"/>
    <cellStyle name="20% - Accent1 8 11" xfId="57947"/>
    <cellStyle name="20% - Accent1 8 12" xfId="57948"/>
    <cellStyle name="20% - Accent1 8 13" xfId="57949"/>
    <cellStyle name="20% - Accent1 8 14" xfId="57950"/>
    <cellStyle name="20% - Accent1 8 15" xfId="57951"/>
    <cellStyle name="20% - Accent1 8 16" xfId="57952"/>
    <cellStyle name="20% - Accent1 8 17" xfId="57953"/>
    <cellStyle name="20% - Accent1 8 18" xfId="57954"/>
    <cellStyle name="20% - Accent1 8 19" xfId="57955"/>
    <cellStyle name="20% - Accent1 8 2" xfId="812"/>
    <cellStyle name="20% - Accent1 8 20" xfId="57956"/>
    <cellStyle name="20% - Accent1 8 21" xfId="57957"/>
    <cellStyle name="20% - Accent1 8 22" xfId="57958"/>
    <cellStyle name="20% - Accent1 8 23" xfId="57959"/>
    <cellStyle name="20% - Accent1 8 24" xfId="57960"/>
    <cellStyle name="20% - Accent1 8 25" xfId="57961"/>
    <cellStyle name="20% - Accent1 8 26" xfId="57962"/>
    <cellStyle name="20% - Accent1 8 27" xfId="57963"/>
    <cellStyle name="20% - Accent1 8 28" xfId="57964"/>
    <cellStyle name="20% - Accent1 8 29" xfId="57965"/>
    <cellStyle name="20% - Accent1 8 3" xfId="813"/>
    <cellStyle name="20% - Accent1 8 30" xfId="57966"/>
    <cellStyle name="20% - Accent1 8 31" xfId="57967"/>
    <cellStyle name="20% - Accent1 8 32" xfId="57968"/>
    <cellStyle name="20% - Accent1 8 33" xfId="57969"/>
    <cellStyle name="20% - Accent1 8 34" xfId="57970"/>
    <cellStyle name="20% - Accent1 8 35" xfId="57971"/>
    <cellStyle name="20% - Accent1 8 36" xfId="57972"/>
    <cellStyle name="20% - Accent1 8 37" xfId="57973"/>
    <cellStyle name="20% - Accent1 8 38" xfId="57974"/>
    <cellStyle name="20% - Accent1 8 39" xfId="57975"/>
    <cellStyle name="20% - Accent1 8 4" xfId="57976"/>
    <cellStyle name="20% - Accent1 8 40" xfId="57977"/>
    <cellStyle name="20% - Accent1 8 41" xfId="57978"/>
    <cellStyle name="20% - Accent1 8 5" xfId="57979"/>
    <cellStyle name="20% - Accent1 8 6" xfId="57980"/>
    <cellStyle name="20% - Accent1 8 7" xfId="57981"/>
    <cellStyle name="20% - Accent1 8 8" xfId="57982"/>
    <cellStyle name="20% - Accent1 8 9" xfId="57983"/>
    <cellStyle name="20% - Accent1 80" xfId="814"/>
    <cellStyle name="20% - Accent1 81" xfId="815"/>
    <cellStyle name="20% - Accent1 82" xfId="816"/>
    <cellStyle name="20% - Accent1 83" xfId="817"/>
    <cellStyle name="20% - Accent1 84" xfId="818"/>
    <cellStyle name="20% - Accent1 85" xfId="819"/>
    <cellStyle name="20% - Accent1 86" xfId="820"/>
    <cellStyle name="20% - Accent1 87" xfId="821"/>
    <cellStyle name="20% - Accent1 88" xfId="822"/>
    <cellStyle name="20% - Accent1 89" xfId="823"/>
    <cellStyle name="20% - Accent1 9" xfId="824"/>
    <cellStyle name="20% - Accent1 9 10" xfId="57984"/>
    <cellStyle name="20% - Accent1 9 11" xfId="57985"/>
    <cellStyle name="20% - Accent1 9 12" xfId="57986"/>
    <cellStyle name="20% - Accent1 9 13" xfId="57987"/>
    <cellStyle name="20% - Accent1 9 14" xfId="57988"/>
    <cellStyle name="20% - Accent1 9 15" xfId="57989"/>
    <cellStyle name="20% - Accent1 9 16" xfId="57990"/>
    <cellStyle name="20% - Accent1 9 17" xfId="57991"/>
    <cellStyle name="20% - Accent1 9 18" xfId="57992"/>
    <cellStyle name="20% - Accent1 9 19" xfId="57993"/>
    <cellStyle name="20% - Accent1 9 2" xfId="825"/>
    <cellStyle name="20% - Accent1 9 20" xfId="57994"/>
    <cellStyle name="20% - Accent1 9 21" xfId="57995"/>
    <cellStyle name="20% - Accent1 9 22" xfId="57996"/>
    <cellStyle name="20% - Accent1 9 23" xfId="57997"/>
    <cellStyle name="20% - Accent1 9 24" xfId="57998"/>
    <cellStyle name="20% - Accent1 9 25" xfId="57999"/>
    <cellStyle name="20% - Accent1 9 26" xfId="58000"/>
    <cellStyle name="20% - Accent1 9 27" xfId="58001"/>
    <cellStyle name="20% - Accent1 9 28" xfId="58002"/>
    <cellStyle name="20% - Accent1 9 29" xfId="58003"/>
    <cellStyle name="20% - Accent1 9 3" xfId="58004"/>
    <cellStyle name="20% - Accent1 9 30" xfId="58005"/>
    <cellStyle name="20% - Accent1 9 31" xfId="58006"/>
    <cellStyle name="20% - Accent1 9 32" xfId="58007"/>
    <cellStyle name="20% - Accent1 9 33" xfId="58008"/>
    <cellStyle name="20% - Accent1 9 34" xfId="58009"/>
    <cellStyle name="20% - Accent1 9 35" xfId="58010"/>
    <cellStyle name="20% - Accent1 9 36" xfId="58011"/>
    <cellStyle name="20% - Accent1 9 37" xfId="58012"/>
    <cellStyle name="20% - Accent1 9 38" xfId="58013"/>
    <cellStyle name="20% - Accent1 9 39" xfId="58014"/>
    <cellStyle name="20% - Accent1 9 4" xfId="58015"/>
    <cellStyle name="20% - Accent1 9 40" xfId="58016"/>
    <cellStyle name="20% - Accent1 9 41" xfId="58017"/>
    <cellStyle name="20% - Accent1 9 5" xfId="58018"/>
    <cellStyle name="20% - Accent1 9 6" xfId="58019"/>
    <cellStyle name="20% - Accent1 9 7" xfId="58020"/>
    <cellStyle name="20% - Accent1 9 8" xfId="58021"/>
    <cellStyle name="20% - Accent1 9 9" xfId="58022"/>
    <cellStyle name="20% - Accent1 90" xfId="826"/>
    <cellStyle name="20% - Accent2 10" xfId="827"/>
    <cellStyle name="20% - Accent2 10 10" xfId="58023"/>
    <cellStyle name="20% - Accent2 10 11" xfId="58024"/>
    <cellStyle name="20% - Accent2 10 12" xfId="58025"/>
    <cellStyle name="20% - Accent2 10 13" xfId="58026"/>
    <cellStyle name="20% - Accent2 10 14" xfId="58027"/>
    <cellStyle name="20% - Accent2 10 15" xfId="58028"/>
    <cellStyle name="20% - Accent2 10 16" xfId="58029"/>
    <cellStyle name="20% - Accent2 10 17" xfId="58030"/>
    <cellStyle name="20% - Accent2 10 18" xfId="58031"/>
    <cellStyle name="20% - Accent2 10 19" xfId="58032"/>
    <cellStyle name="20% - Accent2 10 2" xfId="828"/>
    <cellStyle name="20% - Accent2 10 20" xfId="58033"/>
    <cellStyle name="20% - Accent2 10 21" xfId="58034"/>
    <cellStyle name="20% - Accent2 10 22" xfId="58035"/>
    <cellStyle name="20% - Accent2 10 23" xfId="58036"/>
    <cellStyle name="20% - Accent2 10 24" xfId="58037"/>
    <cellStyle name="20% - Accent2 10 25" xfId="58038"/>
    <cellStyle name="20% - Accent2 10 26" xfId="58039"/>
    <cellStyle name="20% - Accent2 10 27" xfId="58040"/>
    <cellStyle name="20% - Accent2 10 28" xfId="58041"/>
    <cellStyle name="20% - Accent2 10 29" xfId="58042"/>
    <cellStyle name="20% - Accent2 10 3" xfId="58043"/>
    <cellStyle name="20% - Accent2 10 30" xfId="58044"/>
    <cellStyle name="20% - Accent2 10 31" xfId="58045"/>
    <cellStyle name="20% - Accent2 10 32" xfId="58046"/>
    <cellStyle name="20% - Accent2 10 33" xfId="58047"/>
    <cellStyle name="20% - Accent2 10 34" xfId="58048"/>
    <cellStyle name="20% - Accent2 10 35" xfId="58049"/>
    <cellStyle name="20% - Accent2 10 36" xfId="58050"/>
    <cellStyle name="20% - Accent2 10 37" xfId="58051"/>
    <cellStyle name="20% - Accent2 10 38" xfId="58052"/>
    <cellStyle name="20% - Accent2 10 39" xfId="58053"/>
    <cellStyle name="20% - Accent2 10 4" xfId="58054"/>
    <cellStyle name="20% - Accent2 10 40" xfId="58055"/>
    <cellStyle name="20% - Accent2 10 41" xfId="58056"/>
    <cellStyle name="20% - Accent2 10 5" xfId="58057"/>
    <cellStyle name="20% - Accent2 10 6" xfId="58058"/>
    <cellStyle name="20% - Accent2 10 7" xfId="58059"/>
    <cellStyle name="20% - Accent2 10 8" xfId="58060"/>
    <cellStyle name="20% - Accent2 10 9" xfId="58061"/>
    <cellStyle name="20% - Accent2 11" xfId="829"/>
    <cellStyle name="20% - Accent2 11 10" xfId="58062"/>
    <cellStyle name="20% - Accent2 11 11" xfId="58063"/>
    <cellStyle name="20% - Accent2 11 12" xfId="58064"/>
    <cellStyle name="20% - Accent2 11 13" xfId="58065"/>
    <cellStyle name="20% - Accent2 11 14" xfId="58066"/>
    <cellStyle name="20% - Accent2 11 15" xfId="58067"/>
    <cellStyle name="20% - Accent2 11 16" xfId="58068"/>
    <cellStyle name="20% - Accent2 11 17" xfId="58069"/>
    <cellStyle name="20% - Accent2 11 18" xfId="58070"/>
    <cellStyle name="20% - Accent2 11 19" xfId="58071"/>
    <cellStyle name="20% - Accent2 11 2" xfId="58072"/>
    <cellStyle name="20% - Accent2 11 20" xfId="58073"/>
    <cellStyle name="20% - Accent2 11 21" xfId="58074"/>
    <cellStyle name="20% - Accent2 11 22" xfId="58075"/>
    <cellStyle name="20% - Accent2 11 23" xfId="58076"/>
    <cellStyle name="20% - Accent2 11 24" xfId="58077"/>
    <cellStyle name="20% - Accent2 11 25" xfId="58078"/>
    <cellStyle name="20% - Accent2 11 26" xfId="58079"/>
    <cellStyle name="20% - Accent2 11 27" xfId="58080"/>
    <cellStyle name="20% - Accent2 11 28" xfId="58081"/>
    <cellStyle name="20% - Accent2 11 29" xfId="58082"/>
    <cellStyle name="20% - Accent2 11 3" xfId="58083"/>
    <cellStyle name="20% - Accent2 11 30" xfId="58084"/>
    <cellStyle name="20% - Accent2 11 31" xfId="58085"/>
    <cellStyle name="20% - Accent2 11 32" xfId="58086"/>
    <cellStyle name="20% - Accent2 11 33" xfId="58087"/>
    <cellStyle name="20% - Accent2 11 34" xfId="58088"/>
    <cellStyle name="20% - Accent2 11 35" xfId="58089"/>
    <cellStyle name="20% - Accent2 11 36" xfId="58090"/>
    <cellStyle name="20% - Accent2 11 37" xfId="58091"/>
    <cellStyle name="20% - Accent2 11 38" xfId="58092"/>
    <cellStyle name="20% - Accent2 11 39" xfId="58093"/>
    <cellStyle name="20% - Accent2 11 4" xfId="58094"/>
    <cellStyle name="20% - Accent2 11 40" xfId="58095"/>
    <cellStyle name="20% - Accent2 11 41" xfId="58096"/>
    <cellStyle name="20% - Accent2 11 5" xfId="58097"/>
    <cellStyle name="20% - Accent2 11 6" xfId="58098"/>
    <cellStyle name="20% - Accent2 11 7" xfId="58099"/>
    <cellStyle name="20% - Accent2 11 8" xfId="58100"/>
    <cellStyle name="20% - Accent2 11 9" xfId="58101"/>
    <cellStyle name="20% - Accent2 12" xfId="830"/>
    <cellStyle name="20% - Accent2 12 10" xfId="58102"/>
    <cellStyle name="20% - Accent2 12 11" xfId="58103"/>
    <cellStyle name="20% - Accent2 12 12" xfId="58104"/>
    <cellStyle name="20% - Accent2 12 13" xfId="58105"/>
    <cellStyle name="20% - Accent2 12 14" xfId="58106"/>
    <cellStyle name="20% - Accent2 12 15" xfId="58107"/>
    <cellStyle name="20% - Accent2 12 16" xfId="58108"/>
    <cellStyle name="20% - Accent2 12 17" xfId="58109"/>
    <cellStyle name="20% - Accent2 12 18" xfId="58110"/>
    <cellStyle name="20% - Accent2 12 19" xfId="58111"/>
    <cellStyle name="20% - Accent2 12 2" xfId="58112"/>
    <cellStyle name="20% - Accent2 12 20" xfId="58113"/>
    <cellStyle name="20% - Accent2 12 21" xfId="58114"/>
    <cellStyle name="20% - Accent2 12 22" xfId="58115"/>
    <cellStyle name="20% - Accent2 12 23" xfId="58116"/>
    <cellStyle name="20% - Accent2 12 24" xfId="58117"/>
    <cellStyle name="20% - Accent2 12 25" xfId="58118"/>
    <cellStyle name="20% - Accent2 12 26" xfId="58119"/>
    <cellStyle name="20% - Accent2 12 27" xfId="58120"/>
    <cellStyle name="20% - Accent2 12 28" xfId="58121"/>
    <cellStyle name="20% - Accent2 12 29" xfId="58122"/>
    <cellStyle name="20% - Accent2 12 3" xfId="58123"/>
    <cellStyle name="20% - Accent2 12 30" xfId="58124"/>
    <cellStyle name="20% - Accent2 12 31" xfId="58125"/>
    <cellStyle name="20% - Accent2 12 32" xfId="58126"/>
    <cellStyle name="20% - Accent2 12 33" xfId="58127"/>
    <cellStyle name="20% - Accent2 12 34" xfId="58128"/>
    <cellStyle name="20% - Accent2 12 35" xfId="58129"/>
    <cellStyle name="20% - Accent2 12 36" xfId="58130"/>
    <cellStyle name="20% - Accent2 12 37" xfId="58131"/>
    <cellStyle name="20% - Accent2 12 38" xfId="58132"/>
    <cellStyle name="20% - Accent2 12 39" xfId="58133"/>
    <cellStyle name="20% - Accent2 12 4" xfId="58134"/>
    <cellStyle name="20% - Accent2 12 40" xfId="58135"/>
    <cellStyle name="20% - Accent2 12 41" xfId="58136"/>
    <cellStyle name="20% - Accent2 12 5" xfId="58137"/>
    <cellStyle name="20% - Accent2 12 6" xfId="58138"/>
    <cellStyle name="20% - Accent2 12 7" xfId="58139"/>
    <cellStyle name="20% - Accent2 12 8" xfId="58140"/>
    <cellStyle name="20% - Accent2 12 9" xfId="58141"/>
    <cellStyle name="20% - Accent2 13" xfId="831"/>
    <cellStyle name="20% - Accent2 14" xfId="832"/>
    <cellStyle name="20% - Accent2 14 2" xfId="58142"/>
    <cellStyle name="20% - Accent2 15" xfId="833"/>
    <cellStyle name="20% - Accent2 16" xfId="834"/>
    <cellStyle name="20% - Accent2 17" xfId="835"/>
    <cellStyle name="20% - Accent2 18" xfId="836"/>
    <cellStyle name="20% - Accent2 19" xfId="837"/>
    <cellStyle name="20% - Accent2 2" xfId="74"/>
    <cellStyle name="20% - Accent2 2 10" xfId="838"/>
    <cellStyle name="20% - Accent2 2 11" xfId="839"/>
    <cellStyle name="20% - Accent2 2 12" xfId="840"/>
    <cellStyle name="20% - Accent2 2 13" xfId="841"/>
    <cellStyle name="20% - Accent2 2 14" xfId="842"/>
    <cellStyle name="20% - Accent2 2 15" xfId="843"/>
    <cellStyle name="20% - Accent2 2 16" xfId="844"/>
    <cellStyle name="20% - Accent2 2 17" xfId="845"/>
    <cellStyle name="20% - Accent2 2 18" xfId="846"/>
    <cellStyle name="20% - Accent2 2 19" xfId="847"/>
    <cellStyle name="20% - Accent2 2 2" xfId="848"/>
    <cellStyle name="20% - Accent2 2 2 2" xfId="58143"/>
    <cellStyle name="20% - Accent2 2 2 2 2" xfId="58144"/>
    <cellStyle name="20% - Accent2 2 2 3" xfId="58145"/>
    <cellStyle name="20% - Accent2 2 2 4" xfId="58146"/>
    <cellStyle name="20% - Accent2 2 2 5" xfId="58147"/>
    <cellStyle name="20% - Accent2 2 20" xfId="849"/>
    <cellStyle name="20% - Accent2 2 21" xfId="850"/>
    <cellStyle name="20% - Accent2 2 22" xfId="851"/>
    <cellStyle name="20% - Accent2 2 23" xfId="852"/>
    <cellStyle name="20% - Accent2 2 24" xfId="853"/>
    <cellStyle name="20% - Accent2 2 25" xfId="854"/>
    <cellStyle name="20% - Accent2 2 26" xfId="855"/>
    <cellStyle name="20% - Accent2 2 27" xfId="856"/>
    <cellStyle name="20% - Accent2 2 28" xfId="857"/>
    <cellStyle name="20% - Accent2 2 29" xfId="858"/>
    <cellStyle name="20% - Accent2 2 3" xfId="859"/>
    <cellStyle name="20% - Accent2 2 3 2" xfId="58148"/>
    <cellStyle name="20% - Accent2 2 3 3" xfId="58149"/>
    <cellStyle name="20% - Accent2 2 3 4" xfId="58150"/>
    <cellStyle name="20% - Accent2 2 3 5" xfId="58151"/>
    <cellStyle name="20% - Accent2 2 3 6" xfId="58152"/>
    <cellStyle name="20% - Accent2 2 30" xfId="860"/>
    <cellStyle name="20% - Accent2 2 31" xfId="861"/>
    <cellStyle name="20% - Accent2 2 32" xfId="862"/>
    <cellStyle name="20% - Accent2 2 33" xfId="863"/>
    <cellStyle name="20% - Accent2 2 34" xfId="864"/>
    <cellStyle name="20% - Accent2 2 35" xfId="865"/>
    <cellStyle name="20% - Accent2 2 36" xfId="866"/>
    <cellStyle name="20% - Accent2 2 37" xfId="867"/>
    <cellStyle name="20% - Accent2 2 38" xfId="868"/>
    <cellStyle name="20% - Accent2 2 39" xfId="869"/>
    <cellStyle name="20% - Accent2 2 4" xfId="870"/>
    <cellStyle name="20% - Accent2 2 40" xfId="871"/>
    <cellStyle name="20% - Accent2 2 41" xfId="872"/>
    <cellStyle name="20% - Accent2 2 42" xfId="873"/>
    <cellStyle name="20% - Accent2 2 43" xfId="874"/>
    <cellStyle name="20% - Accent2 2 44" xfId="875"/>
    <cellStyle name="20% - Accent2 2 45" xfId="876"/>
    <cellStyle name="20% - Accent2 2 46" xfId="877"/>
    <cellStyle name="20% - Accent2 2 47" xfId="878"/>
    <cellStyle name="20% - Accent2 2 48" xfId="879"/>
    <cellStyle name="20% - Accent2 2 49" xfId="880"/>
    <cellStyle name="20% - Accent2 2 5" xfId="881"/>
    <cellStyle name="20% - Accent2 2 50" xfId="882"/>
    <cellStyle name="20% - Accent2 2 6" xfId="883"/>
    <cellStyle name="20% - Accent2 2 7" xfId="884"/>
    <cellStyle name="20% - Accent2 2 8" xfId="885"/>
    <cellStyle name="20% - Accent2 2 9" xfId="886"/>
    <cellStyle name="20% - Accent2 20" xfId="887"/>
    <cellStyle name="20% - Accent2 21" xfId="888"/>
    <cellStyle name="20% - Accent2 22" xfId="889"/>
    <cellStyle name="20% - Accent2 23" xfId="890"/>
    <cellStyle name="20% - Accent2 24" xfId="891"/>
    <cellStyle name="20% - Accent2 25" xfId="892"/>
    <cellStyle name="20% - Accent2 26" xfId="893"/>
    <cellStyle name="20% - Accent2 27" xfId="894"/>
    <cellStyle name="20% - Accent2 28" xfId="895"/>
    <cellStyle name="20% - Accent2 29" xfId="896"/>
    <cellStyle name="20% - Accent2 3" xfId="897"/>
    <cellStyle name="20% - Accent2 3 10" xfId="58153"/>
    <cellStyle name="20% - Accent2 3 11" xfId="58154"/>
    <cellStyle name="20% - Accent2 3 12" xfId="58155"/>
    <cellStyle name="20% - Accent2 3 13" xfId="58156"/>
    <cellStyle name="20% - Accent2 3 14" xfId="58157"/>
    <cellStyle name="20% - Accent2 3 15" xfId="58158"/>
    <cellStyle name="20% - Accent2 3 16" xfId="58159"/>
    <cellStyle name="20% - Accent2 3 17" xfId="58160"/>
    <cellStyle name="20% - Accent2 3 18" xfId="58161"/>
    <cellStyle name="20% - Accent2 3 19" xfId="58162"/>
    <cellStyle name="20% - Accent2 3 2" xfId="898"/>
    <cellStyle name="20% - Accent2 3 20" xfId="58163"/>
    <cellStyle name="20% - Accent2 3 21" xfId="58164"/>
    <cellStyle name="20% - Accent2 3 22" xfId="58165"/>
    <cellStyle name="20% - Accent2 3 23" xfId="58166"/>
    <cellStyle name="20% - Accent2 3 24" xfId="58167"/>
    <cellStyle name="20% - Accent2 3 25" xfId="58168"/>
    <cellStyle name="20% - Accent2 3 26" xfId="58169"/>
    <cellStyle name="20% - Accent2 3 27" xfId="58170"/>
    <cellStyle name="20% - Accent2 3 28" xfId="58171"/>
    <cellStyle name="20% - Accent2 3 29" xfId="58172"/>
    <cellStyle name="20% - Accent2 3 3" xfId="899"/>
    <cellStyle name="20% - Accent2 3 30" xfId="58173"/>
    <cellStyle name="20% - Accent2 3 31" xfId="58174"/>
    <cellStyle name="20% - Accent2 3 32" xfId="58175"/>
    <cellStyle name="20% - Accent2 3 33" xfId="58176"/>
    <cellStyle name="20% - Accent2 3 34" xfId="58177"/>
    <cellStyle name="20% - Accent2 3 35" xfId="58178"/>
    <cellStyle name="20% - Accent2 3 36" xfId="58179"/>
    <cellStyle name="20% - Accent2 3 37" xfId="58180"/>
    <cellStyle name="20% - Accent2 3 38" xfId="58181"/>
    <cellStyle name="20% - Accent2 3 39" xfId="58182"/>
    <cellStyle name="20% - Accent2 3 4" xfId="58183"/>
    <cellStyle name="20% - Accent2 3 40" xfId="58184"/>
    <cellStyle name="20% - Accent2 3 41" xfId="58185"/>
    <cellStyle name="20% - Accent2 3 42" xfId="58186"/>
    <cellStyle name="20% - Accent2 3 43" xfId="58187"/>
    <cellStyle name="20% - Accent2 3 44" xfId="58188"/>
    <cellStyle name="20% - Accent2 3 45" xfId="58189"/>
    <cellStyle name="20% - Accent2 3 5" xfId="58190"/>
    <cellStyle name="20% - Accent2 3 6" xfId="58191"/>
    <cellStyle name="20% - Accent2 3 7" xfId="58192"/>
    <cellStyle name="20% - Accent2 3 8" xfId="58193"/>
    <cellStyle name="20% - Accent2 3 9" xfId="58194"/>
    <cellStyle name="20% - Accent2 30" xfId="900"/>
    <cellStyle name="20% - Accent2 31" xfId="901"/>
    <cellStyle name="20% - Accent2 32" xfId="902"/>
    <cellStyle name="20% - Accent2 33" xfId="903"/>
    <cellStyle name="20% - Accent2 34" xfId="904"/>
    <cellStyle name="20% - Accent2 35" xfId="905"/>
    <cellStyle name="20% - Accent2 36" xfId="906"/>
    <cellStyle name="20% - Accent2 37" xfId="907"/>
    <cellStyle name="20% - Accent2 38" xfId="908"/>
    <cellStyle name="20% - Accent2 39" xfId="909"/>
    <cellStyle name="20% - Accent2 4" xfId="910"/>
    <cellStyle name="20% - Accent2 4 10" xfId="58195"/>
    <cellStyle name="20% - Accent2 4 11" xfId="58196"/>
    <cellStyle name="20% - Accent2 4 12" xfId="58197"/>
    <cellStyle name="20% - Accent2 4 13" xfId="58198"/>
    <cellStyle name="20% - Accent2 4 14" xfId="58199"/>
    <cellStyle name="20% - Accent2 4 15" xfId="58200"/>
    <cellStyle name="20% - Accent2 4 16" xfId="58201"/>
    <cellStyle name="20% - Accent2 4 17" xfId="58202"/>
    <cellStyle name="20% - Accent2 4 18" xfId="58203"/>
    <cellStyle name="20% - Accent2 4 19" xfId="58204"/>
    <cellStyle name="20% - Accent2 4 2" xfId="911"/>
    <cellStyle name="20% - Accent2 4 20" xfId="58205"/>
    <cellStyle name="20% - Accent2 4 21" xfId="58206"/>
    <cellStyle name="20% - Accent2 4 22" xfId="58207"/>
    <cellStyle name="20% - Accent2 4 23" xfId="58208"/>
    <cellStyle name="20% - Accent2 4 24" xfId="58209"/>
    <cellStyle name="20% - Accent2 4 25" xfId="58210"/>
    <cellStyle name="20% - Accent2 4 26" xfId="58211"/>
    <cellStyle name="20% - Accent2 4 27" xfId="58212"/>
    <cellStyle name="20% - Accent2 4 28" xfId="58213"/>
    <cellStyle name="20% - Accent2 4 29" xfId="58214"/>
    <cellStyle name="20% - Accent2 4 3" xfId="912"/>
    <cellStyle name="20% - Accent2 4 30" xfId="58215"/>
    <cellStyle name="20% - Accent2 4 31" xfId="58216"/>
    <cellStyle name="20% - Accent2 4 32" xfId="58217"/>
    <cellStyle name="20% - Accent2 4 33" xfId="58218"/>
    <cellStyle name="20% - Accent2 4 34" xfId="58219"/>
    <cellStyle name="20% - Accent2 4 35" xfId="58220"/>
    <cellStyle name="20% - Accent2 4 36" xfId="58221"/>
    <cellStyle name="20% - Accent2 4 37" xfId="58222"/>
    <cellStyle name="20% - Accent2 4 38" xfId="58223"/>
    <cellStyle name="20% - Accent2 4 39" xfId="58224"/>
    <cellStyle name="20% - Accent2 4 4" xfId="58225"/>
    <cellStyle name="20% - Accent2 4 40" xfId="58226"/>
    <cellStyle name="20% - Accent2 4 41" xfId="58227"/>
    <cellStyle name="20% - Accent2 4 5" xfId="58228"/>
    <cellStyle name="20% - Accent2 4 6" xfId="58229"/>
    <cellStyle name="20% - Accent2 4 7" xfId="58230"/>
    <cellStyle name="20% - Accent2 4 8" xfId="58231"/>
    <cellStyle name="20% - Accent2 4 9" xfId="58232"/>
    <cellStyle name="20% - Accent2 40" xfId="913"/>
    <cellStyle name="20% - Accent2 41" xfId="914"/>
    <cellStyle name="20% - Accent2 42" xfId="915"/>
    <cellStyle name="20% - Accent2 43" xfId="916"/>
    <cellStyle name="20% - Accent2 44" xfId="917"/>
    <cellStyle name="20% - Accent2 45" xfId="918"/>
    <cellStyle name="20% - Accent2 46" xfId="919"/>
    <cellStyle name="20% - Accent2 47" xfId="920"/>
    <cellStyle name="20% - Accent2 48" xfId="921"/>
    <cellStyle name="20% - Accent2 49" xfId="922"/>
    <cellStyle name="20% - Accent2 5" xfId="923"/>
    <cellStyle name="20% - Accent2 5 10" xfId="58233"/>
    <cellStyle name="20% - Accent2 5 11" xfId="58234"/>
    <cellStyle name="20% - Accent2 5 12" xfId="58235"/>
    <cellStyle name="20% - Accent2 5 13" xfId="58236"/>
    <cellStyle name="20% - Accent2 5 14" xfId="58237"/>
    <cellStyle name="20% - Accent2 5 15" xfId="58238"/>
    <cellStyle name="20% - Accent2 5 16" xfId="58239"/>
    <cellStyle name="20% - Accent2 5 17" xfId="58240"/>
    <cellStyle name="20% - Accent2 5 18" xfId="58241"/>
    <cellStyle name="20% - Accent2 5 19" xfId="58242"/>
    <cellStyle name="20% - Accent2 5 2" xfId="924"/>
    <cellStyle name="20% - Accent2 5 20" xfId="58243"/>
    <cellStyle name="20% - Accent2 5 21" xfId="58244"/>
    <cellStyle name="20% - Accent2 5 22" xfId="58245"/>
    <cellStyle name="20% - Accent2 5 23" xfId="58246"/>
    <cellStyle name="20% - Accent2 5 24" xfId="58247"/>
    <cellStyle name="20% - Accent2 5 25" xfId="58248"/>
    <cellStyle name="20% - Accent2 5 26" xfId="58249"/>
    <cellStyle name="20% - Accent2 5 27" xfId="58250"/>
    <cellStyle name="20% - Accent2 5 28" xfId="58251"/>
    <cellStyle name="20% - Accent2 5 29" xfId="58252"/>
    <cellStyle name="20% - Accent2 5 3" xfId="925"/>
    <cellStyle name="20% - Accent2 5 30" xfId="58253"/>
    <cellStyle name="20% - Accent2 5 31" xfId="58254"/>
    <cellStyle name="20% - Accent2 5 32" xfId="58255"/>
    <cellStyle name="20% - Accent2 5 33" xfId="58256"/>
    <cellStyle name="20% - Accent2 5 34" xfId="58257"/>
    <cellStyle name="20% - Accent2 5 35" xfId="58258"/>
    <cellStyle name="20% - Accent2 5 36" xfId="58259"/>
    <cellStyle name="20% - Accent2 5 37" xfId="58260"/>
    <cellStyle name="20% - Accent2 5 38" xfId="58261"/>
    <cellStyle name="20% - Accent2 5 39" xfId="58262"/>
    <cellStyle name="20% - Accent2 5 4" xfId="58263"/>
    <cellStyle name="20% - Accent2 5 40" xfId="58264"/>
    <cellStyle name="20% - Accent2 5 41" xfId="58265"/>
    <cellStyle name="20% - Accent2 5 5" xfId="58266"/>
    <cellStyle name="20% - Accent2 5 6" xfId="58267"/>
    <cellStyle name="20% - Accent2 5 7" xfId="58268"/>
    <cellStyle name="20% - Accent2 5 8" xfId="58269"/>
    <cellStyle name="20% - Accent2 5 9" xfId="58270"/>
    <cellStyle name="20% - Accent2 50" xfId="926"/>
    <cellStyle name="20% - Accent2 51" xfId="927"/>
    <cellStyle name="20% - Accent2 52" xfId="928"/>
    <cellStyle name="20% - Accent2 53" xfId="929"/>
    <cellStyle name="20% - Accent2 54" xfId="930"/>
    <cellStyle name="20% - Accent2 55" xfId="931"/>
    <cellStyle name="20% - Accent2 56" xfId="932"/>
    <cellStyle name="20% - Accent2 57" xfId="933"/>
    <cellStyle name="20% - Accent2 58" xfId="934"/>
    <cellStyle name="20% - Accent2 59" xfId="935"/>
    <cellStyle name="20% - Accent2 6" xfId="936"/>
    <cellStyle name="20% - Accent2 6 10" xfId="58271"/>
    <cellStyle name="20% - Accent2 6 11" xfId="58272"/>
    <cellStyle name="20% - Accent2 6 12" xfId="58273"/>
    <cellStyle name="20% - Accent2 6 13" xfId="58274"/>
    <cellStyle name="20% - Accent2 6 14" xfId="58275"/>
    <cellStyle name="20% - Accent2 6 15" xfId="58276"/>
    <cellStyle name="20% - Accent2 6 16" xfId="58277"/>
    <cellStyle name="20% - Accent2 6 17" xfId="58278"/>
    <cellStyle name="20% - Accent2 6 18" xfId="58279"/>
    <cellStyle name="20% - Accent2 6 19" xfId="58280"/>
    <cellStyle name="20% - Accent2 6 2" xfId="58281"/>
    <cellStyle name="20% - Accent2 6 20" xfId="58282"/>
    <cellStyle name="20% - Accent2 6 21" xfId="58283"/>
    <cellStyle name="20% - Accent2 6 22" xfId="58284"/>
    <cellStyle name="20% - Accent2 6 23" xfId="58285"/>
    <cellStyle name="20% - Accent2 6 24" xfId="58286"/>
    <cellStyle name="20% - Accent2 6 25" xfId="58287"/>
    <cellStyle name="20% - Accent2 6 26" xfId="58288"/>
    <cellStyle name="20% - Accent2 6 27" xfId="58289"/>
    <cellStyle name="20% - Accent2 6 28" xfId="58290"/>
    <cellStyle name="20% - Accent2 6 29" xfId="58291"/>
    <cellStyle name="20% - Accent2 6 3" xfId="58292"/>
    <cellStyle name="20% - Accent2 6 30" xfId="58293"/>
    <cellStyle name="20% - Accent2 6 31" xfId="58294"/>
    <cellStyle name="20% - Accent2 6 32" xfId="58295"/>
    <cellStyle name="20% - Accent2 6 33" xfId="58296"/>
    <cellStyle name="20% - Accent2 6 34" xfId="58297"/>
    <cellStyle name="20% - Accent2 6 35" xfId="58298"/>
    <cellStyle name="20% - Accent2 6 36" xfId="58299"/>
    <cellStyle name="20% - Accent2 6 37" xfId="58300"/>
    <cellStyle name="20% - Accent2 6 38" xfId="58301"/>
    <cellStyle name="20% - Accent2 6 39" xfId="58302"/>
    <cellStyle name="20% - Accent2 6 4" xfId="58303"/>
    <cellStyle name="20% - Accent2 6 40" xfId="58304"/>
    <cellStyle name="20% - Accent2 6 41" xfId="58305"/>
    <cellStyle name="20% - Accent2 6 5" xfId="58306"/>
    <cellStyle name="20% - Accent2 6 6" xfId="58307"/>
    <cellStyle name="20% - Accent2 6 7" xfId="58308"/>
    <cellStyle name="20% - Accent2 6 8" xfId="58309"/>
    <cellStyle name="20% - Accent2 6 9" xfId="58310"/>
    <cellStyle name="20% - Accent2 60" xfId="937"/>
    <cellStyle name="20% - Accent2 61" xfId="938"/>
    <cellStyle name="20% - Accent2 62" xfId="939"/>
    <cellStyle name="20% - Accent2 63" xfId="940"/>
    <cellStyle name="20% - Accent2 64" xfId="941"/>
    <cellStyle name="20% - Accent2 65" xfId="942"/>
    <cellStyle name="20% - Accent2 66" xfId="943"/>
    <cellStyle name="20% - Accent2 67" xfId="944"/>
    <cellStyle name="20% - Accent2 68" xfId="945"/>
    <cellStyle name="20% - Accent2 69" xfId="946"/>
    <cellStyle name="20% - Accent2 7" xfId="947"/>
    <cellStyle name="20% - Accent2 7 10" xfId="58311"/>
    <cellStyle name="20% - Accent2 7 11" xfId="58312"/>
    <cellStyle name="20% - Accent2 7 12" xfId="58313"/>
    <cellStyle name="20% - Accent2 7 13" xfId="58314"/>
    <cellStyle name="20% - Accent2 7 14" xfId="58315"/>
    <cellStyle name="20% - Accent2 7 15" xfId="58316"/>
    <cellStyle name="20% - Accent2 7 16" xfId="58317"/>
    <cellStyle name="20% - Accent2 7 17" xfId="58318"/>
    <cellStyle name="20% - Accent2 7 18" xfId="58319"/>
    <cellStyle name="20% - Accent2 7 19" xfId="58320"/>
    <cellStyle name="20% - Accent2 7 2" xfId="58321"/>
    <cellStyle name="20% - Accent2 7 20" xfId="58322"/>
    <cellStyle name="20% - Accent2 7 21" xfId="58323"/>
    <cellStyle name="20% - Accent2 7 22" xfId="58324"/>
    <cellStyle name="20% - Accent2 7 23" xfId="58325"/>
    <cellStyle name="20% - Accent2 7 24" xfId="58326"/>
    <cellStyle name="20% - Accent2 7 25" xfId="58327"/>
    <cellStyle name="20% - Accent2 7 26" xfId="58328"/>
    <cellStyle name="20% - Accent2 7 27" xfId="58329"/>
    <cellStyle name="20% - Accent2 7 28" xfId="58330"/>
    <cellStyle name="20% - Accent2 7 29" xfId="58331"/>
    <cellStyle name="20% - Accent2 7 3" xfId="58332"/>
    <cellStyle name="20% - Accent2 7 30" xfId="58333"/>
    <cellStyle name="20% - Accent2 7 31" xfId="58334"/>
    <cellStyle name="20% - Accent2 7 32" xfId="58335"/>
    <cellStyle name="20% - Accent2 7 33" xfId="58336"/>
    <cellStyle name="20% - Accent2 7 34" xfId="58337"/>
    <cellStyle name="20% - Accent2 7 35" xfId="58338"/>
    <cellStyle name="20% - Accent2 7 36" xfId="58339"/>
    <cellStyle name="20% - Accent2 7 37" xfId="58340"/>
    <cellStyle name="20% - Accent2 7 38" xfId="58341"/>
    <cellStyle name="20% - Accent2 7 39" xfId="58342"/>
    <cellStyle name="20% - Accent2 7 4" xfId="58343"/>
    <cellStyle name="20% - Accent2 7 40" xfId="58344"/>
    <cellStyle name="20% - Accent2 7 41" xfId="58345"/>
    <cellStyle name="20% - Accent2 7 5" xfId="58346"/>
    <cellStyle name="20% - Accent2 7 6" xfId="58347"/>
    <cellStyle name="20% - Accent2 7 7" xfId="58348"/>
    <cellStyle name="20% - Accent2 7 8" xfId="58349"/>
    <cellStyle name="20% - Accent2 7 9" xfId="58350"/>
    <cellStyle name="20% - Accent2 70" xfId="948"/>
    <cellStyle name="20% - Accent2 71" xfId="949"/>
    <cellStyle name="20% - Accent2 72" xfId="950"/>
    <cellStyle name="20% - Accent2 73" xfId="951"/>
    <cellStyle name="20% - Accent2 74" xfId="952"/>
    <cellStyle name="20% - Accent2 75" xfId="953"/>
    <cellStyle name="20% - Accent2 76" xfId="954"/>
    <cellStyle name="20% - Accent2 77" xfId="955"/>
    <cellStyle name="20% - Accent2 78" xfId="956"/>
    <cellStyle name="20% - Accent2 79" xfId="957"/>
    <cellStyle name="20% - Accent2 8" xfId="958"/>
    <cellStyle name="20% - Accent2 8 10" xfId="58351"/>
    <cellStyle name="20% - Accent2 8 11" xfId="58352"/>
    <cellStyle name="20% - Accent2 8 12" xfId="58353"/>
    <cellStyle name="20% - Accent2 8 13" xfId="58354"/>
    <cellStyle name="20% - Accent2 8 14" xfId="58355"/>
    <cellStyle name="20% - Accent2 8 15" xfId="58356"/>
    <cellStyle name="20% - Accent2 8 16" xfId="58357"/>
    <cellStyle name="20% - Accent2 8 17" xfId="58358"/>
    <cellStyle name="20% - Accent2 8 18" xfId="58359"/>
    <cellStyle name="20% - Accent2 8 19" xfId="58360"/>
    <cellStyle name="20% - Accent2 8 2" xfId="959"/>
    <cellStyle name="20% - Accent2 8 20" xfId="58361"/>
    <cellStyle name="20% - Accent2 8 21" xfId="58362"/>
    <cellStyle name="20% - Accent2 8 22" xfId="58363"/>
    <cellStyle name="20% - Accent2 8 23" xfId="58364"/>
    <cellStyle name="20% - Accent2 8 24" xfId="58365"/>
    <cellStyle name="20% - Accent2 8 25" xfId="58366"/>
    <cellStyle name="20% - Accent2 8 26" xfId="58367"/>
    <cellStyle name="20% - Accent2 8 27" xfId="58368"/>
    <cellStyle name="20% - Accent2 8 28" xfId="58369"/>
    <cellStyle name="20% - Accent2 8 29" xfId="58370"/>
    <cellStyle name="20% - Accent2 8 3" xfId="960"/>
    <cellStyle name="20% - Accent2 8 30" xfId="58371"/>
    <cellStyle name="20% - Accent2 8 31" xfId="58372"/>
    <cellStyle name="20% - Accent2 8 32" xfId="58373"/>
    <cellStyle name="20% - Accent2 8 33" xfId="58374"/>
    <cellStyle name="20% - Accent2 8 34" xfId="58375"/>
    <cellStyle name="20% - Accent2 8 35" xfId="58376"/>
    <cellStyle name="20% - Accent2 8 36" xfId="58377"/>
    <cellStyle name="20% - Accent2 8 37" xfId="58378"/>
    <cellStyle name="20% - Accent2 8 38" xfId="58379"/>
    <cellStyle name="20% - Accent2 8 39" xfId="58380"/>
    <cellStyle name="20% - Accent2 8 4" xfId="58381"/>
    <cellStyle name="20% - Accent2 8 40" xfId="58382"/>
    <cellStyle name="20% - Accent2 8 41" xfId="58383"/>
    <cellStyle name="20% - Accent2 8 5" xfId="58384"/>
    <cellStyle name="20% - Accent2 8 6" xfId="58385"/>
    <cellStyle name="20% - Accent2 8 7" xfId="58386"/>
    <cellStyle name="20% - Accent2 8 8" xfId="58387"/>
    <cellStyle name="20% - Accent2 8 9" xfId="58388"/>
    <cellStyle name="20% - Accent2 80" xfId="961"/>
    <cellStyle name="20% - Accent2 81" xfId="962"/>
    <cellStyle name="20% - Accent2 82" xfId="963"/>
    <cellStyle name="20% - Accent2 83" xfId="964"/>
    <cellStyle name="20% - Accent2 84" xfId="965"/>
    <cellStyle name="20% - Accent2 85" xfId="966"/>
    <cellStyle name="20% - Accent2 86" xfId="967"/>
    <cellStyle name="20% - Accent2 87" xfId="968"/>
    <cellStyle name="20% - Accent2 88" xfId="969"/>
    <cellStyle name="20% - Accent2 89" xfId="970"/>
    <cellStyle name="20% - Accent2 9" xfId="971"/>
    <cellStyle name="20% - Accent2 9 10" xfId="58389"/>
    <cellStyle name="20% - Accent2 9 11" xfId="58390"/>
    <cellStyle name="20% - Accent2 9 12" xfId="58391"/>
    <cellStyle name="20% - Accent2 9 13" xfId="58392"/>
    <cellStyle name="20% - Accent2 9 14" xfId="58393"/>
    <cellStyle name="20% - Accent2 9 15" xfId="58394"/>
    <cellStyle name="20% - Accent2 9 16" xfId="58395"/>
    <cellStyle name="20% - Accent2 9 17" xfId="58396"/>
    <cellStyle name="20% - Accent2 9 18" xfId="58397"/>
    <cellStyle name="20% - Accent2 9 19" xfId="58398"/>
    <cellStyle name="20% - Accent2 9 2" xfId="972"/>
    <cellStyle name="20% - Accent2 9 20" xfId="58399"/>
    <cellStyle name="20% - Accent2 9 21" xfId="58400"/>
    <cellStyle name="20% - Accent2 9 22" xfId="58401"/>
    <cellStyle name="20% - Accent2 9 23" xfId="58402"/>
    <cellStyle name="20% - Accent2 9 24" xfId="58403"/>
    <cellStyle name="20% - Accent2 9 25" xfId="58404"/>
    <cellStyle name="20% - Accent2 9 26" xfId="58405"/>
    <cellStyle name="20% - Accent2 9 27" xfId="58406"/>
    <cellStyle name="20% - Accent2 9 28" xfId="58407"/>
    <cellStyle name="20% - Accent2 9 29" xfId="58408"/>
    <cellStyle name="20% - Accent2 9 3" xfId="58409"/>
    <cellStyle name="20% - Accent2 9 30" xfId="58410"/>
    <cellStyle name="20% - Accent2 9 31" xfId="58411"/>
    <cellStyle name="20% - Accent2 9 32" xfId="58412"/>
    <cellStyle name="20% - Accent2 9 33" xfId="58413"/>
    <cellStyle name="20% - Accent2 9 34" xfId="58414"/>
    <cellStyle name="20% - Accent2 9 35" xfId="58415"/>
    <cellStyle name="20% - Accent2 9 36" xfId="58416"/>
    <cellStyle name="20% - Accent2 9 37" xfId="58417"/>
    <cellStyle name="20% - Accent2 9 38" xfId="58418"/>
    <cellStyle name="20% - Accent2 9 39" xfId="58419"/>
    <cellStyle name="20% - Accent2 9 4" xfId="58420"/>
    <cellStyle name="20% - Accent2 9 40" xfId="58421"/>
    <cellStyle name="20% - Accent2 9 41" xfId="58422"/>
    <cellStyle name="20% - Accent2 9 5" xfId="58423"/>
    <cellStyle name="20% - Accent2 9 6" xfId="58424"/>
    <cellStyle name="20% - Accent2 9 7" xfId="58425"/>
    <cellStyle name="20% - Accent2 9 8" xfId="58426"/>
    <cellStyle name="20% - Accent2 9 9" xfId="58427"/>
    <cellStyle name="20% - Accent2 90" xfId="973"/>
    <cellStyle name="20% - Accent3 10" xfId="974"/>
    <cellStyle name="20% - Accent3 10 10" xfId="58428"/>
    <cellStyle name="20% - Accent3 10 11" xfId="58429"/>
    <cellStyle name="20% - Accent3 10 12" xfId="58430"/>
    <cellStyle name="20% - Accent3 10 13" xfId="58431"/>
    <cellStyle name="20% - Accent3 10 14" xfId="58432"/>
    <cellStyle name="20% - Accent3 10 15" xfId="58433"/>
    <cellStyle name="20% - Accent3 10 16" xfId="58434"/>
    <cellStyle name="20% - Accent3 10 17" xfId="58435"/>
    <cellStyle name="20% - Accent3 10 18" xfId="58436"/>
    <cellStyle name="20% - Accent3 10 19" xfId="58437"/>
    <cellStyle name="20% - Accent3 10 2" xfId="975"/>
    <cellStyle name="20% - Accent3 10 20" xfId="58438"/>
    <cellStyle name="20% - Accent3 10 21" xfId="58439"/>
    <cellStyle name="20% - Accent3 10 22" xfId="58440"/>
    <cellStyle name="20% - Accent3 10 23" xfId="58441"/>
    <cellStyle name="20% - Accent3 10 24" xfId="58442"/>
    <cellStyle name="20% - Accent3 10 25" xfId="58443"/>
    <cellStyle name="20% - Accent3 10 26" xfId="58444"/>
    <cellStyle name="20% - Accent3 10 27" xfId="58445"/>
    <cellStyle name="20% - Accent3 10 28" xfId="58446"/>
    <cellStyle name="20% - Accent3 10 29" xfId="58447"/>
    <cellStyle name="20% - Accent3 10 3" xfId="58448"/>
    <cellStyle name="20% - Accent3 10 30" xfId="58449"/>
    <cellStyle name="20% - Accent3 10 31" xfId="58450"/>
    <cellStyle name="20% - Accent3 10 32" xfId="58451"/>
    <cellStyle name="20% - Accent3 10 33" xfId="58452"/>
    <cellStyle name="20% - Accent3 10 34" xfId="58453"/>
    <cellStyle name="20% - Accent3 10 35" xfId="58454"/>
    <cellStyle name="20% - Accent3 10 36" xfId="58455"/>
    <cellStyle name="20% - Accent3 10 37" xfId="58456"/>
    <cellStyle name="20% - Accent3 10 38" xfId="58457"/>
    <cellStyle name="20% - Accent3 10 39" xfId="58458"/>
    <cellStyle name="20% - Accent3 10 4" xfId="58459"/>
    <cellStyle name="20% - Accent3 10 40" xfId="58460"/>
    <cellStyle name="20% - Accent3 10 41" xfId="58461"/>
    <cellStyle name="20% - Accent3 10 5" xfId="58462"/>
    <cellStyle name="20% - Accent3 10 6" xfId="58463"/>
    <cellStyle name="20% - Accent3 10 7" xfId="58464"/>
    <cellStyle name="20% - Accent3 10 8" xfId="58465"/>
    <cellStyle name="20% - Accent3 10 9" xfId="58466"/>
    <cellStyle name="20% - Accent3 11" xfId="976"/>
    <cellStyle name="20% - Accent3 11 10" xfId="58467"/>
    <cellStyle name="20% - Accent3 11 11" xfId="58468"/>
    <cellStyle name="20% - Accent3 11 12" xfId="58469"/>
    <cellStyle name="20% - Accent3 11 13" xfId="58470"/>
    <cellStyle name="20% - Accent3 11 14" xfId="58471"/>
    <cellStyle name="20% - Accent3 11 15" xfId="58472"/>
    <cellStyle name="20% - Accent3 11 16" xfId="58473"/>
    <cellStyle name="20% - Accent3 11 17" xfId="58474"/>
    <cellStyle name="20% - Accent3 11 18" xfId="58475"/>
    <cellStyle name="20% - Accent3 11 19" xfId="58476"/>
    <cellStyle name="20% - Accent3 11 2" xfId="58477"/>
    <cellStyle name="20% - Accent3 11 20" xfId="58478"/>
    <cellStyle name="20% - Accent3 11 21" xfId="58479"/>
    <cellStyle name="20% - Accent3 11 22" xfId="58480"/>
    <cellStyle name="20% - Accent3 11 23" xfId="58481"/>
    <cellStyle name="20% - Accent3 11 24" xfId="58482"/>
    <cellStyle name="20% - Accent3 11 25" xfId="58483"/>
    <cellStyle name="20% - Accent3 11 26" xfId="58484"/>
    <cellStyle name="20% - Accent3 11 27" xfId="58485"/>
    <cellStyle name="20% - Accent3 11 28" xfId="58486"/>
    <cellStyle name="20% - Accent3 11 29" xfId="58487"/>
    <cellStyle name="20% - Accent3 11 3" xfId="58488"/>
    <cellStyle name="20% - Accent3 11 30" xfId="58489"/>
    <cellStyle name="20% - Accent3 11 31" xfId="58490"/>
    <cellStyle name="20% - Accent3 11 32" xfId="58491"/>
    <cellStyle name="20% - Accent3 11 33" xfId="58492"/>
    <cellStyle name="20% - Accent3 11 34" xfId="58493"/>
    <cellStyle name="20% - Accent3 11 35" xfId="58494"/>
    <cellStyle name="20% - Accent3 11 36" xfId="58495"/>
    <cellStyle name="20% - Accent3 11 37" xfId="58496"/>
    <cellStyle name="20% - Accent3 11 38" xfId="58497"/>
    <cellStyle name="20% - Accent3 11 39" xfId="58498"/>
    <cellStyle name="20% - Accent3 11 4" xfId="58499"/>
    <cellStyle name="20% - Accent3 11 40" xfId="58500"/>
    <cellStyle name="20% - Accent3 11 41" xfId="58501"/>
    <cellStyle name="20% - Accent3 11 5" xfId="58502"/>
    <cellStyle name="20% - Accent3 11 6" xfId="58503"/>
    <cellStyle name="20% - Accent3 11 7" xfId="58504"/>
    <cellStyle name="20% - Accent3 11 8" xfId="58505"/>
    <cellStyle name="20% - Accent3 11 9" xfId="58506"/>
    <cellStyle name="20% - Accent3 12" xfId="977"/>
    <cellStyle name="20% - Accent3 12 10" xfId="58507"/>
    <cellStyle name="20% - Accent3 12 11" xfId="58508"/>
    <cellStyle name="20% - Accent3 12 12" xfId="58509"/>
    <cellStyle name="20% - Accent3 12 13" xfId="58510"/>
    <cellStyle name="20% - Accent3 12 14" xfId="58511"/>
    <cellStyle name="20% - Accent3 12 15" xfId="58512"/>
    <cellStyle name="20% - Accent3 12 16" xfId="58513"/>
    <cellStyle name="20% - Accent3 12 17" xfId="58514"/>
    <cellStyle name="20% - Accent3 12 18" xfId="58515"/>
    <cellStyle name="20% - Accent3 12 19" xfId="58516"/>
    <cellStyle name="20% - Accent3 12 2" xfId="58517"/>
    <cellStyle name="20% - Accent3 12 20" xfId="58518"/>
    <cellStyle name="20% - Accent3 12 21" xfId="58519"/>
    <cellStyle name="20% - Accent3 12 22" xfId="58520"/>
    <cellStyle name="20% - Accent3 12 23" xfId="58521"/>
    <cellStyle name="20% - Accent3 12 24" xfId="58522"/>
    <cellStyle name="20% - Accent3 12 25" xfId="58523"/>
    <cellStyle name="20% - Accent3 12 26" xfId="58524"/>
    <cellStyle name="20% - Accent3 12 27" xfId="58525"/>
    <cellStyle name="20% - Accent3 12 28" xfId="58526"/>
    <cellStyle name="20% - Accent3 12 29" xfId="58527"/>
    <cellStyle name="20% - Accent3 12 3" xfId="58528"/>
    <cellStyle name="20% - Accent3 12 30" xfId="58529"/>
    <cellStyle name="20% - Accent3 12 31" xfId="58530"/>
    <cellStyle name="20% - Accent3 12 32" xfId="58531"/>
    <cellStyle name="20% - Accent3 12 33" xfId="58532"/>
    <cellStyle name="20% - Accent3 12 34" xfId="58533"/>
    <cellStyle name="20% - Accent3 12 35" xfId="58534"/>
    <cellStyle name="20% - Accent3 12 36" xfId="58535"/>
    <cellStyle name="20% - Accent3 12 37" xfId="58536"/>
    <cellStyle name="20% - Accent3 12 38" xfId="58537"/>
    <cellStyle name="20% - Accent3 12 39" xfId="58538"/>
    <cellStyle name="20% - Accent3 12 4" xfId="58539"/>
    <cellStyle name="20% - Accent3 12 40" xfId="58540"/>
    <cellStyle name="20% - Accent3 12 41" xfId="58541"/>
    <cellStyle name="20% - Accent3 12 5" xfId="58542"/>
    <cellStyle name="20% - Accent3 12 6" xfId="58543"/>
    <cellStyle name="20% - Accent3 12 7" xfId="58544"/>
    <cellStyle name="20% - Accent3 12 8" xfId="58545"/>
    <cellStyle name="20% - Accent3 12 9" xfId="58546"/>
    <cellStyle name="20% - Accent3 13" xfId="978"/>
    <cellStyle name="20% - Accent3 14" xfId="979"/>
    <cellStyle name="20% - Accent3 14 2" xfId="58547"/>
    <cellStyle name="20% - Accent3 15" xfId="980"/>
    <cellStyle name="20% - Accent3 16" xfId="981"/>
    <cellStyle name="20% - Accent3 17" xfId="982"/>
    <cellStyle name="20% - Accent3 18" xfId="983"/>
    <cellStyle name="20% - Accent3 19" xfId="984"/>
    <cellStyle name="20% - Accent3 2" xfId="75"/>
    <cellStyle name="20% - Accent3 2 10" xfId="985"/>
    <cellStyle name="20% - Accent3 2 11" xfId="986"/>
    <cellStyle name="20% - Accent3 2 12" xfId="987"/>
    <cellStyle name="20% - Accent3 2 13" xfId="988"/>
    <cellStyle name="20% - Accent3 2 14" xfId="989"/>
    <cellStyle name="20% - Accent3 2 15" xfId="990"/>
    <cellStyle name="20% - Accent3 2 16" xfId="991"/>
    <cellStyle name="20% - Accent3 2 17" xfId="992"/>
    <cellStyle name="20% - Accent3 2 18" xfId="993"/>
    <cellStyle name="20% - Accent3 2 19" xfId="994"/>
    <cellStyle name="20% - Accent3 2 2" xfId="995"/>
    <cellStyle name="20% - Accent3 2 2 2" xfId="58548"/>
    <cellStyle name="20% - Accent3 2 2 2 2" xfId="58549"/>
    <cellStyle name="20% - Accent3 2 2 3" xfId="58550"/>
    <cellStyle name="20% - Accent3 2 2 4" xfId="58551"/>
    <cellStyle name="20% - Accent3 2 2 5" xfId="58552"/>
    <cellStyle name="20% - Accent3 2 20" xfId="996"/>
    <cellStyle name="20% - Accent3 2 21" xfId="997"/>
    <cellStyle name="20% - Accent3 2 22" xfId="998"/>
    <cellStyle name="20% - Accent3 2 23" xfId="999"/>
    <cellStyle name="20% - Accent3 2 24" xfId="1000"/>
    <cellStyle name="20% - Accent3 2 25" xfId="1001"/>
    <cellStyle name="20% - Accent3 2 26" xfId="1002"/>
    <cellStyle name="20% - Accent3 2 27" xfId="1003"/>
    <cellStyle name="20% - Accent3 2 28" xfId="1004"/>
    <cellStyle name="20% - Accent3 2 29" xfId="1005"/>
    <cellStyle name="20% - Accent3 2 3" xfId="1006"/>
    <cellStyle name="20% - Accent3 2 3 2" xfId="58553"/>
    <cellStyle name="20% - Accent3 2 3 3" xfId="58554"/>
    <cellStyle name="20% - Accent3 2 3 4" xfId="58555"/>
    <cellStyle name="20% - Accent3 2 3 5" xfId="58556"/>
    <cellStyle name="20% - Accent3 2 3 6" xfId="58557"/>
    <cellStyle name="20% - Accent3 2 30" xfId="1007"/>
    <cellStyle name="20% - Accent3 2 31" xfId="1008"/>
    <cellStyle name="20% - Accent3 2 32" xfId="1009"/>
    <cellStyle name="20% - Accent3 2 33" xfId="1010"/>
    <cellStyle name="20% - Accent3 2 34" xfId="1011"/>
    <cellStyle name="20% - Accent3 2 35" xfId="1012"/>
    <cellStyle name="20% - Accent3 2 36" xfId="1013"/>
    <cellStyle name="20% - Accent3 2 37" xfId="1014"/>
    <cellStyle name="20% - Accent3 2 38" xfId="1015"/>
    <cellStyle name="20% - Accent3 2 39" xfId="1016"/>
    <cellStyle name="20% - Accent3 2 4" xfId="1017"/>
    <cellStyle name="20% - Accent3 2 40" xfId="1018"/>
    <cellStyle name="20% - Accent3 2 41" xfId="1019"/>
    <cellStyle name="20% - Accent3 2 42" xfId="1020"/>
    <cellStyle name="20% - Accent3 2 43" xfId="1021"/>
    <cellStyle name="20% - Accent3 2 44" xfId="1022"/>
    <cellStyle name="20% - Accent3 2 45" xfId="1023"/>
    <cellStyle name="20% - Accent3 2 46" xfId="1024"/>
    <cellStyle name="20% - Accent3 2 47" xfId="1025"/>
    <cellStyle name="20% - Accent3 2 48" xfId="1026"/>
    <cellStyle name="20% - Accent3 2 49" xfId="1027"/>
    <cellStyle name="20% - Accent3 2 5" xfId="1028"/>
    <cellStyle name="20% - Accent3 2 50" xfId="1029"/>
    <cellStyle name="20% - Accent3 2 6" xfId="1030"/>
    <cellStyle name="20% - Accent3 2 7" xfId="1031"/>
    <cellStyle name="20% - Accent3 2 8" xfId="1032"/>
    <cellStyle name="20% - Accent3 2 9" xfId="1033"/>
    <cellStyle name="20% - Accent3 20" xfId="1034"/>
    <cellStyle name="20% - Accent3 21" xfId="1035"/>
    <cellStyle name="20% - Accent3 22" xfId="1036"/>
    <cellStyle name="20% - Accent3 23" xfId="1037"/>
    <cellStyle name="20% - Accent3 24" xfId="1038"/>
    <cellStyle name="20% - Accent3 25" xfId="1039"/>
    <cellStyle name="20% - Accent3 26" xfId="1040"/>
    <cellStyle name="20% - Accent3 27" xfId="1041"/>
    <cellStyle name="20% - Accent3 28" xfId="1042"/>
    <cellStyle name="20% - Accent3 29" xfId="1043"/>
    <cellStyle name="20% - Accent3 3" xfId="1044"/>
    <cellStyle name="20% - Accent3 3 10" xfId="58558"/>
    <cellStyle name="20% - Accent3 3 11" xfId="58559"/>
    <cellStyle name="20% - Accent3 3 12" xfId="58560"/>
    <cellStyle name="20% - Accent3 3 13" xfId="58561"/>
    <cellStyle name="20% - Accent3 3 14" xfId="58562"/>
    <cellStyle name="20% - Accent3 3 15" xfId="58563"/>
    <cellStyle name="20% - Accent3 3 16" xfId="58564"/>
    <cellStyle name="20% - Accent3 3 17" xfId="58565"/>
    <cellStyle name="20% - Accent3 3 18" xfId="58566"/>
    <cellStyle name="20% - Accent3 3 19" xfId="58567"/>
    <cellStyle name="20% - Accent3 3 2" xfId="1045"/>
    <cellStyle name="20% - Accent3 3 20" xfId="58568"/>
    <cellStyle name="20% - Accent3 3 21" xfId="58569"/>
    <cellStyle name="20% - Accent3 3 22" xfId="58570"/>
    <cellStyle name="20% - Accent3 3 23" xfId="58571"/>
    <cellStyle name="20% - Accent3 3 24" xfId="58572"/>
    <cellStyle name="20% - Accent3 3 25" xfId="58573"/>
    <cellStyle name="20% - Accent3 3 26" xfId="58574"/>
    <cellStyle name="20% - Accent3 3 27" xfId="58575"/>
    <cellStyle name="20% - Accent3 3 28" xfId="58576"/>
    <cellStyle name="20% - Accent3 3 29" xfId="58577"/>
    <cellStyle name="20% - Accent3 3 3" xfId="1046"/>
    <cellStyle name="20% - Accent3 3 30" xfId="58578"/>
    <cellStyle name="20% - Accent3 3 31" xfId="58579"/>
    <cellStyle name="20% - Accent3 3 32" xfId="58580"/>
    <cellStyle name="20% - Accent3 3 33" xfId="58581"/>
    <cellStyle name="20% - Accent3 3 34" xfId="58582"/>
    <cellStyle name="20% - Accent3 3 35" xfId="58583"/>
    <cellStyle name="20% - Accent3 3 36" xfId="58584"/>
    <cellStyle name="20% - Accent3 3 37" xfId="58585"/>
    <cellStyle name="20% - Accent3 3 38" xfId="58586"/>
    <cellStyle name="20% - Accent3 3 39" xfId="58587"/>
    <cellStyle name="20% - Accent3 3 4" xfId="58588"/>
    <cellStyle name="20% - Accent3 3 40" xfId="58589"/>
    <cellStyle name="20% - Accent3 3 41" xfId="58590"/>
    <cellStyle name="20% - Accent3 3 42" xfId="58591"/>
    <cellStyle name="20% - Accent3 3 43" xfId="58592"/>
    <cellStyle name="20% - Accent3 3 44" xfId="58593"/>
    <cellStyle name="20% - Accent3 3 45" xfId="58594"/>
    <cellStyle name="20% - Accent3 3 5" xfId="58595"/>
    <cellStyle name="20% - Accent3 3 6" xfId="58596"/>
    <cellStyle name="20% - Accent3 3 7" xfId="58597"/>
    <cellStyle name="20% - Accent3 3 8" xfId="58598"/>
    <cellStyle name="20% - Accent3 3 9" xfId="58599"/>
    <cellStyle name="20% - Accent3 30" xfId="1047"/>
    <cellStyle name="20% - Accent3 31" xfId="1048"/>
    <cellStyle name="20% - Accent3 32" xfId="1049"/>
    <cellStyle name="20% - Accent3 33" xfId="1050"/>
    <cellStyle name="20% - Accent3 34" xfId="1051"/>
    <cellStyle name="20% - Accent3 35" xfId="1052"/>
    <cellStyle name="20% - Accent3 36" xfId="1053"/>
    <cellStyle name="20% - Accent3 37" xfId="1054"/>
    <cellStyle name="20% - Accent3 38" xfId="1055"/>
    <cellStyle name="20% - Accent3 39" xfId="1056"/>
    <cellStyle name="20% - Accent3 4" xfId="1057"/>
    <cellStyle name="20% - Accent3 4 10" xfId="58600"/>
    <cellStyle name="20% - Accent3 4 11" xfId="58601"/>
    <cellStyle name="20% - Accent3 4 12" xfId="58602"/>
    <cellStyle name="20% - Accent3 4 13" xfId="58603"/>
    <cellStyle name="20% - Accent3 4 14" xfId="58604"/>
    <cellStyle name="20% - Accent3 4 15" xfId="58605"/>
    <cellStyle name="20% - Accent3 4 16" xfId="58606"/>
    <cellStyle name="20% - Accent3 4 17" xfId="58607"/>
    <cellStyle name="20% - Accent3 4 18" xfId="58608"/>
    <cellStyle name="20% - Accent3 4 19" xfId="58609"/>
    <cellStyle name="20% - Accent3 4 2" xfId="1058"/>
    <cellStyle name="20% - Accent3 4 20" xfId="58610"/>
    <cellStyle name="20% - Accent3 4 21" xfId="58611"/>
    <cellStyle name="20% - Accent3 4 22" xfId="58612"/>
    <cellStyle name="20% - Accent3 4 23" xfId="58613"/>
    <cellStyle name="20% - Accent3 4 24" xfId="58614"/>
    <cellStyle name="20% - Accent3 4 25" xfId="58615"/>
    <cellStyle name="20% - Accent3 4 26" xfId="58616"/>
    <cellStyle name="20% - Accent3 4 27" xfId="58617"/>
    <cellStyle name="20% - Accent3 4 28" xfId="58618"/>
    <cellStyle name="20% - Accent3 4 29" xfId="58619"/>
    <cellStyle name="20% - Accent3 4 3" xfId="1059"/>
    <cellStyle name="20% - Accent3 4 30" xfId="58620"/>
    <cellStyle name="20% - Accent3 4 31" xfId="58621"/>
    <cellStyle name="20% - Accent3 4 32" xfId="58622"/>
    <cellStyle name="20% - Accent3 4 33" xfId="58623"/>
    <cellStyle name="20% - Accent3 4 34" xfId="58624"/>
    <cellStyle name="20% - Accent3 4 35" xfId="58625"/>
    <cellStyle name="20% - Accent3 4 36" xfId="58626"/>
    <cellStyle name="20% - Accent3 4 37" xfId="58627"/>
    <cellStyle name="20% - Accent3 4 38" xfId="58628"/>
    <cellStyle name="20% - Accent3 4 39" xfId="58629"/>
    <cellStyle name="20% - Accent3 4 4" xfId="58630"/>
    <cellStyle name="20% - Accent3 4 40" xfId="58631"/>
    <cellStyle name="20% - Accent3 4 41" xfId="58632"/>
    <cellStyle name="20% - Accent3 4 5" xfId="58633"/>
    <cellStyle name="20% - Accent3 4 6" xfId="58634"/>
    <cellStyle name="20% - Accent3 4 7" xfId="58635"/>
    <cellStyle name="20% - Accent3 4 8" xfId="58636"/>
    <cellStyle name="20% - Accent3 4 9" xfId="58637"/>
    <cellStyle name="20% - Accent3 40" xfId="1060"/>
    <cellStyle name="20% - Accent3 41" xfId="1061"/>
    <cellStyle name="20% - Accent3 42" xfId="1062"/>
    <cellStyle name="20% - Accent3 43" xfId="1063"/>
    <cellStyle name="20% - Accent3 44" xfId="1064"/>
    <cellStyle name="20% - Accent3 45" xfId="1065"/>
    <cellStyle name="20% - Accent3 46" xfId="1066"/>
    <cellStyle name="20% - Accent3 47" xfId="1067"/>
    <cellStyle name="20% - Accent3 48" xfId="1068"/>
    <cellStyle name="20% - Accent3 49" xfId="1069"/>
    <cellStyle name="20% - Accent3 5" xfId="1070"/>
    <cellStyle name="20% - Accent3 5 10" xfId="58638"/>
    <cellStyle name="20% - Accent3 5 11" xfId="58639"/>
    <cellStyle name="20% - Accent3 5 12" xfId="58640"/>
    <cellStyle name="20% - Accent3 5 13" xfId="58641"/>
    <cellStyle name="20% - Accent3 5 14" xfId="58642"/>
    <cellStyle name="20% - Accent3 5 15" xfId="58643"/>
    <cellStyle name="20% - Accent3 5 16" xfId="58644"/>
    <cellStyle name="20% - Accent3 5 17" xfId="58645"/>
    <cellStyle name="20% - Accent3 5 18" xfId="58646"/>
    <cellStyle name="20% - Accent3 5 19" xfId="58647"/>
    <cellStyle name="20% - Accent3 5 2" xfId="1071"/>
    <cellStyle name="20% - Accent3 5 20" xfId="58648"/>
    <cellStyle name="20% - Accent3 5 21" xfId="58649"/>
    <cellStyle name="20% - Accent3 5 22" xfId="58650"/>
    <cellStyle name="20% - Accent3 5 23" xfId="58651"/>
    <cellStyle name="20% - Accent3 5 24" xfId="58652"/>
    <cellStyle name="20% - Accent3 5 25" xfId="58653"/>
    <cellStyle name="20% - Accent3 5 26" xfId="58654"/>
    <cellStyle name="20% - Accent3 5 27" xfId="58655"/>
    <cellStyle name="20% - Accent3 5 28" xfId="58656"/>
    <cellStyle name="20% - Accent3 5 29" xfId="58657"/>
    <cellStyle name="20% - Accent3 5 3" xfId="1072"/>
    <cellStyle name="20% - Accent3 5 30" xfId="58658"/>
    <cellStyle name="20% - Accent3 5 31" xfId="58659"/>
    <cellStyle name="20% - Accent3 5 32" xfId="58660"/>
    <cellStyle name="20% - Accent3 5 33" xfId="58661"/>
    <cellStyle name="20% - Accent3 5 34" xfId="58662"/>
    <cellStyle name="20% - Accent3 5 35" xfId="58663"/>
    <cellStyle name="20% - Accent3 5 36" xfId="58664"/>
    <cellStyle name="20% - Accent3 5 37" xfId="58665"/>
    <cellStyle name="20% - Accent3 5 38" xfId="58666"/>
    <cellStyle name="20% - Accent3 5 39" xfId="58667"/>
    <cellStyle name="20% - Accent3 5 4" xfId="58668"/>
    <cellStyle name="20% - Accent3 5 40" xfId="58669"/>
    <cellStyle name="20% - Accent3 5 41" xfId="58670"/>
    <cellStyle name="20% - Accent3 5 5" xfId="58671"/>
    <cellStyle name="20% - Accent3 5 6" xfId="58672"/>
    <cellStyle name="20% - Accent3 5 7" xfId="58673"/>
    <cellStyle name="20% - Accent3 5 8" xfId="58674"/>
    <cellStyle name="20% - Accent3 5 9" xfId="58675"/>
    <cellStyle name="20% - Accent3 50" xfId="1073"/>
    <cellStyle name="20% - Accent3 51" xfId="1074"/>
    <cellStyle name="20% - Accent3 52" xfId="1075"/>
    <cellStyle name="20% - Accent3 53" xfId="1076"/>
    <cellStyle name="20% - Accent3 54" xfId="1077"/>
    <cellStyle name="20% - Accent3 55" xfId="1078"/>
    <cellStyle name="20% - Accent3 56" xfId="1079"/>
    <cellStyle name="20% - Accent3 57" xfId="1080"/>
    <cellStyle name="20% - Accent3 58" xfId="1081"/>
    <cellStyle name="20% - Accent3 59" xfId="1082"/>
    <cellStyle name="20% - Accent3 6" xfId="1083"/>
    <cellStyle name="20% - Accent3 6 10" xfId="58676"/>
    <cellStyle name="20% - Accent3 6 11" xfId="58677"/>
    <cellStyle name="20% - Accent3 6 12" xfId="58678"/>
    <cellStyle name="20% - Accent3 6 13" xfId="58679"/>
    <cellStyle name="20% - Accent3 6 14" xfId="58680"/>
    <cellStyle name="20% - Accent3 6 15" xfId="58681"/>
    <cellStyle name="20% - Accent3 6 16" xfId="58682"/>
    <cellStyle name="20% - Accent3 6 17" xfId="58683"/>
    <cellStyle name="20% - Accent3 6 18" xfId="58684"/>
    <cellStyle name="20% - Accent3 6 19" xfId="58685"/>
    <cellStyle name="20% - Accent3 6 2" xfId="58686"/>
    <cellStyle name="20% - Accent3 6 20" xfId="58687"/>
    <cellStyle name="20% - Accent3 6 21" xfId="58688"/>
    <cellStyle name="20% - Accent3 6 22" xfId="58689"/>
    <cellStyle name="20% - Accent3 6 23" xfId="58690"/>
    <cellStyle name="20% - Accent3 6 24" xfId="58691"/>
    <cellStyle name="20% - Accent3 6 25" xfId="58692"/>
    <cellStyle name="20% - Accent3 6 26" xfId="58693"/>
    <cellStyle name="20% - Accent3 6 27" xfId="58694"/>
    <cellStyle name="20% - Accent3 6 28" xfId="58695"/>
    <cellStyle name="20% - Accent3 6 29" xfId="58696"/>
    <cellStyle name="20% - Accent3 6 3" xfId="58697"/>
    <cellStyle name="20% - Accent3 6 30" xfId="58698"/>
    <cellStyle name="20% - Accent3 6 31" xfId="58699"/>
    <cellStyle name="20% - Accent3 6 32" xfId="58700"/>
    <cellStyle name="20% - Accent3 6 33" xfId="58701"/>
    <cellStyle name="20% - Accent3 6 34" xfId="58702"/>
    <cellStyle name="20% - Accent3 6 35" xfId="58703"/>
    <cellStyle name="20% - Accent3 6 36" xfId="58704"/>
    <cellStyle name="20% - Accent3 6 37" xfId="58705"/>
    <cellStyle name="20% - Accent3 6 38" xfId="58706"/>
    <cellStyle name="20% - Accent3 6 39" xfId="58707"/>
    <cellStyle name="20% - Accent3 6 4" xfId="58708"/>
    <cellStyle name="20% - Accent3 6 40" xfId="58709"/>
    <cellStyle name="20% - Accent3 6 41" xfId="58710"/>
    <cellStyle name="20% - Accent3 6 5" xfId="58711"/>
    <cellStyle name="20% - Accent3 6 6" xfId="58712"/>
    <cellStyle name="20% - Accent3 6 7" xfId="58713"/>
    <cellStyle name="20% - Accent3 6 8" xfId="58714"/>
    <cellStyle name="20% - Accent3 6 9" xfId="58715"/>
    <cellStyle name="20% - Accent3 60" xfId="1084"/>
    <cellStyle name="20% - Accent3 61" xfId="1085"/>
    <cellStyle name="20% - Accent3 62" xfId="1086"/>
    <cellStyle name="20% - Accent3 63" xfId="1087"/>
    <cellStyle name="20% - Accent3 64" xfId="1088"/>
    <cellStyle name="20% - Accent3 65" xfId="1089"/>
    <cellStyle name="20% - Accent3 66" xfId="1090"/>
    <cellStyle name="20% - Accent3 67" xfId="1091"/>
    <cellStyle name="20% - Accent3 68" xfId="1092"/>
    <cellStyle name="20% - Accent3 69" xfId="1093"/>
    <cellStyle name="20% - Accent3 7" xfId="1094"/>
    <cellStyle name="20% - Accent3 7 10" xfId="58716"/>
    <cellStyle name="20% - Accent3 7 11" xfId="58717"/>
    <cellStyle name="20% - Accent3 7 12" xfId="58718"/>
    <cellStyle name="20% - Accent3 7 13" xfId="58719"/>
    <cellStyle name="20% - Accent3 7 14" xfId="58720"/>
    <cellStyle name="20% - Accent3 7 15" xfId="58721"/>
    <cellStyle name="20% - Accent3 7 16" xfId="58722"/>
    <cellStyle name="20% - Accent3 7 17" xfId="58723"/>
    <cellStyle name="20% - Accent3 7 18" xfId="58724"/>
    <cellStyle name="20% - Accent3 7 19" xfId="58725"/>
    <cellStyle name="20% - Accent3 7 2" xfId="58726"/>
    <cellStyle name="20% - Accent3 7 20" xfId="58727"/>
    <cellStyle name="20% - Accent3 7 21" xfId="58728"/>
    <cellStyle name="20% - Accent3 7 22" xfId="58729"/>
    <cellStyle name="20% - Accent3 7 23" xfId="58730"/>
    <cellStyle name="20% - Accent3 7 24" xfId="58731"/>
    <cellStyle name="20% - Accent3 7 25" xfId="58732"/>
    <cellStyle name="20% - Accent3 7 26" xfId="58733"/>
    <cellStyle name="20% - Accent3 7 27" xfId="58734"/>
    <cellStyle name="20% - Accent3 7 28" xfId="58735"/>
    <cellStyle name="20% - Accent3 7 29" xfId="58736"/>
    <cellStyle name="20% - Accent3 7 3" xfId="58737"/>
    <cellStyle name="20% - Accent3 7 30" xfId="58738"/>
    <cellStyle name="20% - Accent3 7 31" xfId="58739"/>
    <cellStyle name="20% - Accent3 7 32" xfId="58740"/>
    <cellStyle name="20% - Accent3 7 33" xfId="58741"/>
    <cellStyle name="20% - Accent3 7 34" xfId="58742"/>
    <cellStyle name="20% - Accent3 7 35" xfId="58743"/>
    <cellStyle name="20% - Accent3 7 36" xfId="58744"/>
    <cellStyle name="20% - Accent3 7 37" xfId="58745"/>
    <cellStyle name="20% - Accent3 7 38" xfId="58746"/>
    <cellStyle name="20% - Accent3 7 39" xfId="58747"/>
    <cellStyle name="20% - Accent3 7 4" xfId="58748"/>
    <cellStyle name="20% - Accent3 7 40" xfId="58749"/>
    <cellStyle name="20% - Accent3 7 41" xfId="58750"/>
    <cellStyle name="20% - Accent3 7 5" xfId="58751"/>
    <cellStyle name="20% - Accent3 7 6" xfId="58752"/>
    <cellStyle name="20% - Accent3 7 7" xfId="58753"/>
    <cellStyle name="20% - Accent3 7 8" xfId="58754"/>
    <cellStyle name="20% - Accent3 7 9" xfId="58755"/>
    <cellStyle name="20% - Accent3 70" xfId="1095"/>
    <cellStyle name="20% - Accent3 71" xfId="1096"/>
    <cellStyle name="20% - Accent3 72" xfId="1097"/>
    <cellStyle name="20% - Accent3 73" xfId="1098"/>
    <cellStyle name="20% - Accent3 74" xfId="1099"/>
    <cellStyle name="20% - Accent3 75" xfId="1100"/>
    <cellStyle name="20% - Accent3 76" xfId="1101"/>
    <cellStyle name="20% - Accent3 77" xfId="1102"/>
    <cellStyle name="20% - Accent3 78" xfId="1103"/>
    <cellStyle name="20% - Accent3 79" xfId="1104"/>
    <cellStyle name="20% - Accent3 8" xfId="1105"/>
    <cellStyle name="20% - Accent3 8 10" xfId="58756"/>
    <cellStyle name="20% - Accent3 8 11" xfId="58757"/>
    <cellStyle name="20% - Accent3 8 12" xfId="58758"/>
    <cellStyle name="20% - Accent3 8 13" xfId="58759"/>
    <cellStyle name="20% - Accent3 8 14" xfId="58760"/>
    <cellStyle name="20% - Accent3 8 15" xfId="58761"/>
    <cellStyle name="20% - Accent3 8 16" xfId="58762"/>
    <cellStyle name="20% - Accent3 8 17" xfId="58763"/>
    <cellStyle name="20% - Accent3 8 18" xfId="58764"/>
    <cellStyle name="20% - Accent3 8 19" xfId="58765"/>
    <cellStyle name="20% - Accent3 8 2" xfId="1106"/>
    <cellStyle name="20% - Accent3 8 20" xfId="58766"/>
    <cellStyle name="20% - Accent3 8 21" xfId="58767"/>
    <cellStyle name="20% - Accent3 8 22" xfId="58768"/>
    <cellStyle name="20% - Accent3 8 23" xfId="58769"/>
    <cellStyle name="20% - Accent3 8 24" xfId="58770"/>
    <cellStyle name="20% - Accent3 8 25" xfId="58771"/>
    <cellStyle name="20% - Accent3 8 26" xfId="58772"/>
    <cellStyle name="20% - Accent3 8 27" xfId="58773"/>
    <cellStyle name="20% - Accent3 8 28" xfId="58774"/>
    <cellStyle name="20% - Accent3 8 29" xfId="58775"/>
    <cellStyle name="20% - Accent3 8 3" xfId="1107"/>
    <cellStyle name="20% - Accent3 8 30" xfId="58776"/>
    <cellStyle name="20% - Accent3 8 31" xfId="58777"/>
    <cellStyle name="20% - Accent3 8 32" xfId="58778"/>
    <cellStyle name="20% - Accent3 8 33" xfId="58779"/>
    <cellStyle name="20% - Accent3 8 34" xfId="58780"/>
    <cellStyle name="20% - Accent3 8 35" xfId="58781"/>
    <cellStyle name="20% - Accent3 8 36" xfId="58782"/>
    <cellStyle name="20% - Accent3 8 37" xfId="58783"/>
    <cellStyle name="20% - Accent3 8 38" xfId="58784"/>
    <cellStyle name="20% - Accent3 8 39" xfId="58785"/>
    <cellStyle name="20% - Accent3 8 4" xfId="58786"/>
    <cellStyle name="20% - Accent3 8 40" xfId="58787"/>
    <cellStyle name="20% - Accent3 8 41" xfId="58788"/>
    <cellStyle name="20% - Accent3 8 5" xfId="58789"/>
    <cellStyle name="20% - Accent3 8 6" xfId="58790"/>
    <cellStyle name="20% - Accent3 8 7" xfId="58791"/>
    <cellStyle name="20% - Accent3 8 8" xfId="58792"/>
    <cellStyle name="20% - Accent3 8 9" xfId="58793"/>
    <cellStyle name="20% - Accent3 80" xfId="1108"/>
    <cellStyle name="20% - Accent3 81" xfId="1109"/>
    <cellStyle name="20% - Accent3 82" xfId="1110"/>
    <cellStyle name="20% - Accent3 83" xfId="1111"/>
    <cellStyle name="20% - Accent3 84" xfId="1112"/>
    <cellStyle name="20% - Accent3 85" xfId="1113"/>
    <cellStyle name="20% - Accent3 86" xfId="1114"/>
    <cellStyle name="20% - Accent3 87" xfId="1115"/>
    <cellStyle name="20% - Accent3 88" xfId="1116"/>
    <cellStyle name="20% - Accent3 89" xfId="1117"/>
    <cellStyle name="20% - Accent3 9" xfId="1118"/>
    <cellStyle name="20% - Accent3 9 10" xfId="58794"/>
    <cellStyle name="20% - Accent3 9 11" xfId="58795"/>
    <cellStyle name="20% - Accent3 9 12" xfId="58796"/>
    <cellStyle name="20% - Accent3 9 13" xfId="58797"/>
    <cellStyle name="20% - Accent3 9 14" xfId="58798"/>
    <cellStyle name="20% - Accent3 9 15" xfId="58799"/>
    <cellStyle name="20% - Accent3 9 16" xfId="58800"/>
    <cellStyle name="20% - Accent3 9 17" xfId="58801"/>
    <cellStyle name="20% - Accent3 9 18" xfId="58802"/>
    <cellStyle name="20% - Accent3 9 19" xfId="58803"/>
    <cellStyle name="20% - Accent3 9 2" xfId="1119"/>
    <cellStyle name="20% - Accent3 9 20" xfId="58804"/>
    <cellStyle name="20% - Accent3 9 21" xfId="58805"/>
    <cellStyle name="20% - Accent3 9 22" xfId="58806"/>
    <cellStyle name="20% - Accent3 9 23" xfId="58807"/>
    <cellStyle name="20% - Accent3 9 24" xfId="58808"/>
    <cellStyle name="20% - Accent3 9 25" xfId="58809"/>
    <cellStyle name="20% - Accent3 9 26" xfId="58810"/>
    <cellStyle name="20% - Accent3 9 27" xfId="58811"/>
    <cellStyle name="20% - Accent3 9 28" xfId="58812"/>
    <cellStyle name="20% - Accent3 9 29" xfId="58813"/>
    <cellStyle name="20% - Accent3 9 3" xfId="58814"/>
    <cellStyle name="20% - Accent3 9 30" xfId="58815"/>
    <cellStyle name="20% - Accent3 9 31" xfId="58816"/>
    <cellStyle name="20% - Accent3 9 32" xfId="58817"/>
    <cellStyle name="20% - Accent3 9 33" xfId="58818"/>
    <cellStyle name="20% - Accent3 9 34" xfId="58819"/>
    <cellStyle name="20% - Accent3 9 35" xfId="58820"/>
    <cellStyle name="20% - Accent3 9 36" xfId="58821"/>
    <cellStyle name="20% - Accent3 9 37" xfId="58822"/>
    <cellStyle name="20% - Accent3 9 38" xfId="58823"/>
    <cellStyle name="20% - Accent3 9 39" xfId="58824"/>
    <cellStyle name="20% - Accent3 9 4" xfId="58825"/>
    <cellStyle name="20% - Accent3 9 40" xfId="58826"/>
    <cellStyle name="20% - Accent3 9 41" xfId="58827"/>
    <cellStyle name="20% - Accent3 9 5" xfId="58828"/>
    <cellStyle name="20% - Accent3 9 6" xfId="58829"/>
    <cellStyle name="20% - Accent3 9 7" xfId="58830"/>
    <cellStyle name="20% - Accent3 9 8" xfId="58831"/>
    <cellStyle name="20% - Accent3 9 9" xfId="58832"/>
    <cellStyle name="20% - Accent3 90" xfId="1120"/>
    <cellStyle name="20% - Accent4 10" xfId="1121"/>
    <cellStyle name="20% - Accent4 10 10" xfId="58833"/>
    <cellStyle name="20% - Accent4 10 11" xfId="58834"/>
    <cellStyle name="20% - Accent4 10 12" xfId="58835"/>
    <cellStyle name="20% - Accent4 10 13" xfId="58836"/>
    <cellStyle name="20% - Accent4 10 14" xfId="58837"/>
    <cellStyle name="20% - Accent4 10 15" xfId="58838"/>
    <cellStyle name="20% - Accent4 10 16" xfId="58839"/>
    <cellStyle name="20% - Accent4 10 17" xfId="58840"/>
    <cellStyle name="20% - Accent4 10 18" xfId="58841"/>
    <cellStyle name="20% - Accent4 10 19" xfId="58842"/>
    <cellStyle name="20% - Accent4 10 2" xfId="1122"/>
    <cellStyle name="20% - Accent4 10 20" xfId="58843"/>
    <cellStyle name="20% - Accent4 10 21" xfId="58844"/>
    <cellStyle name="20% - Accent4 10 22" xfId="58845"/>
    <cellStyle name="20% - Accent4 10 23" xfId="58846"/>
    <cellStyle name="20% - Accent4 10 24" xfId="58847"/>
    <cellStyle name="20% - Accent4 10 25" xfId="58848"/>
    <cellStyle name="20% - Accent4 10 26" xfId="58849"/>
    <cellStyle name="20% - Accent4 10 27" xfId="58850"/>
    <cellStyle name="20% - Accent4 10 28" xfId="58851"/>
    <cellStyle name="20% - Accent4 10 29" xfId="58852"/>
    <cellStyle name="20% - Accent4 10 3" xfId="58853"/>
    <cellStyle name="20% - Accent4 10 30" xfId="58854"/>
    <cellStyle name="20% - Accent4 10 31" xfId="58855"/>
    <cellStyle name="20% - Accent4 10 32" xfId="58856"/>
    <cellStyle name="20% - Accent4 10 33" xfId="58857"/>
    <cellStyle name="20% - Accent4 10 34" xfId="58858"/>
    <cellStyle name="20% - Accent4 10 35" xfId="58859"/>
    <cellStyle name="20% - Accent4 10 36" xfId="58860"/>
    <cellStyle name="20% - Accent4 10 37" xfId="58861"/>
    <cellStyle name="20% - Accent4 10 38" xfId="58862"/>
    <cellStyle name="20% - Accent4 10 39" xfId="58863"/>
    <cellStyle name="20% - Accent4 10 4" xfId="58864"/>
    <cellStyle name="20% - Accent4 10 40" xfId="58865"/>
    <cellStyle name="20% - Accent4 10 41" xfId="58866"/>
    <cellStyle name="20% - Accent4 10 5" xfId="58867"/>
    <cellStyle name="20% - Accent4 10 6" xfId="58868"/>
    <cellStyle name="20% - Accent4 10 7" xfId="58869"/>
    <cellStyle name="20% - Accent4 10 8" xfId="58870"/>
    <cellStyle name="20% - Accent4 10 9" xfId="58871"/>
    <cellStyle name="20% - Accent4 11" xfId="1123"/>
    <cellStyle name="20% - Accent4 11 10" xfId="58872"/>
    <cellStyle name="20% - Accent4 11 11" xfId="58873"/>
    <cellStyle name="20% - Accent4 11 12" xfId="58874"/>
    <cellStyle name="20% - Accent4 11 13" xfId="58875"/>
    <cellStyle name="20% - Accent4 11 14" xfId="58876"/>
    <cellStyle name="20% - Accent4 11 15" xfId="58877"/>
    <cellStyle name="20% - Accent4 11 16" xfId="58878"/>
    <cellStyle name="20% - Accent4 11 17" xfId="58879"/>
    <cellStyle name="20% - Accent4 11 18" xfId="58880"/>
    <cellStyle name="20% - Accent4 11 19" xfId="58881"/>
    <cellStyle name="20% - Accent4 11 2" xfId="58882"/>
    <cellStyle name="20% - Accent4 11 20" xfId="58883"/>
    <cellStyle name="20% - Accent4 11 21" xfId="58884"/>
    <cellStyle name="20% - Accent4 11 22" xfId="58885"/>
    <cellStyle name="20% - Accent4 11 23" xfId="58886"/>
    <cellStyle name="20% - Accent4 11 24" xfId="58887"/>
    <cellStyle name="20% - Accent4 11 25" xfId="58888"/>
    <cellStyle name="20% - Accent4 11 26" xfId="58889"/>
    <cellStyle name="20% - Accent4 11 27" xfId="58890"/>
    <cellStyle name="20% - Accent4 11 28" xfId="58891"/>
    <cellStyle name="20% - Accent4 11 29" xfId="58892"/>
    <cellStyle name="20% - Accent4 11 3" xfId="58893"/>
    <cellStyle name="20% - Accent4 11 30" xfId="58894"/>
    <cellStyle name="20% - Accent4 11 31" xfId="58895"/>
    <cellStyle name="20% - Accent4 11 32" xfId="58896"/>
    <cellStyle name="20% - Accent4 11 33" xfId="58897"/>
    <cellStyle name="20% - Accent4 11 34" xfId="58898"/>
    <cellStyle name="20% - Accent4 11 35" xfId="58899"/>
    <cellStyle name="20% - Accent4 11 36" xfId="58900"/>
    <cellStyle name="20% - Accent4 11 37" xfId="58901"/>
    <cellStyle name="20% - Accent4 11 38" xfId="58902"/>
    <cellStyle name="20% - Accent4 11 39" xfId="58903"/>
    <cellStyle name="20% - Accent4 11 4" xfId="58904"/>
    <cellStyle name="20% - Accent4 11 40" xfId="58905"/>
    <cellStyle name="20% - Accent4 11 41" xfId="58906"/>
    <cellStyle name="20% - Accent4 11 5" xfId="58907"/>
    <cellStyle name="20% - Accent4 11 6" xfId="58908"/>
    <cellStyle name="20% - Accent4 11 7" xfId="58909"/>
    <cellStyle name="20% - Accent4 11 8" xfId="58910"/>
    <cellStyle name="20% - Accent4 11 9" xfId="58911"/>
    <cellStyle name="20% - Accent4 12" xfId="1124"/>
    <cellStyle name="20% - Accent4 12 10" xfId="58912"/>
    <cellStyle name="20% - Accent4 12 11" xfId="58913"/>
    <cellStyle name="20% - Accent4 12 12" xfId="58914"/>
    <cellStyle name="20% - Accent4 12 13" xfId="58915"/>
    <cellStyle name="20% - Accent4 12 14" xfId="58916"/>
    <cellStyle name="20% - Accent4 12 15" xfId="58917"/>
    <cellStyle name="20% - Accent4 12 16" xfId="58918"/>
    <cellStyle name="20% - Accent4 12 17" xfId="58919"/>
    <cellStyle name="20% - Accent4 12 18" xfId="58920"/>
    <cellStyle name="20% - Accent4 12 19" xfId="58921"/>
    <cellStyle name="20% - Accent4 12 2" xfId="58922"/>
    <cellStyle name="20% - Accent4 12 20" xfId="58923"/>
    <cellStyle name="20% - Accent4 12 21" xfId="58924"/>
    <cellStyle name="20% - Accent4 12 22" xfId="58925"/>
    <cellStyle name="20% - Accent4 12 23" xfId="58926"/>
    <cellStyle name="20% - Accent4 12 24" xfId="58927"/>
    <cellStyle name="20% - Accent4 12 25" xfId="58928"/>
    <cellStyle name="20% - Accent4 12 26" xfId="58929"/>
    <cellStyle name="20% - Accent4 12 27" xfId="58930"/>
    <cellStyle name="20% - Accent4 12 28" xfId="58931"/>
    <cellStyle name="20% - Accent4 12 29" xfId="58932"/>
    <cellStyle name="20% - Accent4 12 3" xfId="58933"/>
    <cellStyle name="20% - Accent4 12 30" xfId="58934"/>
    <cellStyle name="20% - Accent4 12 31" xfId="58935"/>
    <cellStyle name="20% - Accent4 12 32" xfId="58936"/>
    <cellStyle name="20% - Accent4 12 33" xfId="58937"/>
    <cellStyle name="20% - Accent4 12 34" xfId="58938"/>
    <cellStyle name="20% - Accent4 12 35" xfId="58939"/>
    <cellStyle name="20% - Accent4 12 36" xfId="58940"/>
    <cellStyle name="20% - Accent4 12 37" xfId="58941"/>
    <cellStyle name="20% - Accent4 12 38" xfId="58942"/>
    <cellStyle name="20% - Accent4 12 39" xfId="58943"/>
    <cellStyle name="20% - Accent4 12 4" xfId="58944"/>
    <cellStyle name="20% - Accent4 12 40" xfId="58945"/>
    <cellStyle name="20% - Accent4 12 41" xfId="58946"/>
    <cellStyle name="20% - Accent4 12 5" xfId="58947"/>
    <cellStyle name="20% - Accent4 12 6" xfId="58948"/>
    <cellStyle name="20% - Accent4 12 7" xfId="58949"/>
    <cellStyle name="20% - Accent4 12 8" xfId="58950"/>
    <cellStyle name="20% - Accent4 12 9" xfId="58951"/>
    <cellStyle name="20% - Accent4 13" xfId="1125"/>
    <cellStyle name="20% - Accent4 14" xfId="1126"/>
    <cellStyle name="20% - Accent4 14 2" xfId="58952"/>
    <cellStyle name="20% - Accent4 15" xfId="1127"/>
    <cellStyle name="20% - Accent4 16" xfId="1128"/>
    <cellStyle name="20% - Accent4 17" xfId="1129"/>
    <cellStyle name="20% - Accent4 18" xfId="1130"/>
    <cellStyle name="20% - Accent4 19" xfId="1131"/>
    <cellStyle name="20% - Accent4 2" xfId="76"/>
    <cellStyle name="20% - Accent4 2 10" xfId="1132"/>
    <cellStyle name="20% - Accent4 2 11" xfId="1133"/>
    <cellStyle name="20% - Accent4 2 12" xfId="1134"/>
    <cellStyle name="20% - Accent4 2 13" xfId="1135"/>
    <cellStyle name="20% - Accent4 2 14" xfId="1136"/>
    <cellStyle name="20% - Accent4 2 15" xfId="1137"/>
    <cellStyle name="20% - Accent4 2 16" xfId="1138"/>
    <cellStyle name="20% - Accent4 2 17" xfId="1139"/>
    <cellStyle name="20% - Accent4 2 18" xfId="1140"/>
    <cellStyle name="20% - Accent4 2 19" xfId="1141"/>
    <cellStyle name="20% - Accent4 2 2" xfId="1142"/>
    <cellStyle name="20% - Accent4 2 2 2" xfId="58953"/>
    <cellStyle name="20% - Accent4 2 2 2 2" xfId="58954"/>
    <cellStyle name="20% - Accent4 2 2 3" xfId="58955"/>
    <cellStyle name="20% - Accent4 2 2 4" xfId="58956"/>
    <cellStyle name="20% - Accent4 2 2 5" xfId="58957"/>
    <cellStyle name="20% - Accent4 2 20" xfId="1143"/>
    <cellStyle name="20% - Accent4 2 21" xfId="1144"/>
    <cellStyle name="20% - Accent4 2 22" xfId="1145"/>
    <cellStyle name="20% - Accent4 2 23" xfId="1146"/>
    <cellStyle name="20% - Accent4 2 24" xfId="1147"/>
    <cellStyle name="20% - Accent4 2 25" xfId="1148"/>
    <cellStyle name="20% - Accent4 2 26" xfId="1149"/>
    <cellStyle name="20% - Accent4 2 27" xfId="1150"/>
    <cellStyle name="20% - Accent4 2 28" xfId="1151"/>
    <cellStyle name="20% - Accent4 2 29" xfId="1152"/>
    <cellStyle name="20% - Accent4 2 3" xfId="1153"/>
    <cellStyle name="20% - Accent4 2 3 2" xfId="58958"/>
    <cellStyle name="20% - Accent4 2 3 3" xfId="58959"/>
    <cellStyle name="20% - Accent4 2 3 4" xfId="58960"/>
    <cellStyle name="20% - Accent4 2 3 5" xfId="58961"/>
    <cellStyle name="20% - Accent4 2 3 6" xfId="58962"/>
    <cellStyle name="20% - Accent4 2 30" xfId="1154"/>
    <cellStyle name="20% - Accent4 2 31" xfId="1155"/>
    <cellStyle name="20% - Accent4 2 32" xfId="1156"/>
    <cellStyle name="20% - Accent4 2 33" xfId="1157"/>
    <cellStyle name="20% - Accent4 2 34" xfId="1158"/>
    <cellStyle name="20% - Accent4 2 35" xfId="1159"/>
    <cellStyle name="20% - Accent4 2 36" xfId="1160"/>
    <cellStyle name="20% - Accent4 2 37" xfId="1161"/>
    <cellStyle name="20% - Accent4 2 38" xfId="1162"/>
    <cellStyle name="20% - Accent4 2 39" xfId="1163"/>
    <cellStyle name="20% - Accent4 2 4" xfId="1164"/>
    <cellStyle name="20% - Accent4 2 40" xfId="1165"/>
    <cellStyle name="20% - Accent4 2 41" xfId="1166"/>
    <cellStyle name="20% - Accent4 2 42" xfId="1167"/>
    <cellStyle name="20% - Accent4 2 43" xfId="1168"/>
    <cellStyle name="20% - Accent4 2 44" xfId="1169"/>
    <cellStyle name="20% - Accent4 2 45" xfId="1170"/>
    <cellStyle name="20% - Accent4 2 46" xfId="1171"/>
    <cellStyle name="20% - Accent4 2 47" xfId="1172"/>
    <cellStyle name="20% - Accent4 2 48" xfId="1173"/>
    <cellStyle name="20% - Accent4 2 49" xfId="1174"/>
    <cellStyle name="20% - Accent4 2 5" xfId="1175"/>
    <cellStyle name="20% - Accent4 2 50" xfId="1176"/>
    <cellStyle name="20% - Accent4 2 6" xfId="1177"/>
    <cellStyle name="20% - Accent4 2 7" xfId="1178"/>
    <cellStyle name="20% - Accent4 2 8" xfId="1179"/>
    <cellStyle name="20% - Accent4 2 9" xfId="1180"/>
    <cellStyle name="20% - Accent4 20" xfId="1181"/>
    <cellStyle name="20% - Accent4 21" xfId="1182"/>
    <cellStyle name="20% - Accent4 22" xfId="1183"/>
    <cellStyle name="20% - Accent4 23" xfId="1184"/>
    <cellStyle name="20% - Accent4 24" xfId="1185"/>
    <cellStyle name="20% - Accent4 25" xfId="1186"/>
    <cellStyle name="20% - Accent4 26" xfId="1187"/>
    <cellStyle name="20% - Accent4 27" xfId="1188"/>
    <cellStyle name="20% - Accent4 28" xfId="1189"/>
    <cellStyle name="20% - Accent4 29" xfId="1190"/>
    <cellStyle name="20% - Accent4 3" xfId="1191"/>
    <cellStyle name="20% - Accent4 3 10" xfId="58963"/>
    <cellStyle name="20% - Accent4 3 11" xfId="58964"/>
    <cellStyle name="20% - Accent4 3 12" xfId="58965"/>
    <cellStyle name="20% - Accent4 3 13" xfId="58966"/>
    <cellStyle name="20% - Accent4 3 14" xfId="58967"/>
    <cellStyle name="20% - Accent4 3 15" xfId="58968"/>
    <cellStyle name="20% - Accent4 3 16" xfId="58969"/>
    <cellStyle name="20% - Accent4 3 17" xfId="58970"/>
    <cellStyle name="20% - Accent4 3 18" xfId="58971"/>
    <cellStyle name="20% - Accent4 3 19" xfId="58972"/>
    <cellStyle name="20% - Accent4 3 2" xfId="1192"/>
    <cellStyle name="20% - Accent4 3 20" xfId="58973"/>
    <cellStyle name="20% - Accent4 3 21" xfId="58974"/>
    <cellStyle name="20% - Accent4 3 22" xfId="58975"/>
    <cellStyle name="20% - Accent4 3 23" xfId="58976"/>
    <cellStyle name="20% - Accent4 3 24" xfId="58977"/>
    <cellStyle name="20% - Accent4 3 25" xfId="58978"/>
    <cellStyle name="20% - Accent4 3 26" xfId="58979"/>
    <cellStyle name="20% - Accent4 3 27" xfId="58980"/>
    <cellStyle name="20% - Accent4 3 28" xfId="58981"/>
    <cellStyle name="20% - Accent4 3 29" xfId="58982"/>
    <cellStyle name="20% - Accent4 3 3" xfId="1193"/>
    <cellStyle name="20% - Accent4 3 30" xfId="58983"/>
    <cellStyle name="20% - Accent4 3 31" xfId="58984"/>
    <cellStyle name="20% - Accent4 3 32" xfId="58985"/>
    <cellStyle name="20% - Accent4 3 33" xfId="58986"/>
    <cellStyle name="20% - Accent4 3 34" xfId="58987"/>
    <cellStyle name="20% - Accent4 3 35" xfId="58988"/>
    <cellStyle name="20% - Accent4 3 36" xfId="58989"/>
    <cellStyle name="20% - Accent4 3 37" xfId="58990"/>
    <cellStyle name="20% - Accent4 3 38" xfId="58991"/>
    <cellStyle name="20% - Accent4 3 39" xfId="58992"/>
    <cellStyle name="20% - Accent4 3 4" xfId="58993"/>
    <cellStyle name="20% - Accent4 3 40" xfId="58994"/>
    <cellStyle name="20% - Accent4 3 41" xfId="58995"/>
    <cellStyle name="20% - Accent4 3 42" xfId="58996"/>
    <cellStyle name="20% - Accent4 3 43" xfId="58997"/>
    <cellStyle name="20% - Accent4 3 44" xfId="58998"/>
    <cellStyle name="20% - Accent4 3 45" xfId="58999"/>
    <cellStyle name="20% - Accent4 3 5" xfId="59000"/>
    <cellStyle name="20% - Accent4 3 6" xfId="59001"/>
    <cellStyle name="20% - Accent4 3 7" xfId="59002"/>
    <cellStyle name="20% - Accent4 3 8" xfId="59003"/>
    <cellStyle name="20% - Accent4 3 9" xfId="59004"/>
    <cellStyle name="20% - Accent4 30" xfId="1194"/>
    <cellStyle name="20% - Accent4 31" xfId="1195"/>
    <cellStyle name="20% - Accent4 32" xfId="1196"/>
    <cellStyle name="20% - Accent4 33" xfId="1197"/>
    <cellStyle name="20% - Accent4 34" xfId="1198"/>
    <cellStyle name="20% - Accent4 35" xfId="1199"/>
    <cellStyle name="20% - Accent4 36" xfId="1200"/>
    <cellStyle name="20% - Accent4 37" xfId="1201"/>
    <cellStyle name="20% - Accent4 38" xfId="1202"/>
    <cellStyle name="20% - Accent4 39" xfId="1203"/>
    <cellStyle name="20% - Accent4 4" xfId="1204"/>
    <cellStyle name="20% - Accent4 4 10" xfId="59005"/>
    <cellStyle name="20% - Accent4 4 11" xfId="59006"/>
    <cellStyle name="20% - Accent4 4 12" xfId="59007"/>
    <cellStyle name="20% - Accent4 4 13" xfId="59008"/>
    <cellStyle name="20% - Accent4 4 14" xfId="59009"/>
    <cellStyle name="20% - Accent4 4 15" xfId="59010"/>
    <cellStyle name="20% - Accent4 4 16" xfId="59011"/>
    <cellStyle name="20% - Accent4 4 17" xfId="59012"/>
    <cellStyle name="20% - Accent4 4 18" xfId="59013"/>
    <cellStyle name="20% - Accent4 4 19" xfId="59014"/>
    <cellStyle name="20% - Accent4 4 2" xfId="1205"/>
    <cellStyle name="20% - Accent4 4 20" xfId="59015"/>
    <cellStyle name="20% - Accent4 4 21" xfId="59016"/>
    <cellStyle name="20% - Accent4 4 22" xfId="59017"/>
    <cellStyle name="20% - Accent4 4 23" xfId="59018"/>
    <cellStyle name="20% - Accent4 4 24" xfId="59019"/>
    <cellStyle name="20% - Accent4 4 25" xfId="59020"/>
    <cellStyle name="20% - Accent4 4 26" xfId="59021"/>
    <cellStyle name="20% - Accent4 4 27" xfId="59022"/>
    <cellStyle name="20% - Accent4 4 28" xfId="59023"/>
    <cellStyle name="20% - Accent4 4 29" xfId="59024"/>
    <cellStyle name="20% - Accent4 4 3" xfId="1206"/>
    <cellStyle name="20% - Accent4 4 30" xfId="59025"/>
    <cellStyle name="20% - Accent4 4 31" xfId="59026"/>
    <cellStyle name="20% - Accent4 4 32" xfId="59027"/>
    <cellStyle name="20% - Accent4 4 33" xfId="59028"/>
    <cellStyle name="20% - Accent4 4 34" xfId="59029"/>
    <cellStyle name="20% - Accent4 4 35" xfId="59030"/>
    <cellStyle name="20% - Accent4 4 36" xfId="59031"/>
    <cellStyle name="20% - Accent4 4 37" xfId="59032"/>
    <cellStyle name="20% - Accent4 4 38" xfId="59033"/>
    <cellStyle name="20% - Accent4 4 39" xfId="59034"/>
    <cellStyle name="20% - Accent4 4 4" xfId="59035"/>
    <cellStyle name="20% - Accent4 4 40" xfId="59036"/>
    <cellStyle name="20% - Accent4 4 41" xfId="59037"/>
    <cellStyle name="20% - Accent4 4 5" xfId="59038"/>
    <cellStyle name="20% - Accent4 4 6" xfId="59039"/>
    <cellStyle name="20% - Accent4 4 7" xfId="59040"/>
    <cellStyle name="20% - Accent4 4 8" xfId="59041"/>
    <cellStyle name="20% - Accent4 4 9" xfId="59042"/>
    <cellStyle name="20% - Accent4 40" xfId="1207"/>
    <cellStyle name="20% - Accent4 41" xfId="1208"/>
    <cellStyle name="20% - Accent4 42" xfId="1209"/>
    <cellStyle name="20% - Accent4 43" xfId="1210"/>
    <cellStyle name="20% - Accent4 44" xfId="1211"/>
    <cellStyle name="20% - Accent4 45" xfId="1212"/>
    <cellStyle name="20% - Accent4 46" xfId="1213"/>
    <cellStyle name="20% - Accent4 47" xfId="1214"/>
    <cellStyle name="20% - Accent4 48" xfId="1215"/>
    <cellStyle name="20% - Accent4 49" xfId="1216"/>
    <cellStyle name="20% - Accent4 5" xfId="1217"/>
    <cellStyle name="20% - Accent4 5 10" xfId="59043"/>
    <cellStyle name="20% - Accent4 5 11" xfId="59044"/>
    <cellStyle name="20% - Accent4 5 12" xfId="59045"/>
    <cellStyle name="20% - Accent4 5 13" xfId="59046"/>
    <cellStyle name="20% - Accent4 5 14" xfId="59047"/>
    <cellStyle name="20% - Accent4 5 15" xfId="59048"/>
    <cellStyle name="20% - Accent4 5 16" xfId="59049"/>
    <cellStyle name="20% - Accent4 5 17" xfId="59050"/>
    <cellStyle name="20% - Accent4 5 18" xfId="59051"/>
    <cellStyle name="20% - Accent4 5 19" xfId="59052"/>
    <cellStyle name="20% - Accent4 5 2" xfId="1218"/>
    <cellStyle name="20% - Accent4 5 20" xfId="59053"/>
    <cellStyle name="20% - Accent4 5 21" xfId="59054"/>
    <cellStyle name="20% - Accent4 5 22" xfId="59055"/>
    <cellStyle name="20% - Accent4 5 23" xfId="59056"/>
    <cellStyle name="20% - Accent4 5 24" xfId="59057"/>
    <cellStyle name="20% - Accent4 5 25" xfId="59058"/>
    <cellStyle name="20% - Accent4 5 26" xfId="59059"/>
    <cellStyle name="20% - Accent4 5 27" xfId="59060"/>
    <cellStyle name="20% - Accent4 5 28" xfId="59061"/>
    <cellStyle name="20% - Accent4 5 29" xfId="59062"/>
    <cellStyle name="20% - Accent4 5 3" xfId="1219"/>
    <cellStyle name="20% - Accent4 5 30" xfId="59063"/>
    <cellStyle name="20% - Accent4 5 31" xfId="59064"/>
    <cellStyle name="20% - Accent4 5 32" xfId="59065"/>
    <cellStyle name="20% - Accent4 5 33" xfId="59066"/>
    <cellStyle name="20% - Accent4 5 34" xfId="59067"/>
    <cellStyle name="20% - Accent4 5 35" xfId="59068"/>
    <cellStyle name="20% - Accent4 5 36" xfId="59069"/>
    <cellStyle name="20% - Accent4 5 37" xfId="59070"/>
    <cellStyle name="20% - Accent4 5 38" xfId="59071"/>
    <cellStyle name="20% - Accent4 5 39" xfId="59072"/>
    <cellStyle name="20% - Accent4 5 4" xfId="59073"/>
    <cellStyle name="20% - Accent4 5 40" xfId="59074"/>
    <cellStyle name="20% - Accent4 5 41" xfId="59075"/>
    <cellStyle name="20% - Accent4 5 5" xfId="59076"/>
    <cellStyle name="20% - Accent4 5 6" xfId="59077"/>
    <cellStyle name="20% - Accent4 5 7" xfId="59078"/>
    <cellStyle name="20% - Accent4 5 8" xfId="59079"/>
    <cellStyle name="20% - Accent4 5 9" xfId="59080"/>
    <cellStyle name="20% - Accent4 50" xfId="1220"/>
    <cellStyle name="20% - Accent4 51" xfId="1221"/>
    <cellStyle name="20% - Accent4 52" xfId="1222"/>
    <cellStyle name="20% - Accent4 53" xfId="1223"/>
    <cellStyle name="20% - Accent4 54" xfId="1224"/>
    <cellStyle name="20% - Accent4 55" xfId="1225"/>
    <cellStyle name="20% - Accent4 56" xfId="1226"/>
    <cellStyle name="20% - Accent4 57" xfId="1227"/>
    <cellStyle name="20% - Accent4 58" xfId="1228"/>
    <cellStyle name="20% - Accent4 59" xfId="1229"/>
    <cellStyle name="20% - Accent4 6" xfId="1230"/>
    <cellStyle name="20% - Accent4 6 10" xfId="59081"/>
    <cellStyle name="20% - Accent4 6 11" xfId="59082"/>
    <cellStyle name="20% - Accent4 6 12" xfId="59083"/>
    <cellStyle name="20% - Accent4 6 13" xfId="59084"/>
    <cellStyle name="20% - Accent4 6 14" xfId="59085"/>
    <cellStyle name="20% - Accent4 6 15" xfId="59086"/>
    <cellStyle name="20% - Accent4 6 16" xfId="59087"/>
    <cellStyle name="20% - Accent4 6 17" xfId="59088"/>
    <cellStyle name="20% - Accent4 6 18" xfId="59089"/>
    <cellStyle name="20% - Accent4 6 19" xfId="59090"/>
    <cellStyle name="20% - Accent4 6 2" xfId="59091"/>
    <cellStyle name="20% - Accent4 6 20" xfId="59092"/>
    <cellStyle name="20% - Accent4 6 21" xfId="59093"/>
    <cellStyle name="20% - Accent4 6 22" xfId="59094"/>
    <cellStyle name="20% - Accent4 6 23" xfId="59095"/>
    <cellStyle name="20% - Accent4 6 24" xfId="59096"/>
    <cellStyle name="20% - Accent4 6 25" xfId="59097"/>
    <cellStyle name="20% - Accent4 6 26" xfId="59098"/>
    <cellStyle name="20% - Accent4 6 27" xfId="59099"/>
    <cellStyle name="20% - Accent4 6 28" xfId="59100"/>
    <cellStyle name="20% - Accent4 6 29" xfId="59101"/>
    <cellStyle name="20% - Accent4 6 3" xfId="59102"/>
    <cellStyle name="20% - Accent4 6 30" xfId="59103"/>
    <cellStyle name="20% - Accent4 6 31" xfId="59104"/>
    <cellStyle name="20% - Accent4 6 32" xfId="59105"/>
    <cellStyle name="20% - Accent4 6 33" xfId="59106"/>
    <cellStyle name="20% - Accent4 6 34" xfId="59107"/>
    <cellStyle name="20% - Accent4 6 35" xfId="59108"/>
    <cellStyle name="20% - Accent4 6 36" xfId="59109"/>
    <cellStyle name="20% - Accent4 6 37" xfId="59110"/>
    <cellStyle name="20% - Accent4 6 38" xfId="59111"/>
    <cellStyle name="20% - Accent4 6 39" xfId="59112"/>
    <cellStyle name="20% - Accent4 6 4" xfId="59113"/>
    <cellStyle name="20% - Accent4 6 40" xfId="59114"/>
    <cellStyle name="20% - Accent4 6 41" xfId="59115"/>
    <cellStyle name="20% - Accent4 6 5" xfId="59116"/>
    <cellStyle name="20% - Accent4 6 6" xfId="59117"/>
    <cellStyle name="20% - Accent4 6 7" xfId="59118"/>
    <cellStyle name="20% - Accent4 6 8" xfId="59119"/>
    <cellStyle name="20% - Accent4 6 9" xfId="59120"/>
    <cellStyle name="20% - Accent4 60" xfId="1231"/>
    <cellStyle name="20% - Accent4 61" xfId="1232"/>
    <cellStyle name="20% - Accent4 62" xfId="1233"/>
    <cellStyle name="20% - Accent4 63" xfId="1234"/>
    <cellStyle name="20% - Accent4 64" xfId="1235"/>
    <cellStyle name="20% - Accent4 65" xfId="1236"/>
    <cellStyle name="20% - Accent4 66" xfId="1237"/>
    <cellStyle name="20% - Accent4 67" xfId="1238"/>
    <cellStyle name="20% - Accent4 68" xfId="1239"/>
    <cellStyle name="20% - Accent4 69" xfId="1240"/>
    <cellStyle name="20% - Accent4 7" xfId="1241"/>
    <cellStyle name="20% - Accent4 7 10" xfId="59121"/>
    <cellStyle name="20% - Accent4 7 11" xfId="59122"/>
    <cellStyle name="20% - Accent4 7 12" xfId="59123"/>
    <cellStyle name="20% - Accent4 7 13" xfId="59124"/>
    <cellStyle name="20% - Accent4 7 14" xfId="59125"/>
    <cellStyle name="20% - Accent4 7 15" xfId="59126"/>
    <cellStyle name="20% - Accent4 7 16" xfId="59127"/>
    <cellStyle name="20% - Accent4 7 17" xfId="59128"/>
    <cellStyle name="20% - Accent4 7 18" xfId="59129"/>
    <cellStyle name="20% - Accent4 7 19" xfId="59130"/>
    <cellStyle name="20% - Accent4 7 2" xfId="59131"/>
    <cellStyle name="20% - Accent4 7 20" xfId="59132"/>
    <cellStyle name="20% - Accent4 7 21" xfId="59133"/>
    <cellStyle name="20% - Accent4 7 22" xfId="59134"/>
    <cellStyle name="20% - Accent4 7 23" xfId="59135"/>
    <cellStyle name="20% - Accent4 7 24" xfId="59136"/>
    <cellStyle name="20% - Accent4 7 25" xfId="59137"/>
    <cellStyle name="20% - Accent4 7 26" xfId="59138"/>
    <cellStyle name="20% - Accent4 7 27" xfId="59139"/>
    <cellStyle name="20% - Accent4 7 28" xfId="59140"/>
    <cellStyle name="20% - Accent4 7 29" xfId="59141"/>
    <cellStyle name="20% - Accent4 7 3" xfId="59142"/>
    <cellStyle name="20% - Accent4 7 30" xfId="59143"/>
    <cellStyle name="20% - Accent4 7 31" xfId="59144"/>
    <cellStyle name="20% - Accent4 7 32" xfId="59145"/>
    <cellStyle name="20% - Accent4 7 33" xfId="59146"/>
    <cellStyle name="20% - Accent4 7 34" xfId="59147"/>
    <cellStyle name="20% - Accent4 7 35" xfId="59148"/>
    <cellStyle name="20% - Accent4 7 36" xfId="59149"/>
    <cellStyle name="20% - Accent4 7 37" xfId="59150"/>
    <cellStyle name="20% - Accent4 7 38" xfId="59151"/>
    <cellStyle name="20% - Accent4 7 39" xfId="59152"/>
    <cellStyle name="20% - Accent4 7 4" xfId="59153"/>
    <cellStyle name="20% - Accent4 7 40" xfId="59154"/>
    <cellStyle name="20% - Accent4 7 41" xfId="59155"/>
    <cellStyle name="20% - Accent4 7 5" xfId="59156"/>
    <cellStyle name="20% - Accent4 7 6" xfId="59157"/>
    <cellStyle name="20% - Accent4 7 7" xfId="59158"/>
    <cellStyle name="20% - Accent4 7 8" xfId="59159"/>
    <cellStyle name="20% - Accent4 7 9" xfId="59160"/>
    <cellStyle name="20% - Accent4 70" xfId="1242"/>
    <cellStyle name="20% - Accent4 71" xfId="1243"/>
    <cellStyle name="20% - Accent4 72" xfId="1244"/>
    <cellStyle name="20% - Accent4 73" xfId="1245"/>
    <cellStyle name="20% - Accent4 74" xfId="1246"/>
    <cellStyle name="20% - Accent4 75" xfId="1247"/>
    <cellStyle name="20% - Accent4 76" xfId="1248"/>
    <cellStyle name="20% - Accent4 77" xfId="1249"/>
    <cellStyle name="20% - Accent4 78" xfId="1250"/>
    <cellStyle name="20% - Accent4 79" xfId="1251"/>
    <cellStyle name="20% - Accent4 8" xfId="1252"/>
    <cellStyle name="20% - Accent4 8 10" xfId="59161"/>
    <cellStyle name="20% - Accent4 8 11" xfId="59162"/>
    <cellStyle name="20% - Accent4 8 12" xfId="59163"/>
    <cellStyle name="20% - Accent4 8 13" xfId="59164"/>
    <cellStyle name="20% - Accent4 8 14" xfId="59165"/>
    <cellStyle name="20% - Accent4 8 15" xfId="59166"/>
    <cellStyle name="20% - Accent4 8 16" xfId="59167"/>
    <cellStyle name="20% - Accent4 8 17" xfId="59168"/>
    <cellStyle name="20% - Accent4 8 18" xfId="59169"/>
    <cellStyle name="20% - Accent4 8 19" xfId="59170"/>
    <cellStyle name="20% - Accent4 8 2" xfId="1253"/>
    <cellStyle name="20% - Accent4 8 20" xfId="59171"/>
    <cellStyle name="20% - Accent4 8 21" xfId="59172"/>
    <cellStyle name="20% - Accent4 8 22" xfId="59173"/>
    <cellStyle name="20% - Accent4 8 23" xfId="59174"/>
    <cellStyle name="20% - Accent4 8 24" xfId="59175"/>
    <cellStyle name="20% - Accent4 8 25" xfId="59176"/>
    <cellStyle name="20% - Accent4 8 26" xfId="59177"/>
    <cellStyle name="20% - Accent4 8 27" xfId="59178"/>
    <cellStyle name="20% - Accent4 8 28" xfId="59179"/>
    <cellStyle name="20% - Accent4 8 29" xfId="59180"/>
    <cellStyle name="20% - Accent4 8 3" xfId="1254"/>
    <cellStyle name="20% - Accent4 8 30" xfId="59181"/>
    <cellStyle name="20% - Accent4 8 31" xfId="59182"/>
    <cellStyle name="20% - Accent4 8 32" xfId="59183"/>
    <cellStyle name="20% - Accent4 8 33" xfId="59184"/>
    <cellStyle name="20% - Accent4 8 34" xfId="59185"/>
    <cellStyle name="20% - Accent4 8 35" xfId="59186"/>
    <cellStyle name="20% - Accent4 8 36" xfId="59187"/>
    <cellStyle name="20% - Accent4 8 37" xfId="59188"/>
    <cellStyle name="20% - Accent4 8 38" xfId="59189"/>
    <cellStyle name="20% - Accent4 8 39" xfId="59190"/>
    <cellStyle name="20% - Accent4 8 4" xfId="59191"/>
    <cellStyle name="20% - Accent4 8 40" xfId="59192"/>
    <cellStyle name="20% - Accent4 8 41" xfId="59193"/>
    <cellStyle name="20% - Accent4 8 5" xfId="59194"/>
    <cellStyle name="20% - Accent4 8 6" xfId="59195"/>
    <cellStyle name="20% - Accent4 8 7" xfId="59196"/>
    <cellStyle name="20% - Accent4 8 8" xfId="59197"/>
    <cellStyle name="20% - Accent4 8 9" xfId="59198"/>
    <cellStyle name="20% - Accent4 80" xfId="1255"/>
    <cellStyle name="20% - Accent4 81" xfId="1256"/>
    <cellStyle name="20% - Accent4 82" xfId="1257"/>
    <cellStyle name="20% - Accent4 83" xfId="1258"/>
    <cellStyle name="20% - Accent4 84" xfId="1259"/>
    <cellStyle name="20% - Accent4 85" xfId="1260"/>
    <cellStyle name="20% - Accent4 86" xfId="1261"/>
    <cellStyle name="20% - Accent4 87" xfId="1262"/>
    <cellStyle name="20% - Accent4 88" xfId="1263"/>
    <cellStyle name="20% - Accent4 89" xfId="1264"/>
    <cellStyle name="20% - Accent4 9" xfId="1265"/>
    <cellStyle name="20% - Accent4 9 10" xfId="59199"/>
    <cellStyle name="20% - Accent4 9 11" xfId="59200"/>
    <cellStyle name="20% - Accent4 9 12" xfId="59201"/>
    <cellStyle name="20% - Accent4 9 13" xfId="59202"/>
    <cellStyle name="20% - Accent4 9 14" xfId="59203"/>
    <cellStyle name="20% - Accent4 9 15" xfId="59204"/>
    <cellStyle name="20% - Accent4 9 16" xfId="59205"/>
    <cellStyle name="20% - Accent4 9 17" xfId="59206"/>
    <cellStyle name="20% - Accent4 9 18" xfId="59207"/>
    <cellStyle name="20% - Accent4 9 19" xfId="59208"/>
    <cellStyle name="20% - Accent4 9 2" xfId="1266"/>
    <cellStyle name="20% - Accent4 9 20" xfId="59209"/>
    <cellStyle name="20% - Accent4 9 21" xfId="59210"/>
    <cellStyle name="20% - Accent4 9 22" xfId="59211"/>
    <cellStyle name="20% - Accent4 9 23" xfId="59212"/>
    <cellStyle name="20% - Accent4 9 24" xfId="59213"/>
    <cellStyle name="20% - Accent4 9 25" xfId="59214"/>
    <cellStyle name="20% - Accent4 9 26" xfId="59215"/>
    <cellStyle name="20% - Accent4 9 27" xfId="59216"/>
    <cellStyle name="20% - Accent4 9 28" xfId="59217"/>
    <cellStyle name="20% - Accent4 9 29" xfId="59218"/>
    <cellStyle name="20% - Accent4 9 3" xfId="59219"/>
    <cellStyle name="20% - Accent4 9 30" xfId="59220"/>
    <cellStyle name="20% - Accent4 9 31" xfId="59221"/>
    <cellStyle name="20% - Accent4 9 32" xfId="59222"/>
    <cellStyle name="20% - Accent4 9 33" xfId="59223"/>
    <cellStyle name="20% - Accent4 9 34" xfId="59224"/>
    <cellStyle name="20% - Accent4 9 35" xfId="59225"/>
    <cellStyle name="20% - Accent4 9 36" xfId="59226"/>
    <cellStyle name="20% - Accent4 9 37" xfId="59227"/>
    <cellStyle name="20% - Accent4 9 38" xfId="59228"/>
    <cellStyle name="20% - Accent4 9 39" xfId="59229"/>
    <cellStyle name="20% - Accent4 9 4" xfId="59230"/>
    <cellStyle name="20% - Accent4 9 40" xfId="59231"/>
    <cellStyle name="20% - Accent4 9 41" xfId="59232"/>
    <cellStyle name="20% - Accent4 9 5" xfId="59233"/>
    <cellStyle name="20% - Accent4 9 6" xfId="59234"/>
    <cellStyle name="20% - Accent4 9 7" xfId="59235"/>
    <cellStyle name="20% - Accent4 9 8" xfId="59236"/>
    <cellStyle name="20% - Accent4 9 9" xfId="59237"/>
    <cellStyle name="20% - Accent4 90" xfId="1267"/>
    <cellStyle name="20% - Accent5 10" xfId="1268"/>
    <cellStyle name="20% - Accent5 10 10" xfId="59238"/>
    <cellStyle name="20% - Accent5 10 11" xfId="59239"/>
    <cellStyle name="20% - Accent5 10 12" xfId="59240"/>
    <cellStyle name="20% - Accent5 10 13" xfId="59241"/>
    <cellStyle name="20% - Accent5 10 14" xfId="59242"/>
    <cellStyle name="20% - Accent5 10 15" xfId="59243"/>
    <cellStyle name="20% - Accent5 10 16" xfId="59244"/>
    <cellStyle name="20% - Accent5 10 17" xfId="59245"/>
    <cellStyle name="20% - Accent5 10 18" xfId="59246"/>
    <cellStyle name="20% - Accent5 10 19" xfId="59247"/>
    <cellStyle name="20% - Accent5 10 2" xfId="1269"/>
    <cellStyle name="20% - Accent5 10 20" xfId="59248"/>
    <cellStyle name="20% - Accent5 10 21" xfId="59249"/>
    <cellStyle name="20% - Accent5 10 22" xfId="59250"/>
    <cellStyle name="20% - Accent5 10 23" xfId="59251"/>
    <cellStyle name="20% - Accent5 10 24" xfId="59252"/>
    <cellStyle name="20% - Accent5 10 25" xfId="59253"/>
    <cellStyle name="20% - Accent5 10 26" xfId="59254"/>
    <cellStyle name="20% - Accent5 10 27" xfId="59255"/>
    <cellStyle name="20% - Accent5 10 28" xfId="59256"/>
    <cellStyle name="20% - Accent5 10 29" xfId="59257"/>
    <cellStyle name="20% - Accent5 10 3" xfId="59258"/>
    <cellStyle name="20% - Accent5 10 30" xfId="59259"/>
    <cellStyle name="20% - Accent5 10 31" xfId="59260"/>
    <cellStyle name="20% - Accent5 10 32" xfId="59261"/>
    <cellStyle name="20% - Accent5 10 33" xfId="59262"/>
    <cellStyle name="20% - Accent5 10 34" xfId="59263"/>
    <cellStyle name="20% - Accent5 10 35" xfId="59264"/>
    <cellStyle name="20% - Accent5 10 36" xfId="59265"/>
    <cellStyle name="20% - Accent5 10 37" xfId="59266"/>
    <cellStyle name="20% - Accent5 10 38" xfId="59267"/>
    <cellStyle name="20% - Accent5 10 39" xfId="59268"/>
    <cellStyle name="20% - Accent5 10 4" xfId="59269"/>
    <cellStyle name="20% - Accent5 10 40" xfId="59270"/>
    <cellStyle name="20% - Accent5 10 41" xfId="59271"/>
    <cellStyle name="20% - Accent5 10 5" xfId="59272"/>
    <cellStyle name="20% - Accent5 10 6" xfId="59273"/>
    <cellStyle name="20% - Accent5 10 7" xfId="59274"/>
    <cellStyle name="20% - Accent5 10 8" xfId="59275"/>
    <cellStyle name="20% - Accent5 10 9" xfId="59276"/>
    <cellStyle name="20% - Accent5 11" xfId="1270"/>
    <cellStyle name="20% - Accent5 11 10" xfId="59277"/>
    <cellStyle name="20% - Accent5 11 11" xfId="59278"/>
    <cellStyle name="20% - Accent5 11 12" xfId="59279"/>
    <cellStyle name="20% - Accent5 11 13" xfId="59280"/>
    <cellStyle name="20% - Accent5 11 14" xfId="59281"/>
    <cellStyle name="20% - Accent5 11 15" xfId="59282"/>
    <cellStyle name="20% - Accent5 11 16" xfId="59283"/>
    <cellStyle name="20% - Accent5 11 17" xfId="59284"/>
    <cellStyle name="20% - Accent5 11 18" xfId="59285"/>
    <cellStyle name="20% - Accent5 11 19" xfId="59286"/>
    <cellStyle name="20% - Accent5 11 2" xfId="59287"/>
    <cellStyle name="20% - Accent5 11 20" xfId="59288"/>
    <cellStyle name="20% - Accent5 11 21" xfId="59289"/>
    <cellStyle name="20% - Accent5 11 22" xfId="59290"/>
    <cellStyle name="20% - Accent5 11 23" xfId="59291"/>
    <cellStyle name="20% - Accent5 11 24" xfId="59292"/>
    <cellStyle name="20% - Accent5 11 25" xfId="59293"/>
    <cellStyle name="20% - Accent5 11 26" xfId="59294"/>
    <cellStyle name="20% - Accent5 11 27" xfId="59295"/>
    <cellStyle name="20% - Accent5 11 28" xfId="59296"/>
    <cellStyle name="20% - Accent5 11 29" xfId="59297"/>
    <cellStyle name="20% - Accent5 11 3" xfId="59298"/>
    <cellStyle name="20% - Accent5 11 30" xfId="59299"/>
    <cellStyle name="20% - Accent5 11 31" xfId="59300"/>
    <cellStyle name="20% - Accent5 11 32" xfId="59301"/>
    <cellStyle name="20% - Accent5 11 33" xfId="59302"/>
    <cellStyle name="20% - Accent5 11 34" xfId="59303"/>
    <cellStyle name="20% - Accent5 11 35" xfId="59304"/>
    <cellStyle name="20% - Accent5 11 36" xfId="59305"/>
    <cellStyle name="20% - Accent5 11 37" xfId="59306"/>
    <cellStyle name="20% - Accent5 11 38" xfId="59307"/>
    <cellStyle name="20% - Accent5 11 39" xfId="59308"/>
    <cellStyle name="20% - Accent5 11 4" xfId="59309"/>
    <cellStyle name="20% - Accent5 11 40" xfId="59310"/>
    <cellStyle name="20% - Accent5 11 41" xfId="59311"/>
    <cellStyle name="20% - Accent5 11 5" xfId="59312"/>
    <cellStyle name="20% - Accent5 11 6" xfId="59313"/>
    <cellStyle name="20% - Accent5 11 7" xfId="59314"/>
    <cellStyle name="20% - Accent5 11 8" xfId="59315"/>
    <cellStyle name="20% - Accent5 11 9" xfId="59316"/>
    <cellStyle name="20% - Accent5 12" xfId="1271"/>
    <cellStyle name="20% - Accent5 12 10" xfId="59317"/>
    <cellStyle name="20% - Accent5 12 11" xfId="59318"/>
    <cellStyle name="20% - Accent5 12 12" xfId="59319"/>
    <cellStyle name="20% - Accent5 12 13" xfId="59320"/>
    <cellStyle name="20% - Accent5 12 14" xfId="59321"/>
    <cellStyle name="20% - Accent5 12 15" xfId="59322"/>
    <cellStyle name="20% - Accent5 12 16" xfId="59323"/>
    <cellStyle name="20% - Accent5 12 17" xfId="59324"/>
    <cellStyle name="20% - Accent5 12 18" xfId="59325"/>
    <cellStyle name="20% - Accent5 12 19" xfId="59326"/>
    <cellStyle name="20% - Accent5 12 2" xfId="59327"/>
    <cellStyle name="20% - Accent5 12 20" xfId="59328"/>
    <cellStyle name="20% - Accent5 12 21" xfId="59329"/>
    <cellStyle name="20% - Accent5 12 22" xfId="59330"/>
    <cellStyle name="20% - Accent5 12 23" xfId="59331"/>
    <cellStyle name="20% - Accent5 12 24" xfId="59332"/>
    <cellStyle name="20% - Accent5 12 25" xfId="59333"/>
    <cellStyle name="20% - Accent5 12 26" xfId="59334"/>
    <cellStyle name="20% - Accent5 12 27" xfId="59335"/>
    <cellStyle name="20% - Accent5 12 28" xfId="59336"/>
    <cellStyle name="20% - Accent5 12 29" xfId="59337"/>
    <cellStyle name="20% - Accent5 12 3" xfId="59338"/>
    <cellStyle name="20% - Accent5 12 30" xfId="59339"/>
    <cellStyle name="20% - Accent5 12 31" xfId="59340"/>
    <cellStyle name="20% - Accent5 12 32" xfId="59341"/>
    <cellStyle name="20% - Accent5 12 33" xfId="59342"/>
    <cellStyle name="20% - Accent5 12 34" xfId="59343"/>
    <cellStyle name="20% - Accent5 12 35" xfId="59344"/>
    <cellStyle name="20% - Accent5 12 36" xfId="59345"/>
    <cellStyle name="20% - Accent5 12 37" xfId="59346"/>
    <cellStyle name="20% - Accent5 12 38" xfId="59347"/>
    <cellStyle name="20% - Accent5 12 39" xfId="59348"/>
    <cellStyle name="20% - Accent5 12 4" xfId="59349"/>
    <cellStyle name="20% - Accent5 12 40" xfId="59350"/>
    <cellStyle name="20% - Accent5 12 41" xfId="59351"/>
    <cellStyle name="20% - Accent5 12 5" xfId="59352"/>
    <cellStyle name="20% - Accent5 12 6" xfId="59353"/>
    <cellStyle name="20% - Accent5 12 7" xfId="59354"/>
    <cellStyle name="20% - Accent5 12 8" xfId="59355"/>
    <cellStyle name="20% - Accent5 12 9" xfId="59356"/>
    <cellStyle name="20% - Accent5 13" xfId="1272"/>
    <cellStyle name="20% - Accent5 14" xfId="1273"/>
    <cellStyle name="20% - Accent5 14 2" xfId="59357"/>
    <cellStyle name="20% - Accent5 15" xfId="1274"/>
    <cellStyle name="20% - Accent5 16" xfId="1275"/>
    <cellStyle name="20% - Accent5 17" xfId="1276"/>
    <cellStyle name="20% - Accent5 18" xfId="1277"/>
    <cellStyle name="20% - Accent5 19" xfId="1278"/>
    <cellStyle name="20% - Accent5 2" xfId="77"/>
    <cellStyle name="20% - Accent5 2 10" xfId="1279"/>
    <cellStyle name="20% - Accent5 2 11" xfId="1280"/>
    <cellStyle name="20% - Accent5 2 12" xfId="1281"/>
    <cellStyle name="20% - Accent5 2 13" xfId="1282"/>
    <cellStyle name="20% - Accent5 2 14" xfId="1283"/>
    <cellStyle name="20% - Accent5 2 15" xfId="1284"/>
    <cellStyle name="20% - Accent5 2 16" xfId="1285"/>
    <cellStyle name="20% - Accent5 2 17" xfId="1286"/>
    <cellStyle name="20% - Accent5 2 18" xfId="1287"/>
    <cellStyle name="20% - Accent5 2 19" xfId="1288"/>
    <cellStyle name="20% - Accent5 2 2" xfId="1289"/>
    <cellStyle name="20% - Accent5 2 2 2" xfId="59358"/>
    <cellStyle name="20% - Accent5 2 2 2 2" xfId="59359"/>
    <cellStyle name="20% - Accent5 2 2 3" xfId="59360"/>
    <cellStyle name="20% - Accent5 2 2 4" xfId="59361"/>
    <cellStyle name="20% - Accent5 2 2 5" xfId="59362"/>
    <cellStyle name="20% - Accent5 2 20" xfId="1290"/>
    <cellStyle name="20% - Accent5 2 21" xfId="1291"/>
    <cellStyle name="20% - Accent5 2 22" xfId="1292"/>
    <cellStyle name="20% - Accent5 2 23" xfId="1293"/>
    <cellStyle name="20% - Accent5 2 24" xfId="1294"/>
    <cellStyle name="20% - Accent5 2 25" xfId="1295"/>
    <cellStyle name="20% - Accent5 2 26" xfId="1296"/>
    <cellStyle name="20% - Accent5 2 27" xfId="1297"/>
    <cellStyle name="20% - Accent5 2 28" xfId="1298"/>
    <cellStyle name="20% - Accent5 2 29" xfId="1299"/>
    <cellStyle name="20% - Accent5 2 3" xfId="1300"/>
    <cellStyle name="20% - Accent5 2 3 2" xfId="59363"/>
    <cellStyle name="20% - Accent5 2 3 3" xfId="59364"/>
    <cellStyle name="20% - Accent5 2 3 4" xfId="59365"/>
    <cellStyle name="20% - Accent5 2 3 5" xfId="59366"/>
    <cellStyle name="20% - Accent5 2 3 6" xfId="59367"/>
    <cellStyle name="20% - Accent5 2 30" xfId="1301"/>
    <cellStyle name="20% - Accent5 2 31" xfId="1302"/>
    <cellStyle name="20% - Accent5 2 32" xfId="1303"/>
    <cellStyle name="20% - Accent5 2 33" xfId="1304"/>
    <cellStyle name="20% - Accent5 2 34" xfId="1305"/>
    <cellStyle name="20% - Accent5 2 35" xfId="1306"/>
    <cellStyle name="20% - Accent5 2 36" xfId="1307"/>
    <cellStyle name="20% - Accent5 2 37" xfId="1308"/>
    <cellStyle name="20% - Accent5 2 38" xfId="1309"/>
    <cellStyle name="20% - Accent5 2 39" xfId="1310"/>
    <cellStyle name="20% - Accent5 2 4" xfId="1311"/>
    <cellStyle name="20% - Accent5 2 40" xfId="1312"/>
    <cellStyle name="20% - Accent5 2 41" xfId="1313"/>
    <cellStyle name="20% - Accent5 2 42" xfId="1314"/>
    <cellStyle name="20% - Accent5 2 43" xfId="1315"/>
    <cellStyle name="20% - Accent5 2 44" xfId="1316"/>
    <cellStyle name="20% - Accent5 2 45" xfId="1317"/>
    <cellStyle name="20% - Accent5 2 46" xfId="1318"/>
    <cellStyle name="20% - Accent5 2 47" xfId="1319"/>
    <cellStyle name="20% - Accent5 2 48" xfId="1320"/>
    <cellStyle name="20% - Accent5 2 49" xfId="1321"/>
    <cellStyle name="20% - Accent5 2 5" xfId="1322"/>
    <cellStyle name="20% - Accent5 2 50" xfId="1323"/>
    <cellStyle name="20% - Accent5 2 6" xfId="1324"/>
    <cellStyle name="20% - Accent5 2 7" xfId="1325"/>
    <cellStyle name="20% - Accent5 2 8" xfId="1326"/>
    <cellStyle name="20% - Accent5 2 9" xfId="1327"/>
    <cellStyle name="20% - Accent5 20" xfId="1328"/>
    <cellStyle name="20% - Accent5 21" xfId="1329"/>
    <cellStyle name="20% - Accent5 22" xfId="1330"/>
    <cellStyle name="20% - Accent5 23" xfId="1331"/>
    <cellStyle name="20% - Accent5 24" xfId="1332"/>
    <cellStyle name="20% - Accent5 25" xfId="1333"/>
    <cellStyle name="20% - Accent5 26" xfId="1334"/>
    <cellStyle name="20% - Accent5 27" xfId="1335"/>
    <cellStyle name="20% - Accent5 28" xfId="1336"/>
    <cellStyle name="20% - Accent5 29" xfId="1337"/>
    <cellStyle name="20% - Accent5 3" xfId="1338"/>
    <cellStyle name="20% - Accent5 3 10" xfId="59368"/>
    <cellStyle name="20% - Accent5 3 11" xfId="59369"/>
    <cellStyle name="20% - Accent5 3 12" xfId="59370"/>
    <cellStyle name="20% - Accent5 3 13" xfId="59371"/>
    <cellStyle name="20% - Accent5 3 14" xfId="59372"/>
    <cellStyle name="20% - Accent5 3 15" xfId="59373"/>
    <cellStyle name="20% - Accent5 3 16" xfId="59374"/>
    <cellStyle name="20% - Accent5 3 17" xfId="59375"/>
    <cellStyle name="20% - Accent5 3 18" xfId="59376"/>
    <cellStyle name="20% - Accent5 3 19" xfId="59377"/>
    <cellStyle name="20% - Accent5 3 2" xfId="1339"/>
    <cellStyle name="20% - Accent5 3 20" xfId="59378"/>
    <cellStyle name="20% - Accent5 3 21" xfId="59379"/>
    <cellStyle name="20% - Accent5 3 22" xfId="59380"/>
    <cellStyle name="20% - Accent5 3 23" xfId="59381"/>
    <cellStyle name="20% - Accent5 3 24" xfId="59382"/>
    <cellStyle name="20% - Accent5 3 25" xfId="59383"/>
    <cellStyle name="20% - Accent5 3 26" xfId="59384"/>
    <cellStyle name="20% - Accent5 3 27" xfId="59385"/>
    <cellStyle name="20% - Accent5 3 28" xfId="59386"/>
    <cellStyle name="20% - Accent5 3 29" xfId="59387"/>
    <cellStyle name="20% - Accent5 3 3" xfId="1340"/>
    <cellStyle name="20% - Accent5 3 30" xfId="59388"/>
    <cellStyle name="20% - Accent5 3 31" xfId="59389"/>
    <cellStyle name="20% - Accent5 3 32" xfId="59390"/>
    <cellStyle name="20% - Accent5 3 33" xfId="59391"/>
    <cellStyle name="20% - Accent5 3 34" xfId="59392"/>
    <cellStyle name="20% - Accent5 3 35" xfId="59393"/>
    <cellStyle name="20% - Accent5 3 36" xfId="59394"/>
    <cellStyle name="20% - Accent5 3 37" xfId="59395"/>
    <cellStyle name="20% - Accent5 3 38" xfId="59396"/>
    <cellStyle name="20% - Accent5 3 39" xfId="59397"/>
    <cellStyle name="20% - Accent5 3 4" xfId="59398"/>
    <cellStyle name="20% - Accent5 3 40" xfId="59399"/>
    <cellStyle name="20% - Accent5 3 41" xfId="59400"/>
    <cellStyle name="20% - Accent5 3 42" xfId="59401"/>
    <cellStyle name="20% - Accent5 3 43" xfId="59402"/>
    <cellStyle name="20% - Accent5 3 44" xfId="59403"/>
    <cellStyle name="20% - Accent5 3 45" xfId="59404"/>
    <cellStyle name="20% - Accent5 3 5" xfId="59405"/>
    <cellStyle name="20% - Accent5 3 6" xfId="59406"/>
    <cellStyle name="20% - Accent5 3 7" xfId="59407"/>
    <cellStyle name="20% - Accent5 3 8" xfId="59408"/>
    <cellStyle name="20% - Accent5 3 9" xfId="59409"/>
    <cellStyle name="20% - Accent5 30" xfId="1341"/>
    <cellStyle name="20% - Accent5 31" xfId="1342"/>
    <cellStyle name="20% - Accent5 32" xfId="1343"/>
    <cellStyle name="20% - Accent5 33" xfId="1344"/>
    <cellStyle name="20% - Accent5 34" xfId="1345"/>
    <cellStyle name="20% - Accent5 35" xfId="1346"/>
    <cellStyle name="20% - Accent5 36" xfId="1347"/>
    <cellStyle name="20% - Accent5 37" xfId="1348"/>
    <cellStyle name="20% - Accent5 38" xfId="1349"/>
    <cellStyle name="20% - Accent5 39" xfId="1350"/>
    <cellStyle name="20% - Accent5 4" xfId="1351"/>
    <cellStyle name="20% - Accent5 4 10" xfId="59410"/>
    <cellStyle name="20% - Accent5 4 11" xfId="59411"/>
    <cellStyle name="20% - Accent5 4 12" xfId="59412"/>
    <cellStyle name="20% - Accent5 4 13" xfId="59413"/>
    <cellStyle name="20% - Accent5 4 14" xfId="59414"/>
    <cellStyle name="20% - Accent5 4 15" xfId="59415"/>
    <cellStyle name="20% - Accent5 4 16" xfId="59416"/>
    <cellStyle name="20% - Accent5 4 17" xfId="59417"/>
    <cellStyle name="20% - Accent5 4 18" xfId="59418"/>
    <cellStyle name="20% - Accent5 4 19" xfId="59419"/>
    <cellStyle name="20% - Accent5 4 2" xfId="1352"/>
    <cellStyle name="20% - Accent5 4 20" xfId="59420"/>
    <cellStyle name="20% - Accent5 4 21" xfId="59421"/>
    <cellStyle name="20% - Accent5 4 22" xfId="59422"/>
    <cellStyle name="20% - Accent5 4 23" xfId="59423"/>
    <cellStyle name="20% - Accent5 4 24" xfId="59424"/>
    <cellStyle name="20% - Accent5 4 25" xfId="59425"/>
    <cellStyle name="20% - Accent5 4 26" xfId="59426"/>
    <cellStyle name="20% - Accent5 4 27" xfId="59427"/>
    <cellStyle name="20% - Accent5 4 28" xfId="59428"/>
    <cellStyle name="20% - Accent5 4 29" xfId="59429"/>
    <cellStyle name="20% - Accent5 4 3" xfId="1353"/>
    <cellStyle name="20% - Accent5 4 30" xfId="59430"/>
    <cellStyle name="20% - Accent5 4 31" xfId="59431"/>
    <cellStyle name="20% - Accent5 4 32" xfId="59432"/>
    <cellStyle name="20% - Accent5 4 33" xfId="59433"/>
    <cellStyle name="20% - Accent5 4 34" xfId="59434"/>
    <cellStyle name="20% - Accent5 4 35" xfId="59435"/>
    <cellStyle name="20% - Accent5 4 36" xfId="59436"/>
    <cellStyle name="20% - Accent5 4 37" xfId="59437"/>
    <cellStyle name="20% - Accent5 4 38" xfId="59438"/>
    <cellStyle name="20% - Accent5 4 39" xfId="59439"/>
    <cellStyle name="20% - Accent5 4 4" xfId="59440"/>
    <cellStyle name="20% - Accent5 4 40" xfId="59441"/>
    <cellStyle name="20% - Accent5 4 41" xfId="59442"/>
    <cellStyle name="20% - Accent5 4 5" xfId="59443"/>
    <cellStyle name="20% - Accent5 4 6" xfId="59444"/>
    <cellStyle name="20% - Accent5 4 7" xfId="59445"/>
    <cellStyle name="20% - Accent5 4 8" xfId="59446"/>
    <cellStyle name="20% - Accent5 4 9" xfId="59447"/>
    <cellStyle name="20% - Accent5 40" xfId="1354"/>
    <cellStyle name="20% - Accent5 41" xfId="1355"/>
    <cellStyle name="20% - Accent5 42" xfId="1356"/>
    <cellStyle name="20% - Accent5 43" xfId="1357"/>
    <cellStyle name="20% - Accent5 44" xfId="1358"/>
    <cellStyle name="20% - Accent5 45" xfId="1359"/>
    <cellStyle name="20% - Accent5 46" xfId="1360"/>
    <cellStyle name="20% - Accent5 47" xfId="1361"/>
    <cellStyle name="20% - Accent5 48" xfId="1362"/>
    <cellStyle name="20% - Accent5 49" xfId="1363"/>
    <cellStyle name="20% - Accent5 5" xfId="1364"/>
    <cellStyle name="20% - Accent5 5 10" xfId="59448"/>
    <cellStyle name="20% - Accent5 5 11" xfId="59449"/>
    <cellStyle name="20% - Accent5 5 12" xfId="59450"/>
    <cellStyle name="20% - Accent5 5 13" xfId="59451"/>
    <cellStyle name="20% - Accent5 5 14" xfId="59452"/>
    <cellStyle name="20% - Accent5 5 15" xfId="59453"/>
    <cellStyle name="20% - Accent5 5 16" xfId="59454"/>
    <cellStyle name="20% - Accent5 5 17" xfId="59455"/>
    <cellStyle name="20% - Accent5 5 18" xfId="59456"/>
    <cellStyle name="20% - Accent5 5 19" xfId="59457"/>
    <cellStyle name="20% - Accent5 5 2" xfId="1365"/>
    <cellStyle name="20% - Accent5 5 20" xfId="59458"/>
    <cellStyle name="20% - Accent5 5 21" xfId="59459"/>
    <cellStyle name="20% - Accent5 5 22" xfId="59460"/>
    <cellStyle name="20% - Accent5 5 23" xfId="59461"/>
    <cellStyle name="20% - Accent5 5 24" xfId="59462"/>
    <cellStyle name="20% - Accent5 5 25" xfId="59463"/>
    <cellStyle name="20% - Accent5 5 26" xfId="59464"/>
    <cellStyle name="20% - Accent5 5 27" xfId="59465"/>
    <cellStyle name="20% - Accent5 5 28" xfId="59466"/>
    <cellStyle name="20% - Accent5 5 29" xfId="59467"/>
    <cellStyle name="20% - Accent5 5 3" xfId="1366"/>
    <cellStyle name="20% - Accent5 5 30" xfId="59468"/>
    <cellStyle name="20% - Accent5 5 31" xfId="59469"/>
    <cellStyle name="20% - Accent5 5 32" xfId="59470"/>
    <cellStyle name="20% - Accent5 5 33" xfId="59471"/>
    <cellStyle name="20% - Accent5 5 34" xfId="59472"/>
    <cellStyle name="20% - Accent5 5 35" xfId="59473"/>
    <cellStyle name="20% - Accent5 5 36" xfId="59474"/>
    <cellStyle name="20% - Accent5 5 37" xfId="59475"/>
    <cellStyle name="20% - Accent5 5 38" xfId="59476"/>
    <cellStyle name="20% - Accent5 5 39" xfId="59477"/>
    <cellStyle name="20% - Accent5 5 4" xfId="59478"/>
    <cellStyle name="20% - Accent5 5 40" xfId="59479"/>
    <cellStyle name="20% - Accent5 5 41" xfId="59480"/>
    <cellStyle name="20% - Accent5 5 5" xfId="59481"/>
    <cellStyle name="20% - Accent5 5 6" xfId="59482"/>
    <cellStyle name="20% - Accent5 5 7" xfId="59483"/>
    <cellStyle name="20% - Accent5 5 8" xfId="59484"/>
    <cellStyle name="20% - Accent5 5 9" xfId="59485"/>
    <cellStyle name="20% - Accent5 50" xfId="1367"/>
    <cellStyle name="20% - Accent5 51" xfId="1368"/>
    <cellStyle name="20% - Accent5 52" xfId="1369"/>
    <cellStyle name="20% - Accent5 53" xfId="1370"/>
    <cellStyle name="20% - Accent5 54" xfId="1371"/>
    <cellStyle name="20% - Accent5 55" xfId="1372"/>
    <cellStyle name="20% - Accent5 56" xfId="1373"/>
    <cellStyle name="20% - Accent5 57" xfId="1374"/>
    <cellStyle name="20% - Accent5 58" xfId="1375"/>
    <cellStyle name="20% - Accent5 59" xfId="1376"/>
    <cellStyle name="20% - Accent5 6" xfId="1377"/>
    <cellStyle name="20% - Accent5 6 10" xfId="59486"/>
    <cellStyle name="20% - Accent5 6 11" xfId="59487"/>
    <cellStyle name="20% - Accent5 6 12" xfId="59488"/>
    <cellStyle name="20% - Accent5 6 13" xfId="59489"/>
    <cellStyle name="20% - Accent5 6 14" xfId="59490"/>
    <cellStyle name="20% - Accent5 6 15" xfId="59491"/>
    <cellStyle name="20% - Accent5 6 16" xfId="59492"/>
    <cellStyle name="20% - Accent5 6 17" xfId="59493"/>
    <cellStyle name="20% - Accent5 6 18" xfId="59494"/>
    <cellStyle name="20% - Accent5 6 19" xfId="59495"/>
    <cellStyle name="20% - Accent5 6 2" xfId="59496"/>
    <cellStyle name="20% - Accent5 6 20" xfId="59497"/>
    <cellStyle name="20% - Accent5 6 21" xfId="59498"/>
    <cellStyle name="20% - Accent5 6 22" xfId="59499"/>
    <cellStyle name="20% - Accent5 6 23" xfId="59500"/>
    <cellStyle name="20% - Accent5 6 24" xfId="59501"/>
    <cellStyle name="20% - Accent5 6 25" xfId="59502"/>
    <cellStyle name="20% - Accent5 6 26" xfId="59503"/>
    <cellStyle name="20% - Accent5 6 27" xfId="59504"/>
    <cellStyle name="20% - Accent5 6 28" xfId="59505"/>
    <cellStyle name="20% - Accent5 6 29" xfId="59506"/>
    <cellStyle name="20% - Accent5 6 3" xfId="59507"/>
    <cellStyle name="20% - Accent5 6 30" xfId="59508"/>
    <cellStyle name="20% - Accent5 6 31" xfId="59509"/>
    <cellStyle name="20% - Accent5 6 32" xfId="59510"/>
    <cellStyle name="20% - Accent5 6 33" xfId="59511"/>
    <cellStyle name="20% - Accent5 6 34" xfId="59512"/>
    <cellStyle name="20% - Accent5 6 35" xfId="59513"/>
    <cellStyle name="20% - Accent5 6 36" xfId="59514"/>
    <cellStyle name="20% - Accent5 6 37" xfId="59515"/>
    <cellStyle name="20% - Accent5 6 38" xfId="59516"/>
    <cellStyle name="20% - Accent5 6 39" xfId="59517"/>
    <cellStyle name="20% - Accent5 6 4" xfId="59518"/>
    <cellStyle name="20% - Accent5 6 40" xfId="59519"/>
    <cellStyle name="20% - Accent5 6 41" xfId="59520"/>
    <cellStyle name="20% - Accent5 6 5" xfId="59521"/>
    <cellStyle name="20% - Accent5 6 6" xfId="59522"/>
    <cellStyle name="20% - Accent5 6 7" xfId="59523"/>
    <cellStyle name="20% - Accent5 6 8" xfId="59524"/>
    <cellStyle name="20% - Accent5 6 9" xfId="59525"/>
    <cellStyle name="20% - Accent5 60" xfId="1378"/>
    <cellStyle name="20% - Accent5 61" xfId="1379"/>
    <cellStyle name="20% - Accent5 62" xfId="1380"/>
    <cellStyle name="20% - Accent5 63" xfId="1381"/>
    <cellStyle name="20% - Accent5 64" xfId="1382"/>
    <cellStyle name="20% - Accent5 65" xfId="1383"/>
    <cellStyle name="20% - Accent5 66" xfId="1384"/>
    <cellStyle name="20% - Accent5 67" xfId="1385"/>
    <cellStyle name="20% - Accent5 68" xfId="1386"/>
    <cellStyle name="20% - Accent5 69" xfId="1387"/>
    <cellStyle name="20% - Accent5 7" xfId="1388"/>
    <cellStyle name="20% - Accent5 7 10" xfId="59526"/>
    <cellStyle name="20% - Accent5 7 11" xfId="59527"/>
    <cellStyle name="20% - Accent5 7 12" xfId="59528"/>
    <cellStyle name="20% - Accent5 7 13" xfId="59529"/>
    <cellStyle name="20% - Accent5 7 14" xfId="59530"/>
    <cellStyle name="20% - Accent5 7 15" xfId="59531"/>
    <cellStyle name="20% - Accent5 7 16" xfId="59532"/>
    <cellStyle name="20% - Accent5 7 17" xfId="59533"/>
    <cellStyle name="20% - Accent5 7 18" xfId="59534"/>
    <cellStyle name="20% - Accent5 7 19" xfId="59535"/>
    <cellStyle name="20% - Accent5 7 2" xfId="59536"/>
    <cellStyle name="20% - Accent5 7 20" xfId="59537"/>
    <cellStyle name="20% - Accent5 7 21" xfId="59538"/>
    <cellStyle name="20% - Accent5 7 22" xfId="59539"/>
    <cellStyle name="20% - Accent5 7 23" xfId="59540"/>
    <cellStyle name="20% - Accent5 7 24" xfId="59541"/>
    <cellStyle name="20% - Accent5 7 25" xfId="59542"/>
    <cellStyle name="20% - Accent5 7 26" xfId="59543"/>
    <cellStyle name="20% - Accent5 7 27" xfId="59544"/>
    <cellStyle name="20% - Accent5 7 28" xfId="59545"/>
    <cellStyle name="20% - Accent5 7 29" xfId="59546"/>
    <cellStyle name="20% - Accent5 7 3" xfId="59547"/>
    <cellStyle name="20% - Accent5 7 30" xfId="59548"/>
    <cellStyle name="20% - Accent5 7 31" xfId="59549"/>
    <cellStyle name="20% - Accent5 7 32" xfId="59550"/>
    <cellStyle name="20% - Accent5 7 33" xfId="59551"/>
    <cellStyle name="20% - Accent5 7 34" xfId="59552"/>
    <cellStyle name="20% - Accent5 7 35" xfId="59553"/>
    <cellStyle name="20% - Accent5 7 36" xfId="59554"/>
    <cellStyle name="20% - Accent5 7 37" xfId="59555"/>
    <cellStyle name="20% - Accent5 7 38" xfId="59556"/>
    <cellStyle name="20% - Accent5 7 39" xfId="59557"/>
    <cellStyle name="20% - Accent5 7 4" xfId="59558"/>
    <cellStyle name="20% - Accent5 7 40" xfId="59559"/>
    <cellStyle name="20% - Accent5 7 41" xfId="59560"/>
    <cellStyle name="20% - Accent5 7 5" xfId="59561"/>
    <cellStyle name="20% - Accent5 7 6" xfId="59562"/>
    <cellStyle name="20% - Accent5 7 7" xfId="59563"/>
    <cellStyle name="20% - Accent5 7 8" xfId="59564"/>
    <cellStyle name="20% - Accent5 7 9" xfId="59565"/>
    <cellStyle name="20% - Accent5 70" xfId="1389"/>
    <cellStyle name="20% - Accent5 71" xfId="1390"/>
    <cellStyle name="20% - Accent5 72" xfId="1391"/>
    <cellStyle name="20% - Accent5 73" xfId="1392"/>
    <cellStyle name="20% - Accent5 74" xfId="1393"/>
    <cellStyle name="20% - Accent5 75" xfId="1394"/>
    <cellStyle name="20% - Accent5 76" xfId="1395"/>
    <cellStyle name="20% - Accent5 77" xfId="1396"/>
    <cellStyle name="20% - Accent5 78" xfId="1397"/>
    <cellStyle name="20% - Accent5 79" xfId="1398"/>
    <cellStyle name="20% - Accent5 8" xfId="1399"/>
    <cellStyle name="20% - Accent5 8 10" xfId="59566"/>
    <cellStyle name="20% - Accent5 8 11" xfId="59567"/>
    <cellStyle name="20% - Accent5 8 12" xfId="59568"/>
    <cellStyle name="20% - Accent5 8 13" xfId="59569"/>
    <cellStyle name="20% - Accent5 8 14" xfId="59570"/>
    <cellStyle name="20% - Accent5 8 15" xfId="59571"/>
    <cellStyle name="20% - Accent5 8 16" xfId="59572"/>
    <cellStyle name="20% - Accent5 8 17" xfId="59573"/>
    <cellStyle name="20% - Accent5 8 18" xfId="59574"/>
    <cellStyle name="20% - Accent5 8 19" xfId="59575"/>
    <cellStyle name="20% - Accent5 8 2" xfId="1400"/>
    <cellStyle name="20% - Accent5 8 20" xfId="59576"/>
    <cellStyle name="20% - Accent5 8 21" xfId="59577"/>
    <cellStyle name="20% - Accent5 8 22" xfId="59578"/>
    <cellStyle name="20% - Accent5 8 23" xfId="59579"/>
    <cellStyle name="20% - Accent5 8 24" xfId="59580"/>
    <cellStyle name="20% - Accent5 8 25" xfId="59581"/>
    <cellStyle name="20% - Accent5 8 26" xfId="59582"/>
    <cellStyle name="20% - Accent5 8 27" xfId="59583"/>
    <cellStyle name="20% - Accent5 8 28" xfId="59584"/>
    <cellStyle name="20% - Accent5 8 29" xfId="59585"/>
    <cellStyle name="20% - Accent5 8 3" xfId="1401"/>
    <cellStyle name="20% - Accent5 8 30" xfId="59586"/>
    <cellStyle name="20% - Accent5 8 31" xfId="59587"/>
    <cellStyle name="20% - Accent5 8 32" xfId="59588"/>
    <cellStyle name="20% - Accent5 8 33" xfId="59589"/>
    <cellStyle name="20% - Accent5 8 34" xfId="59590"/>
    <cellStyle name="20% - Accent5 8 35" xfId="59591"/>
    <cellStyle name="20% - Accent5 8 36" xfId="59592"/>
    <cellStyle name="20% - Accent5 8 37" xfId="59593"/>
    <cellStyle name="20% - Accent5 8 38" xfId="59594"/>
    <cellStyle name="20% - Accent5 8 39" xfId="59595"/>
    <cellStyle name="20% - Accent5 8 4" xfId="59596"/>
    <cellStyle name="20% - Accent5 8 40" xfId="59597"/>
    <cellStyle name="20% - Accent5 8 41" xfId="59598"/>
    <cellStyle name="20% - Accent5 8 5" xfId="59599"/>
    <cellStyle name="20% - Accent5 8 6" xfId="59600"/>
    <cellStyle name="20% - Accent5 8 7" xfId="59601"/>
    <cellStyle name="20% - Accent5 8 8" xfId="59602"/>
    <cellStyle name="20% - Accent5 8 9" xfId="59603"/>
    <cellStyle name="20% - Accent5 80" xfId="1402"/>
    <cellStyle name="20% - Accent5 81" xfId="1403"/>
    <cellStyle name="20% - Accent5 82" xfId="1404"/>
    <cellStyle name="20% - Accent5 83" xfId="1405"/>
    <cellStyle name="20% - Accent5 84" xfId="1406"/>
    <cellStyle name="20% - Accent5 85" xfId="1407"/>
    <cellStyle name="20% - Accent5 86" xfId="1408"/>
    <cellStyle name="20% - Accent5 87" xfId="1409"/>
    <cellStyle name="20% - Accent5 88" xfId="1410"/>
    <cellStyle name="20% - Accent5 89" xfId="1411"/>
    <cellStyle name="20% - Accent5 9" xfId="1412"/>
    <cellStyle name="20% - Accent5 9 10" xfId="59604"/>
    <cellStyle name="20% - Accent5 9 11" xfId="59605"/>
    <cellStyle name="20% - Accent5 9 12" xfId="59606"/>
    <cellStyle name="20% - Accent5 9 13" xfId="59607"/>
    <cellStyle name="20% - Accent5 9 14" xfId="59608"/>
    <cellStyle name="20% - Accent5 9 15" xfId="59609"/>
    <cellStyle name="20% - Accent5 9 16" xfId="59610"/>
    <cellStyle name="20% - Accent5 9 17" xfId="59611"/>
    <cellStyle name="20% - Accent5 9 18" xfId="59612"/>
    <cellStyle name="20% - Accent5 9 19" xfId="59613"/>
    <cellStyle name="20% - Accent5 9 2" xfId="1413"/>
    <cellStyle name="20% - Accent5 9 20" xfId="59614"/>
    <cellStyle name="20% - Accent5 9 21" xfId="59615"/>
    <cellStyle name="20% - Accent5 9 22" xfId="59616"/>
    <cellStyle name="20% - Accent5 9 23" xfId="59617"/>
    <cellStyle name="20% - Accent5 9 24" xfId="59618"/>
    <cellStyle name="20% - Accent5 9 25" xfId="59619"/>
    <cellStyle name="20% - Accent5 9 26" xfId="59620"/>
    <cellStyle name="20% - Accent5 9 27" xfId="59621"/>
    <cellStyle name="20% - Accent5 9 28" xfId="59622"/>
    <cellStyle name="20% - Accent5 9 29" xfId="59623"/>
    <cellStyle name="20% - Accent5 9 3" xfId="59624"/>
    <cellStyle name="20% - Accent5 9 30" xfId="59625"/>
    <cellStyle name="20% - Accent5 9 31" xfId="59626"/>
    <cellStyle name="20% - Accent5 9 32" xfId="59627"/>
    <cellStyle name="20% - Accent5 9 33" xfId="59628"/>
    <cellStyle name="20% - Accent5 9 34" xfId="59629"/>
    <cellStyle name="20% - Accent5 9 35" xfId="59630"/>
    <cellStyle name="20% - Accent5 9 36" xfId="59631"/>
    <cellStyle name="20% - Accent5 9 37" xfId="59632"/>
    <cellStyle name="20% - Accent5 9 38" xfId="59633"/>
    <cellStyle name="20% - Accent5 9 39" xfId="59634"/>
    <cellStyle name="20% - Accent5 9 4" xfId="59635"/>
    <cellStyle name="20% - Accent5 9 40" xfId="59636"/>
    <cellStyle name="20% - Accent5 9 41" xfId="59637"/>
    <cellStyle name="20% - Accent5 9 5" xfId="59638"/>
    <cellStyle name="20% - Accent5 9 6" xfId="59639"/>
    <cellStyle name="20% - Accent5 9 7" xfId="59640"/>
    <cellStyle name="20% - Accent5 9 8" xfId="59641"/>
    <cellStyle name="20% - Accent5 9 9" xfId="59642"/>
    <cellStyle name="20% - Accent5 90" xfId="1414"/>
    <cellStyle name="20% - Accent6 10" xfId="1415"/>
    <cellStyle name="20% - Accent6 10 10" xfId="59643"/>
    <cellStyle name="20% - Accent6 10 11" xfId="59644"/>
    <cellStyle name="20% - Accent6 10 12" xfId="59645"/>
    <cellStyle name="20% - Accent6 10 13" xfId="59646"/>
    <cellStyle name="20% - Accent6 10 14" xfId="59647"/>
    <cellStyle name="20% - Accent6 10 15" xfId="59648"/>
    <cellStyle name="20% - Accent6 10 16" xfId="59649"/>
    <cellStyle name="20% - Accent6 10 17" xfId="59650"/>
    <cellStyle name="20% - Accent6 10 18" xfId="59651"/>
    <cellStyle name="20% - Accent6 10 19" xfId="59652"/>
    <cellStyle name="20% - Accent6 10 2" xfId="1416"/>
    <cellStyle name="20% - Accent6 10 20" xfId="59653"/>
    <cellStyle name="20% - Accent6 10 21" xfId="59654"/>
    <cellStyle name="20% - Accent6 10 22" xfId="59655"/>
    <cellStyle name="20% - Accent6 10 23" xfId="59656"/>
    <cellStyle name="20% - Accent6 10 24" xfId="59657"/>
    <cellStyle name="20% - Accent6 10 25" xfId="59658"/>
    <cellStyle name="20% - Accent6 10 26" xfId="59659"/>
    <cellStyle name="20% - Accent6 10 27" xfId="59660"/>
    <cellStyle name="20% - Accent6 10 28" xfId="59661"/>
    <cellStyle name="20% - Accent6 10 29" xfId="59662"/>
    <cellStyle name="20% - Accent6 10 3" xfId="59663"/>
    <cellStyle name="20% - Accent6 10 30" xfId="59664"/>
    <cellStyle name="20% - Accent6 10 31" xfId="59665"/>
    <cellStyle name="20% - Accent6 10 32" xfId="59666"/>
    <cellStyle name="20% - Accent6 10 33" xfId="59667"/>
    <cellStyle name="20% - Accent6 10 34" xfId="59668"/>
    <cellStyle name="20% - Accent6 10 35" xfId="59669"/>
    <cellStyle name="20% - Accent6 10 36" xfId="59670"/>
    <cellStyle name="20% - Accent6 10 37" xfId="59671"/>
    <cellStyle name="20% - Accent6 10 38" xfId="59672"/>
    <cellStyle name="20% - Accent6 10 39" xfId="59673"/>
    <cellStyle name="20% - Accent6 10 4" xfId="59674"/>
    <cellStyle name="20% - Accent6 10 40" xfId="59675"/>
    <cellStyle name="20% - Accent6 10 41" xfId="59676"/>
    <cellStyle name="20% - Accent6 10 5" xfId="59677"/>
    <cellStyle name="20% - Accent6 10 6" xfId="59678"/>
    <cellStyle name="20% - Accent6 10 7" xfId="59679"/>
    <cellStyle name="20% - Accent6 10 8" xfId="59680"/>
    <cellStyle name="20% - Accent6 10 9" xfId="59681"/>
    <cellStyle name="20% - Accent6 11" xfId="1417"/>
    <cellStyle name="20% - Accent6 11 10" xfId="59682"/>
    <cellStyle name="20% - Accent6 11 11" xfId="59683"/>
    <cellStyle name="20% - Accent6 11 12" xfId="59684"/>
    <cellStyle name="20% - Accent6 11 13" xfId="59685"/>
    <cellStyle name="20% - Accent6 11 14" xfId="59686"/>
    <cellStyle name="20% - Accent6 11 15" xfId="59687"/>
    <cellStyle name="20% - Accent6 11 16" xfId="59688"/>
    <cellStyle name="20% - Accent6 11 17" xfId="59689"/>
    <cellStyle name="20% - Accent6 11 18" xfId="59690"/>
    <cellStyle name="20% - Accent6 11 19" xfId="59691"/>
    <cellStyle name="20% - Accent6 11 2" xfId="59692"/>
    <cellStyle name="20% - Accent6 11 20" xfId="59693"/>
    <cellStyle name="20% - Accent6 11 21" xfId="59694"/>
    <cellStyle name="20% - Accent6 11 22" xfId="59695"/>
    <cellStyle name="20% - Accent6 11 23" xfId="59696"/>
    <cellStyle name="20% - Accent6 11 24" xfId="59697"/>
    <cellStyle name="20% - Accent6 11 25" xfId="59698"/>
    <cellStyle name="20% - Accent6 11 26" xfId="59699"/>
    <cellStyle name="20% - Accent6 11 27" xfId="59700"/>
    <cellStyle name="20% - Accent6 11 28" xfId="59701"/>
    <cellStyle name="20% - Accent6 11 29" xfId="59702"/>
    <cellStyle name="20% - Accent6 11 3" xfId="59703"/>
    <cellStyle name="20% - Accent6 11 30" xfId="59704"/>
    <cellStyle name="20% - Accent6 11 31" xfId="59705"/>
    <cellStyle name="20% - Accent6 11 32" xfId="59706"/>
    <cellStyle name="20% - Accent6 11 33" xfId="59707"/>
    <cellStyle name="20% - Accent6 11 34" xfId="59708"/>
    <cellStyle name="20% - Accent6 11 35" xfId="59709"/>
    <cellStyle name="20% - Accent6 11 36" xfId="59710"/>
    <cellStyle name="20% - Accent6 11 37" xfId="59711"/>
    <cellStyle name="20% - Accent6 11 38" xfId="59712"/>
    <cellStyle name="20% - Accent6 11 39" xfId="59713"/>
    <cellStyle name="20% - Accent6 11 4" xfId="59714"/>
    <cellStyle name="20% - Accent6 11 40" xfId="59715"/>
    <cellStyle name="20% - Accent6 11 41" xfId="59716"/>
    <cellStyle name="20% - Accent6 11 5" xfId="59717"/>
    <cellStyle name="20% - Accent6 11 6" xfId="59718"/>
    <cellStyle name="20% - Accent6 11 7" xfId="59719"/>
    <cellStyle name="20% - Accent6 11 8" xfId="59720"/>
    <cellStyle name="20% - Accent6 11 9" xfId="59721"/>
    <cellStyle name="20% - Accent6 12" xfId="1418"/>
    <cellStyle name="20% - Accent6 12 10" xfId="59722"/>
    <cellStyle name="20% - Accent6 12 11" xfId="59723"/>
    <cellStyle name="20% - Accent6 12 12" xfId="59724"/>
    <cellStyle name="20% - Accent6 12 13" xfId="59725"/>
    <cellStyle name="20% - Accent6 12 14" xfId="59726"/>
    <cellStyle name="20% - Accent6 12 15" xfId="59727"/>
    <cellStyle name="20% - Accent6 12 16" xfId="59728"/>
    <cellStyle name="20% - Accent6 12 17" xfId="59729"/>
    <cellStyle name="20% - Accent6 12 18" xfId="59730"/>
    <cellStyle name="20% - Accent6 12 19" xfId="59731"/>
    <cellStyle name="20% - Accent6 12 2" xfId="59732"/>
    <cellStyle name="20% - Accent6 12 20" xfId="59733"/>
    <cellStyle name="20% - Accent6 12 21" xfId="59734"/>
    <cellStyle name="20% - Accent6 12 22" xfId="59735"/>
    <cellStyle name="20% - Accent6 12 23" xfId="59736"/>
    <cellStyle name="20% - Accent6 12 24" xfId="59737"/>
    <cellStyle name="20% - Accent6 12 25" xfId="59738"/>
    <cellStyle name="20% - Accent6 12 26" xfId="59739"/>
    <cellStyle name="20% - Accent6 12 27" xfId="59740"/>
    <cellStyle name="20% - Accent6 12 28" xfId="59741"/>
    <cellStyle name="20% - Accent6 12 29" xfId="59742"/>
    <cellStyle name="20% - Accent6 12 3" xfId="59743"/>
    <cellStyle name="20% - Accent6 12 30" xfId="59744"/>
    <cellStyle name="20% - Accent6 12 31" xfId="59745"/>
    <cellStyle name="20% - Accent6 12 32" xfId="59746"/>
    <cellStyle name="20% - Accent6 12 33" xfId="59747"/>
    <cellStyle name="20% - Accent6 12 34" xfId="59748"/>
    <cellStyle name="20% - Accent6 12 35" xfId="59749"/>
    <cellStyle name="20% - Accent6 12 36" xfId="59750"/>
    <cellStyle name="20% - Accent6 12 37" xfId="59751"/>
    <cellStyle name="20% - Accent6 12 38" xfId="59752"/>
    <cellStyle name="20% - Accent6 12 39" xfId="59753"/>
    <cellStyle name="20% - Accent6 12 4" xfId="59754"/>
    <cellStyle name="20% - Accent6 12 40" xfId="59755"/>
    <cellStyle name="20% - Accent6 12 41" xfId="59756"/>
    <cellStyle name="20% - Accent6 12 5" xfId="59757"/>
    <cellStyle name="20% - Accent6 12 6" xfId="59758"/>
    <cellStyle name="20% - Accent6 12 7" xfId="59759"/>
    <cellStyle name="20% - Accent6 12 8" xfId="59760"/>
    <cellStyle name="20% - Accent6 12 9" xfId="59761"/>
    <cellStyle name="20% - Accent6 13" xfId="1419"/>
    <cellStyle name="20% - Accent6 14" xfId="1420"/>
    <cellStyle name="20% - Accent6 14 2" xfId="59762"/>
    <cellStyle name="20% - Accent6 15" xfId="1421"/>
    <cellStyle name="20% - Accent6 16" xfId="1422"/>
    <cellStyle name="20% - Accent6 17" xfId="1423"/>
    <cellStyle name="20% - Accent6 18" xfId="1424"/>
    <cellStyle name="20% - Accent6 19" xfId="1425"/>
    <cellStyle name="20% - Accent6 2" xfId="78"/>
    <cellStyle name="20% - Accent6 2 10" xfId="1426"/>
    <cellStyle name="20% - Accent6 2 11" xfId="1427"/>
    <cellStyle name="20% - Accent6 2 12" xfId="1428"/>
    <cellStyle name="20% - Accent6 2 13" xfId="1429"/>
    <cellStyle name="20% - Accent6 2 14" xfId="1430"/>
    <cellStyle name="20% - Accent6 2 15" xfId="1431"/>
    <cellStyle name="20% - Accent6 2 16" xfId="1432"/>
    <cellStyle name="20% - Accent6 2 17" xfId="1433"/>
    <cellStyle name="20% - Accent6 2 18" xfId="1434"/>
    <cellStyle name="20% - Accent6 2 19" xfId="1435"/>
    <cellStyle name="20% - Accent6 2 2" xfId="1436"/>
    <cellStyle name="20% - Accent6 2 2 2" xfId="59763"/>
    <cellStyle name="20% - Accent6 2 2 2 2" xfId="59764"/>
    <cellStyle name="20% - Accent6 2 2 3" xfId="59765"/>
    <cellStyle name="20% - Accent6 2 2 4" xfId="59766"/>
    <cellStyle name="20% - Accent6 2 2 5" xfId="59767"/>
    <cellStyle name="20% - Accent6 2 20" xfId="1437"/>
    <cellStyle name="20% - Accent6 2 21" xfId="1438"/>
    <cellStyle name="20% - Accent6 2 22" xfId="1439"/>
    <cellStyle name="20% - Accent6 2 23" xfId="1440"/>
    <cellStyle name="20% - Accent6 2 24" xfId="1441"/>
    <cellStyle name="20% - Accent6 2 25" xfId="1442"/>
    <cellStyle name="20% - Accent6 2 26" xfId="1443"/>
    <cellStyle name="20% - Accent6 2 27" xfId="1444"/>
    <cellStyle name="20% - Accent6 2 28" xfId="1445"/>
    <cellStyle name="20% - Accent6 2 29" xfId="1446"/>
    <cellStyle name="20% - Accent6 2 3" xfId="1447"/>
    <cellStyle name="20% - Accent6 2 3 2" xfId="59768"/>
    <cellStyle name="20% - Accent6 2 3 3" xfId="59769"/>
    <cellStyle name="20% - Accent6 2 3 4" xfId="59770"/>
    <cellStyle name="20% - Accent6 2 3 5" xfId="59771"/>
    <cellStyle name="20% - Accent6 2 3 6" xfId="59772"/>
    <cellStyle name="20% - Accent6 2 30" xfId="1448"/>
    <cellStyle name="20% - Accent6 2 31" xfId="1449"/>
    <cellStyle name="20% - Accent6 2 32" xfId="1450"/>
    <cellStyle name="20% - Accent6 2 33" xfId="1451"/>
    <cellStyle name="20% - Accent6 2 34" xfId="1452"/>
    <cellStyle name="20% - Accent6 2 35" xfId="1453"/>
    <cellStyle name="20% - Accent6 2 36" xfId="1454"/>
    <cellStyle name="20% - Accent6 2 37" xfId="1455"/>
    <cellStyle name="20% - Accent6 2 38" xfId="1456"/>
    <cellStyle name="20% - Accent6 2 39" xfId="1457"/>
    <cellStyle name="20% - Accent6 2 4" xfId="1458"/>
    <cellStyle name="20% - Accent6 2 40" xfId="1459"/>
    <cellStyle name="20% - Accent6 2 41" xfId="1460"/>
    <cellStyle name="20% - Accent6 2 42" xfId="1461"/>
    <cellStyle name="20% - Accent6 2 43" xfId="1462"/>
    <cellStyle name="20% - Accent6 2 44" xfId="1463"/>
    <cellStyle name="20% - Accent6 2 45" xfId="1464"/>
    <cellStyle name="20% - Accent6 2 46" xfId="1465"/>
    <cellStyle name="20% - Accent6 2 47" xfId="1466"/>
    <cellStyle name="20% - Accent6 2 48" xfId="1467"/>
    <cellStyle name="20% - Accent6 2 49" xfId="1468"/>
    <cellStyle name="20% - Accent6 2 5" xfId="1469"/>
    <cellStyle name="20% - Accent6 2 50" xfId="1470"/>
    <cellStyle name="20% - Accent6 2 6" xfId="1471"/>
    <cellStyle name="20% - Accent6 2 7" xfId="1472"/>
    <cellStyle name="20% - Accent6 2 8" xfId="1473"/>
    <cellStyle name="20% - Accent6 2 9" xfId="1474"/>
    <cellStyle name="20% - Accent6 20" xfId="1475"/>
    <cellStyle name="20% - Accent6 21" xfId="1476"/>
    <cellStyle name="20% - Accent6 22" xfId="1477"/>
    <cellStyle name="20% - Accent6 23" xfId="1478"/>
    <cellStyle name="20% - Accent6 24" xfId="1479"/>
    <cellStyle name="20% - Accent6 25" xfId="1480"/>
    <cellStyle name="20% - Accent6 26" xfId="1481"/>
    <cellStyle name="20% - Accent6 27" xfId="1482"/>
    <cellStyle name="20% - Accent6 28" xfId="1483"/>
    <cellStyle name="20% - Accent6 29" xfId="1484"/>
    <cellStyle name="20% - Accent6 3" xfId="1485"/>
    <cellStyle name="20% - Accent6 3 10" xfId="59773"/>
    <cellStyle name="20% - Accent6 3 11" xfId="59774"/>
    <cellStyle name="20% - Accent6 3 12" xfId="59775"/>
    <cellStyle name="20% - Accent6 3 13" xfId="59776"/>
    <cellStyle name="20% - Accent6 3 14" xfId="59777"/>
    <cellStyle name="20% - Accent6 3 15" xfId="59778"/>
    <cellStyle name="20% - Accent6 3 16" xfId="59779"/>
    <cellStyle name="20% - Accent6 3 17" xfId="59780"/>
    <cellStyle name="20% - Accent6 3 18" xfId="59781"/>
    <cellStyle name="20% - Accent6 3 19" xfId="59782"/>
    <cellStyle name="20% - Accent6 3 2" xfId="1486"/>
    <cellStyle name="20% - Accent6 3 20" xfId="59783"/>
    <cellStyle name="20% - Accent6 3 21" xfId="59784"/>
    <cellStyle name="20% - Accent6 3 22" xfId="59785"/>
    <cellStyle name="20% - Accent6 3 23" xfId="59786"/>
    <cellStyle name="20% - Accent6 3 24" xfId="59787"/>
    <cellStyle name="20% - Accent6 3 25" xfId="59788"/>
    <cellStyle name="20% - Accent6 3 26" xfId="59789"/>
    <cellStyle name="20% - Accent6 3 27" xfId="59790"/>
    <cellStyle name="20% - Accent6 3 28" xfId="59791"/>
    <cellStyle name="20% - Accent6 3 29" xfId="59792"/>
    <cellStyle name="20% - Accent6 3 3" xfId="1487"/>
    <cellStyle name="20% - Accent6 3 30" xfId="59793"/>
    <cellStyle name="20% - Accent6 3 31" xfId="59794"/>
    <cellStyle name="20% - Accent6 3 32" xfId="59795"/>
    <cellStyle name="20% - Accent6 3 33" xfId="59796"/>
    <cellStyle name="20% - Accent6 3 34" xfId="59797"/>
    <cellStyle name="20% - Accent6 3 35" xfId="59798"/>
    <cellStyle name="20% - Accent6 3 36" xfId="59799"/>
    <cellStyle name="20% - Accent6 3 37" xfId="59800"/>
    <cellStyle name="20% - Accent6 3 38" xfId="59801"/>
    <cellStyle name="20% - Accent6 3 39" xfId="59802"/>
    <cellStyle name="20% - Accent6 3 4" xfId="59803"/>
    <cellStyle name="20% - Accent6 3 40" xfId="59804"/>
    <cellStyle name="20% - Accent6 3 41" xfId="59805"/>
    <cellStyle name="20% - Accent6 3 42" xfId="59806"/>
    <cellStyle name="20% - Accent6 3 43" xfId="59807"/>
    <cellStyle name="20% - Accent6 3 44" xfId="59808"/>
    <cellStyle name="20% - Accent6 3 45" xfId="59809"/>
    <cellStyle name="20% - Accent6 3 5" xfId="59810"/>
    <cellStyle name="20% - Accent6 3 6" xfId="59811"/>
    <cellStyle name="20% - Accent6 3 7" xfId="59812"/>
    <cellStyle name="20% - Accent6 3 8" xfId="59813"/>
    <cellStyle name="20% - Accent6 3 9" xfId="59814"/>
    <cellStyle name="20% - Accent6 30" xfId="1488"/>
    <cellStyle name="20% - Accent6 31" xfId="1489"/>
    <cellStyle name="20% - Accent6 32" xfId="1490"/>
    <cellStyle name="20% - Accent6 33" xfId="1491"/>
    <cellStyle name="20% - Accent6 34" xfId="1492"/>
    <cellStyle name="20% - Accent6 35" xfId="1493"/>
    <cellStyle name="20% - Accent6 36" xfId="1494"/>
    <cellStyle name="20% - Accent6 37" xfId="1495"/>
    <cellStyle name="20% - Accent6 38" xfId="1496"/>
    <cellStyle name="20% - Accent6 39" xfId="1497"/>
    <cellStyle name="20% - Accent6 4" xfId="1498"/>
    <cellStyle name="20% - Accent6 4 10" xfId="59815"/>
    <cellStyle name="20% - Accent6 4 11" xfId="59816"/>
    <cellStyle name="20% - Accent6 4 12" xfId="59817"/>
    <cellStyle name="20% - Accent6 4 13" xfId="59818"/>
    <cellStyle name="20% - Accent6 4 14" xfId="59819"/>
    <cellStyle name="20% - Accent6 4 15" xfId="59820"/>
    <cellStyle name="20% - Accent6 4 16" xfId="59821"/>
    <cellStyle name="20% - Accent6 4 17" xfId="59822"/>
    <cellStyle name="20% - Accent6 4 18" xfId="59823"/>
    <cellStyle name="20% - Accent6 4 19" xfId="59824"/>
    <cellStyle name="20% - Accent6 4 2" xfId="1499"/>
    <cellStyle name="20% - Accent6 4 20" xfId="59825"/>
    <cellStyle name="20% - Accent6 4 21" xfId="59826"/>
    <cellStyle name="20% - Accent6 4 22" xfId="59827"/>
    <cellStyle name="20% - Accent6 4 23" xfId="59828"/>
    <cellStyle name="20% - Accent6 4 24" xfId="59829"/>
    <cellStyle name="20% - Accent6 4 25" xfId="59830"/>
    <cellStyle name="20% - Accent6 4 26" xfId="59831"/>
    <cellStyle name="20% - Accent6 4 27" xfId="59832"/>
    <cellStyle name="20% - Accent6 4 28" xfId="59833"/>
    <cellStyle name="20% - Accent6 4 29" xfId="59834"/>
    <cellStyle name="20% - Accent6 4 3" xfId="1500"/>
    <cellStyle name="20% - Accent6 4 30" xfId="59835"/>
    <cellStyle name="20% - Accent6 4 31" xfId="59836"/>
    <cellStyle name="20% - Accent6 4 32" xfId="59837"/>
    <cellStyle name="20% - Accent6 4 33" xfId="59838"/>
    <cellStyle name="20% - Accent6 4 34" xfId="59839"/>
    <cellStyle name="20% - Accent6 4 35" xfId="59840"/>
    <cellStyle name="20% - Accent6 4 36" xfId="59841"/>
    <cellStyle name="20% - Accent6 4 37" xfId="59842"/>
    <cellStyle name="20% - Accent6 4 38" xfId="59843"/>
    <cellStyle name="20% - Accent6 4 39" xfId="59844"/>
    <cellStyle name="20% - Accent6 4 4" xfId="59845"/>
    <cellStyle name="20% - Accent6 4 40" xfId="59846"/>
    <cellStyle name="20% - Accent6 4 41" xfId="59847"/>
    <cellStyle name="20% - Accent6 4 5" xfId="59848"/>
    <cellStyle name="20% - Accent6 4 6" xfId="59849"/>
    <cellStyle name="20% - Accent6 4 7" xfId="59850"/>
    <cellStyle name="20% - Accent6 4 8" xfId="59851"/>
    <cellStyle name="20% - Accent6 4 9" xfId="59852"/>
    <cellStyle name="20% - Accent6 40" xfId="1501"/>
    <cellStyle name="20% - Accent6 41" xfId="1502"/>
    <cellStyle name="20% - Accent6 42" xfId="1503"/>
    <cellStyle name="20% - Accent6 43" xfId="1504"/>
    <cellStyle name="20% - Accent6 44" xfId="1505"/>
    <cellStyle name="20% - Accent6 45" xfId="1506"/>
    <cellStyle name="20% - Accent6 46" xfId="1507"/>
    <cellStyle name="20% - Accent6 47" xfId="1508"/>
    <cellStyle name="20% - Accent6 48" xfId="1509"/>
    <cellStyle name="20% - Accent6 49" xfId="1510"/>
    <cellStyle name="20% - Accent6 5" xfId="1511"/>
    <cellStyle name="20% - Accent6 5 10" xfId="59853"/>
    <cellStyle name="20% - Accent6 5 11" xfId="59854"/>
    <cellStyle name="20% - Accent6 5 12" xfId="59855"/>
    <cellStyle name="20% - Accent6 5 13" xfId="59856"/>
    <cellStyle name="20% - Accent6 5 14" xfId="59857"/>
    <cellStyle name="20% - Accent6 5 15" xfId="59858"/>
    <cellStyle name="20% - Accent6 5 16" xfId="59859"/>
    <cellStyle name="20% - Accent6 5 17" xfId="59860"/>
    <cellStyle name="20% - Accent6 5 18" xfId="59861"/>
    <cellStyle name="20% - Accent6 5 19" xfId="59862"/>
    <cellStyle name="20% - Accent6 5 2" xfId="1512"/>
    <cellStyle name="20% - Accent6 5 20" xfId="59863"/>
    <cellStyle name="20% - Accent6 5 21" xfId="59864"/>
    <cellStyle name="20% - Accent6 5 22" xfId="59865"/>
    <cellStyle name="20% - Accent6 5 23" xfId="59866"/>
    <cellStyle name="20% - Accent6 5 24" xfId="59867"/>
    <cellStyle name="20% - Accent6 5 25" xfId="59868"/>
    <cellStyle name="20% - Accent6 5 26" xfId="59869"/>
    <cellStyle name="20% - Accent6 5 27" xfId="59870"/>
    <cellStyle name="20% - Accent6 5 28" xfId="59871"/>
    <cellStyle name="20% - Accent6 5 29" xfId="59872"/>
    <cellStyle name="20% - Accent6 5 3" xfId="1513"/>
    <cellStyle name="20% - Accent6 5 30" xfId="59873"/>
    <cellStyle name="20% - Accent6 5 31" xfId="59874"/>
    <cellStyle name="20% - Accent6 5 32" xfId="59875"/>
    <cellStyle name="20% - Accent6 5 33" xfId="59876"/>
    <cellStyle name="20% - Accent6 5 34" xfId="59877"/>
    <cellStyle name="20% - Accent6 5 35" xfId="59878"/>
    <cellStyle name="20% - Accent6 5 36" xfId="59879"/>
    <cellStyle name="20% - Accent6 5 37" xfId="59880"/>
    <cellStyle name="20% - Accent6 5 38" xfId="59881"/>
    <cellStyle name="20% - Accent6 5 39" xfId="59882"/>
    <cellStyle name="20% - Accent6 5 4" xfId="59883"/>
    <cellStyle name="20% - Accent6 5 40" xfId="59884"/>
    <cellStyle name="20% - Accent6 5 41" xfId="59885"/>
    <cellStyle name="20% - Accent6 5 5" xfId="59886"/>
    <cellStyle name="20% - Accent6 5 6" xfId="59887"/>
    <cellStyle name="20% - Accent6 5 7" xfId="59888"/>
    <cellStyle name="20% - Accent6 5 8" xfId="59889"/>
    <cellStyle name="20% - Accent6 5 9" xfId="59890"/>
    <cellStyle name="20% - Accent6 50" xfId="1514"/>
    <cellStyle name="20% - Accent6 51" xfId="1515"/>
    <cellStyle name="20% - Accent6 52" xfId="1516"/>
    <cellStyle name="20% - Accent6 53" xfId="1517"/>
    <cellStyle name="20% - Accent6 54" xfId="1518"/>
    <cellStyle name="20% - Accent6 55" xfId="1519"/>
    <cellStyle name="20% - Accent6 56" xfId="1520"/>
    <cellStyle name="20% - Accent6 57" xfId="1521"/>
    <cellStyle name="20% - Accent6 58" xfId="1522"/>
    <cellStyle name="20% - Accent6 59" xfId="1523"/>
    <cellStyle name="20% - Accent6 6" xfId="1524"/>
    <cellStyle name="20% - Accent6 6 10" xfId="59891"/>
    <cellStyle name="20% - Accent6 6 11" xfId="59892"/>
    <cellStyle name="20% - Accent6 6 12" xfId="59893"/>
    <cellStyle name="20% - Accent6 6 13" xfId="59894"/>
    <cellStyle name="20% - Accent6 6 14" xfId="59895"/>
    <cellStyle name="20% - Accent6 6 15" xfId="59896"/>
    <cellStyle name="20% - Accent6 6 16" xfId="59897"/>
    <cellStyle name="20% - Accent6 6 17" xfId="59898"/>
    <cellStyle name="20% - Accent6 6 18" xfId="59899"/>
    <cellStyle name="20% - Accent6 6 19" xfId="59900"/>
    <cellStyle name="20% - Accent6 6 2" xfId="59901"/>
    <cellStyle name="20% - Accent6 6 20" xfId="59902"/>
    <cellStyle name="20% - Accent6 6 21" xfId="59903"/>
    <cellStyle name="20% - Accent6 6 22" xfId="59904"/>
    <cellStyle name="20% - Accent6 6 23" xfId="59905"/>
    <cellStyle name="20% - Accent6 6 24" xfId="59906"/>
    <cellStyle name="20% - Accent6 6 25" xfId="59907"/>
    <cellStyle name="20% - Accent6 6 26" xfId="59908"/>
    <cellStyle name="20% - Accent6 6 27" xfId="59909"/>
    <cellStyle name="20% - Accent6 6 28" xfId="59910"/>
    <cellStyle name="20% - Accent6 6 29" xfId="59911"/>
    <cellStyle name="20% - Accent6 6 3" xfId="59912"/>
    <cellStyle name="20% - Accent6 6 30" xfId="59913"/>
    <cellStyle name="20% - Accent6 6 31" xfId="59914"/>
    <cellStyle name="20% - Accent6 6 32" xfId="59915"/>
    <cellStyle name="20% - Accent6 6 33" xfId="59916"/>
    <cellStyle name="20% - Accent6 6 34" xfId="59917"/>
    <cellStyle name="20% - Accent6 6 35" xfId="59918"/>
    <cellStyle name="20% - Accent6 6 36" xfId="59919"/>
    <cellStyle name="20% - Accent6 6 37" xfId="59920"/>
    <cellStyle name="20% - Accent6 6 38" xfId="59921"/>
    <cellStyle name="20% - Accent6 6 39" xfId="59922"/>
    <cellStyle name="20% - Accent6 6 4" xfId="59923"/>
    <cellStyle name="20% - Accent6 6 40" xfId="59924"/>
    <cellStyle name="20% - Accent6 6 41" xfId="59925"/>
    <cellStyle name="20% - Accent6 6 5" xfId="59926"/>
    <cellStyle name="20% - Accent6 6 6" xfId="59927"/>
    <cellStyle name="20% - Accent6 6 7" xfId="59928"/>
    <cellStyle name="20% - Accent6 6 8" xfId="59929"/>
    <cellStyle name="20% - Accent6 6 9" xfId="59930"/>
    <cellStyle name="20% - Accent6 60" xfId="1525"/>
    <cellStyle name="20% - Accent6 61" xfId="1526"/>
    <cellStyle name="20% - Accent6 62" xfId="1527"/>
    <cellStyle name="20% - Accent6 63" xfId="1528"/>
    <cellStyle name="20% - Accent6 64" xfId="1529"/>
    <cellStyle name="20% - Accent6 65" xfId="1530"/>
    <cellStyle name="20% - Accent6 66" xfId="1531"/>
    <cellStyle name="20% - Accent6 67" xfId="1532"/>
    <cellStyle name="20% - Accent6 68" xfId="1533"/>
    <cellStyle name="20% - Accent6 69" xfId="1534"/>
    <cellStyle name="20% - Accent6 7" xfId="1535"/>
    <cellStyle name="20% - Accent6 7 10" xfId="59931"/>
    <cellStyle name="20% - Accent6 7 11" xfId="59932"/>
    <cellStyle name="20% - Accent6 7 12" xfId="59933"/>
    <cellStyle name="20% - Accent6 7 13" xfId="59934"/>
    <cellStyle name="20% - Accent6 7 14" xfId="59935"/>
    <cellStyle name="20% - Accent6 7 15" xfId="59936"/>
    <cellStyle name="20% - Accent6 7 16" xfId="59937"/>
    <cellStyle name="20% - Accent6 7 17" xfId="59938"/>
    <cellStyle name="20% - Accent6 7 18" xfId="59939"/>
    <cellStyle name="20% - Accent6 7 19" xfId="59940"/>
    <cellStyle name="20% - Accent6 7 2" xfId="59941"/>
    <cellStyle name="20% - Accent6 7 20" xfId="59942"/>
    <cellStyle name="20% - Accent6 7 21" xfId="59943"/>
    <cellStyle name="20% - Accent6 7 22" xfId="59944"/>
    <cellStyle name="20% - Accent6 7 23" xfId="59945"/>
    <cellStyle name="20% - Accent6 7 24" xfId="59946"/>
    <cellStyle name="20% - Accent6 7 25" xfId="59947"/>
    <cellStyle name="20% - Accent6 7 26" xfId="59948"/>
    <cellStyle name="20% - Accent6 7 27" xfId="59949"/>
    <cellStyle name="20% - Accent6 7 28" xfId="59950"/>
    <cellStyle name="20% - Accent6 7 29" xfId="59951"/>
    <cellStyle name="20% - Accent6 7 3" xfId="59952"/>
    <cellStyle name="20% - Accent6 7 30" xfId="59953"/>
    <cellStyle name="20% - Accent6 7 31" xfId="59954"/>
    <cellStyle name="20% - Accent6 7 32" xfId="59955"/>
    <cellStyle name="20% - Accent6 7 33" xfId="59956"/>
    <cellStyle name="20% - Accent6 7 34" xfId="59957"/>
    <cellStyle name="20% - Accent6 7 35" xfId="59958"/>
    <cellStyle name="20% - Accent6 7 36" xfId="59959"/>
    <cellStyle name="20% - Accent6 7 37" xfId="59960"/>
    <cellStyle name="20% - Accent6 7 38" xfId="59961"/>
    <cellStyle name="20% - Accent6 7 39" xfId="59962"/>
    <cellStyle name="20% - Accent6 7 4" xfId="59963"/>
    <cellStyle name="20% - Accent6 7 40" xfId="59964"/>
    <cellStyle name="20% - Accent6 7 41" xfId="59965"/>
    <cellStyle name="20% - Accent6 7 5" xfId="59966"/>
    <cellStyle name="20% - Accent6 7 6" xfId="59967"/>
    <cellStyle name="20% - Accent6 7 7" xfId="59968"/>
    <cellStyle name="20% - Accent6 7 8" xfId="59969"/>
    <cellStyle name="20% - Accent6 7 9" xfId="59970"/>
    <cellStyle name="20% - Accent6 70" xfId="1536"/>
    <cellStyle name="20% - Accent6 71" xfId="1537"/>
    <cellStyle name="20% - Accent6 72" xfId="1538"/>
    <cellStyle name="20% - Accent6 73" xfId="1539"/>
    <cellStyle name="20% - Accent6 74" xfId="1540"/>
    <cellStyle name="20% - Accent6 75" xfId="1541"/>
    <cellStyle name="20% - Accent6 76" xfId="1542"/>
    <cellStyle name="20% - Accent6 77" xfId="1543"/>
    <cellStyle name="20% - Accent6 78" xfId="1544"/>
    <cellStyle name="20% - Accent6 79" xfId="1545"/>
    <cellStyle name="20% - Accent6 8" xfId="1546"/>
    <cellStyle name="20% - Accent6 8 10" xfId="59971"/>
    <cellStyle name="20% - Accent6 8 11" xfId="59972"/>
    <cellStyle name="20% - Accent6 8 12" xfId="59973"/>
    <cellStyle name="20% - Accent6 8 13" xfId="59974"/>
    <cellStyle name="20% - Accent6 8 14" xfId="59975"/>
    <cellStyle name="20% - Accent6 8 15" xfId="59976"/>
    <cellStyle name="20% - Accent6 8 16" xfId="59977"/>
    <cellStyle name="20% - Accent6 8 17" xfId="59978"/>
    <cellStyle name="20% - Accent6 8 18" xfId="59979"/>
    <cellStyle name="20% - Accent6 8 19" xfId="59980"/>
    <cellStyle name="20% - Accent6 8 2" xfId="1547"/>
    <cellStyle name="20% - Accent6 8 20" xfId="59981"/>
    <cellStyle name="20% - Accent6 8 21" xfId="59982"/>
    <cellStyle name="20% - Accent6 8 22" xfId="59983"/>
    <cellStyle name="20% - Accent6 8 23" xfId="59984"/>
    <cellStyle name="20% - Accent6 8 24" xfId="59985"/>
    <cellStyle name="20% - Accent6 8 25" xfId="59986"/>
    <cellStyle name="20% - Accent6 8 26" xfId="59987"/>
    <cellStyle name="20% - Accent6 8 27" xfId="59988"/>
    <cellStyle name="20% - Accent6 8 28" xfId="59989"/>
    <cellStyle name="20% - Accent6 8 29" xfId="59990"/>
    <cellStyle name="20% - Accent6 8 3" xfId="1548"/>
    <cellStyle name="20% - Accent6 8 30" xfId="59991"/>
    <cellStyle name="20% - Accent6 8 31" xfId="59992"/>
    <cellStyle name="20% - Accent6 8 32" xfId="59993"/>
    <cellStyle name="20% - Accent6 8 33" xfId="59994"/>
    <cellStyle name="20% - Accent6 8 34" xfId="59995"/>
    <cellStyle name="20% - Accent6 8 35" xfId="59996"/>
    <cellStyle name="20% - Accent6 8 36" xfId="59997"/>
    <cellStyle name="20% - Accent6 8 37" xfId="59998"/>
    <cellStyle name="20% - Accent6 8 38" xfId="59999"/>
    <cellStyle name="20% - Accent6 8 39" xfId="60000"/>
    <cellStyle name="20% - Accent6 8 4" xfId="60001"/>
    <cellStyle name="20% - Accent6 8 40" xfId="60002"/>
    <cellStyle name="20% - Accent6 8 41" xfId="60003"/>
    <cellStyle name="20% - Accent6 8 5" xfId="60004"/>
    <cellStyle name="20% - Accent6 8 6" xfId="60005"/>
    <cellStyle name="20% - Accent6 8 7" xfId="60006"/>
    <cellStyle name="20% - Accent6 8 8" xfId="60007"/>
    <cellStyle name="20% - Accent6 8 9" xfId="60008"/>
    <cellStyle name="20% - Accent6 80" xfId="1549"/>
    <cellStyle name="20% - Accent6 81" xfId="1550"/>
    <cellStyle name="20% - Accent6 82" xfId="1551"/>
    <cellStyle name="20% - Accent6 83" xfId="1552"/>
    <cellStyle name="20% - Accent6 84" xfId="1553"/>
    <cellStyle name="20% - Accent6 85" xfId="1554"/>
    <cellStyle name="20% - Accent6 86" xfId="1555"/>
    <cellStyle name="20% - Accent6 87" xfId="1556"/>
    <cellStyle name="20% - Accent6 88" xfId="1557"/>
    <cellStyle name="20% - Accent6 89" xfId="1558"/>
    <cellStyle name="20% - Accent6 9" xfId="1559"/>
    <cellStyle name="20% - Accent6 9 10" xfId="60009"/>
    <cellStyle name="20% - Accent6 9 11" xfId="60010"/>
    <cellStyle name="20% - Accent6 9 12" xfId="60011"/>
    <cellStyle name="20% - Accent6 9 13" xfId="60012"/>
    <cellStyle name="20% - Accent6 9 14" xfId="60013"/>
    <cellStyle name="20% - Accent6 9 15" xfId="60014"/>
    <cellStyle name="20% - Accent6 9 16" xfId="60015"/>
    <cellStyle name="20% - Accent6 9 17" xfId="60016"/>
    <cellStyle name="20% - Accent6 9 18" xfId="60017"/>
    <cellStyle name="20% - Accent6 9 19" xfId="60018"/>
    <cellStyle name="20% - Accent6 9 2" xfId="1560"/>
    <cellStyle name="20% - Accent6 9 20" xfId="60019"/>
    <cellStyle name="20% - Accent6 9 21" xfId="60020"/>
    <cellStyle name="20% - Accent6 9 22" xfId="60021"/>
    <cellStyle name="20% - Accent6 9 23" xfId="60022"/>
    <cellStyle name="20% - Accent6 9 24" xfId="60023"/>
    <cellStyle name="20% - Accent6 9 25" xfId="60024"/>
    <cellStyle name="20% - Accent6 9 26" xfId="60025"/>
    <cellStyle name="20% - Accent6 9 27" xfId="60026"/>
    <cellStyle name="20% - Accent6 9 28" xfId="60027"/>
    <cellStyle name="20% - Accent6 9 29" xfId="60028"/>
    <cellStyle name="20% - Accent6 9 3" xfId="60029"/>
    <cellStyle name="20% - Accent6 9 30" xfId="60030"/>
    <cellStyle name="20% - Accent6 9 31" xfId="60031"/>
    <cellStyle name="20% - Accent6 9 32" xfId="60032"/>
    <cellStyle name="20% - Accent6 9 33" xfId="60033"/>
    <cellStyle name="20% - Accent6 9 34" xfId="60034"/>
    <cellStyle name="20% - Accent6 9 35" xfId="60035"/>
    <cellStyle name="20% - Accent6 9 36" xfId="60036"/>
    <cellStyle name="20% - Accent6 9 37" xfId="60037"/>
    <cellStyle name="20% - Accent6 9 38" xfId="60038"/>
    <cellStyle name="20% - Accent6 9 39" xfId="60039"/>
    <cellStyle name="20% - Accent6 9 4" xfId="60040"/>
    <cellStyle name="20% - Accent6 9 40" xfId="60041"/>
    <cellStyle name="20% - Accent6 9 41" xfId="60042"/>
    <cellStyle name="20% - Accent6 9 5" xfId="60043"/>
    <cellStyle name="20% - Accent6 9 6" xfId="60044"/>
    <cellStyle name="20% - Accent6 9 7" xfId="60045"/>
    <cellStyle name="20% - Accent6 9 8" xfId="60046"/>
    <cellStyle name="20% - Accent6 9 9" xfId="60047"/>
    <cellStyle name="20% - Accent6 90" xfId="1561"/>
    <cellStyle name="2decimal" xfId="79"/>
    <cellStyle name="40% - Accent1 10" xfId="1562"/>
    <cellStyle name="40% - Accent1 10 10" xfId="60048"/>
    <cellStyle name="40% - Accent1 10 11" xfId="60049"/>
    <cellStyle name="40% - Accent1 10 12" xfId="60050"/>
    <cellStyle name="40% - Accent1 10 13" xfId="60051"/>
    <cellStyle name="40% - Accent1 10 14" xfId="60052"/>
    <cellStyle name="40% - Accent1 10 15" xfId="60053"/>
    <cellStyle name="40% - Accent1 10 16" xfId="60054"/>
    <cellStyle name="40% - Accent1 10 17" xfId="60055"/>
    <cellStyle name="40% - Accent1 10 18" xfId="60056"/>
    <cellStyle name="40% - Accent1 10 19" xfId="60057"/>
    <cellStyle name="40% - Accent1 10 2" xfId="1563"/>
    <cellStyle name="40% - Accent1 10 20" xfId="60058"/>
    <cellStyle name="40% - Accent1 10 21" xfId="60059"/>
    <cellStyle name="40% - Accent1 10 22" xfId="60060"/>
    <cellStyle name="40% - Accent1 10 23" xfId="60061"/>
    <cellStyle name="40% - Accent1 10 24" xfId="60062"/>
    <cellStyle name="40% - Accent1 10 25" xfId="60063"/>
    <cellStyle name="40% - Accent1 10 26" xfId="60064"/>
    <cellStyle name="40% - Accent1 10 27" xfId="60065"/>
    <cellStyle name="40% - Accent1 10 28" xfId="60066"/>
    <cellStyle name="40% - Accent1 10 29" xfId="60067"/>
    <cellStyle name="40% - Accent1 10 3" xfId="60068"/>
    <cellStyle name="40% - Accent1 10 30" xfId="60069"/>
    <cellStyle name="40% - Accent1 10 31" xfId="60070"/>
    <cellStyle name="40% - Accent1 10 32" xfId="60071"/>
    <cellStyle name="40% - Accent1 10 33" xfId="60072"/>
    <cellStyle name="40% - Accent1 10 34" xfId="60073"/>
    <cellStyle name="40% - Accent1 10 35" xfId="60074"/>
    <cellStyle name="40% - Accent1 10 36" xfId="60075"/>
    <cellStyle name="40% - Accent1 10 37" xfId="60076"/>
    <cellStyle name="40% - Accent1 10 38" xfId="60077"/>
    <cellStyle name="40% - Accent1 10 39" xfId="60078"/>
    <cellStyle name="40% - Accent1 10 4" xfId="60079"/>
    <cellStyle name="40% - Accent1 10 40" xfId="60080"/>
    <cellStyle name="40% - Accent1 10 41" xfId="60081"/>
    <cellStyle name="40% - Accent1 10 5" xfId="60082"/>
    <cellStyle name="40% - Accent1 10 6" xfId="60083"/>
    <cellStyle name="40% - Accent1 10 7" xfId="60084"/>
    <cellStyle name="40% - Accent1 10 8" xfId="60085"/>
    <cellStyle name="40% - Accent1 10 9" xfId="60086"/>
    <cellStyle name="40% - Accent1 11" xfId="1564"/>
    <cellStyle name="40% - Accent1 11 10" xfId="60087"/>
    <cellStyle name="40% - Accent1 11 11" xfId="60088"/>
    <cellStyle name="40% - Accent1 11 12" xfId="60089"/>
    <cellStyle name="40% - Accent1 11 13" xfId="60090"/>
    <cellStyle name="40% - Accent1 11 14" xfId="60091"/>
    <cellStyle name="40% - Accent1 11 15" xfId="60092"/>
    <cellStyle name="40% - Accent1 11 16" xfId="60093"/>
    <cellStyle name="40% - Accent1 11 17" xfId="60094"/>
    <cellStyle name="40% - Accent1 11 18" xfId="60095"/>
    <cellStyle name="40% - Accent1 11 19" xfId="60096"/>
    <cellStyle name="40% - Accent1 11 2" xfId="60097"/>
    <cellStyle name="40% - Accent1 11 20" xfId="60098"/>
    <cellStyle name="40% - Accent1 11 21" xfId="60099"/>
    <cellStyle name="40% - Accent1 11 22" xfId="60100"/>
    <cellStyle name="40% - Accent1 11 23" xfId="60101"/>
    <cellStyle name="40% - Accent1 11 24" xfId="60102"/>
    <cellStyle name="40% - Accent1 11 25" xfId="60103"/>
    <cellStyle name="40% - Accent1 11 26" xfId="60104"/>
    <cellStyle name="40% - Accent1 11 27" xfId="60105"/>
    <cellStyle name="40% - Accent1 11 28" xfId="60106"/>
    <cellStyle name="40% - Accent1 11 29" xfId="60107"/>
    <cellStyle name="40% - Accent1 11 3" xfId="60108"/>
    <cellStyle name="40% - Accent1 11 30" xfId="60109"/>
    <cellStyle name="40% - Accent1 11 31" xfId="60110"/>
    <cellStyle name="40% - Accent1 11 32" xfId="60111"/>
    <cellStyle name="40% - Accent1 11 33" xfId="60112"/>
    <cellStyle name="40% - Accent1 11 34" xfId="60113"/>
    <cellStyle name="40% - Accent1 11 35" xfId="60114"/>
    <cellStyle name="40% - Accent1 11 36" xfId="60115"/>
    <cellStyle name="40% - Accent1 11 37" xfId="60116"/>
    <cellStyle name="40% - Accent1 11 38" xfId="60117"/>
    <cellStyle name="40% - Accent1 11 39" xfId="60118"/>
    <cellStyle name="40% - Accent1 11 4" xfId="60119"/>
    <cellStyle name="40% - Accent1 11 40" xfId="60120"/>
    <cellStyle name="40% - Accent1 11 41" xfId="60121"/>
    <cellStyle name="40% - Accent1 11 5" xfId="60122"/>
    <cellStyle name="40% - Accent1 11 6" xfId="60123"/>
    <cellStyle name="40% - Accent1 11 7" xfId="60124"/>
    <cellStyle name="40% - Accent1 11 8" xfId="60125"/>
    <cellStyle name="40% - Accent1 11 9" xfId="60126"/>
    <cellStyle name="40% - Accent1 12" xfId="1565"/>
    <cellStyle name="40% - Accent1 12 10" xfId="60127"/>
    <cellStyle name="40% - Accent1 12 11" xfId="60128"/>
    <cellStyle name="40% - Accent1 12 12" xfId="60129"/>
    <cellStyle name="40% - Accent1 12 13" xfId="60130"/>
    <cellStyle name="40% - Accent1 12 14" xfId="60131"/>
    <cellStyle name="40% - Accent1 12 15" xfId="60132"/>
    <cellStyle name="40% - Accent1 12 16" xfId="60133"/>
    <cellStyle name="40% - Accent1 12 17" xfId="60134"/>
    <cellStyle name="40% - Accent1 12 18" xfId="60135"/>
    <cellStyle name="40% - Accent1 12 19" xfId="60136"/>
    <cellStyle name="40% - Accent1 12 2" xfId="60137"/>
    <cellStyle name="40% - Accent1 12 20" xfId="60138"/>
    <cellStyle name="40% - Accent1 12 21" xfId="60139"/>
    <cellStyle name="40% - Accent1 12 22" xfId="60140"/>
    <cellStyle name="40% - Accent1 12 23" xfId="60141"/>
    <cellStyle name="40% - Accent1 12 24" xfId="60142"/>
    <cellStyle name="40% - Accent1 12 25" xfId="60143"/>
    <cellStyle name="40% - Accent1 12 26" xfId="60144"/>
    <cellStyle name="40% - Accent1 12 27" xfId="60145"/>
    <cellStyle name="40% - Accent1 12 28" xfId="60146"/>
    <cellStyle name="40% - Accent1 12 29" xfId="60147"/>
    <cellStyle name="40% - Accent1 12 3" xfId="60148"/>
    <cellStyle name="40% - Accent1 12 30" xfId="60149"/>
    <cellStyle name="40% - Accent1 12 31" xfId="60150"/>
    <cellStyle name="40% - Accent1 12 32" xfId="60151"/>
    <cellStyle name="40% - Accent1 12 33" xfId="60152"/>
    <cellStyle name="40% - Accent1 12 34" xfId="60153"/>
    <cellStyle name="40% - Accent1 12 35" xfId="60154"/>
    <cellStyle name="40% - Accent1 12 36" xfId="60155"/>
    <cellStyle name="40% - Accent1 12 37" xfId="60156"/>
    <cellStyle name="40% - Accent1 12 38" xfId="60157"/>
    <cellStyle name="40% - Accent1 12 39" xfId="60158"/>
    <cellStyle name="40% - Accent1 12 4" xfId="60159"/>
    <cellStyle name="40% - Accent1 12 40" xfId="60160"/>
    <cellStyle name="40% - Accent1 12 41" xfId="60161"/>
    <cellStyle name="40% - Accent1 12 5" xfId="60162"/>
    <cellStyle name="40% - Accent1 12 6" xfId="60163"/>
    <cellStyle name="40% - Accent1 12 7" xfId="60164"/>
    <cellStyle name="40% - Accent1 12 8" xfId="60165"/>
    <cellStyle name="40% - Accent1 12 9" xfId="60166"/>
    <cellStyle name="40% - Accent1 13" xfId="1566"/>
    <cellStyle name="40% - Accent1 14" xfId="1567"/>
    <cellStyle name="40% - Accent1 14 2" xfId="60167"/>
    <cellStyle name="40% - Accent1 15" xfId="1568"/>
    <cellStyle name="40% - Accent1 16" xfId="1569"/>
    <cellStyle name="40% - Accent1 17" xfId="1570"/>
    <cellStyle name="40% - Accent1 18" xfId="1571"/>
    <cellStyle name="40% - Accent1 19" xfId="1572"/>
    <cellStyle name="40% - Accent1 2" xfId="80"/>
    <cellStyle name="40% - Accent1 2 10" xfId="1573"/>
    <cellStyle name="40% - Accent1 2 11" xfId="1574"/>
    <cellStyle name="40% - Accent1 2 12" xfId="1575"/>
    <cellStyle name="40% - Accent1 2 13" xfId="1576"/>
    <cellStyle name="40% - Accent1 2 14" xfId="1577"/>
    <cellStyle name="40% - Accent1 2 15" xfId="1578"/>
    <cellStyle name="40% - Accent1 2 16" xfId="1579"/>
    <cellStyle name="40% - Accent1 2 17" xfId="1580"/>
    <cellStyle name="40% - Accent1 2 18" xfId="1581"/>
    <cellStyle name="40% - Accent1 2 19" xfId="1582"/>
    <cellStyle name="40% - Accent1 2 2" xfId="1583"/>
    <cellStyle name="40% - Accent1 2 2 2" xfId="60168"/>
    <cellStyle name="40% - Accent1 2 2 2 2" xfId="60169"/>
    <cellStyle name="40% - Accent1 2 2 3" xfId="60170"/>
    <cellStyle name="40% - Accent1 2 2 4" xfId="60171"/>
    <cellStyle name="40% - Accent1 2 2 5" xfId="60172"/>
    <cellStyle name="40% - Accent1 2 20" xfId="1584"/>
    <cellStyle name="40% - Accent1 2 21" xfId="1585"/>
    <cellStyle name="40% - Accent1 2 22" xfId="1586"/>
    <cellStyle name="40% - Accent1 2 23" xfId="1587"/>
    <cellStyle name="40% - Accent1 2 24" xfId="1588"/>
    <cellStyle name="40% - Accent1 2 25" xfId="1589"/>
    <cellStyle name="40% - Accent1 2 26" xfId="1590"/>
    <cellStyle name="40% - Accent1 2 27" xfId="1591"/>
    <cellStyle name="40% - Accent1 2 28" xfId="1592"/>
    <cellStyle name="40% - Accent1 2 29" xfId="1593"/>
    <cellStyle name="40% - Accent1 2 3" xfId="1594"/>
    <cellStyle name="40% - Accent1 2 3 2" xfId="60173"/>
    <cellStyle name="40% - Accent1 2 3 3" xfId="60174"/>
    <cellStyle name="40% - Accent1 2 3 4" xfId="60175"/>
    <cellStyle name="40% - Accent1 2 3 5" xfId="60176"/>
    <cellStyle name="40% - Accent1 2 3 6" xfId="60177"/>
    <cellStyle name="40% - Accent1 2 30" xfId="1595"/>
    <cellStyle name="40% - Accent1 2 31" xfId="1596"/>
    <cellStyle name="40% - Accent1 2 32" xfId="1597"/>
    <cellStyle name="40% - Accent1 2 33" xfId="1598"/>
    <cellStyle name="40% - Accent1 2 34" xfId="1599"/>
    <cellStyle name="40% - Accent1 2 35" xfId="1600"/>
    <cellStyle name="40% - Accent1 2 36" xfId="1601"/>
    <cellStyle name="40% - Accent1 2 37" xfId="1602"/>
    <cellStyle name="40% - Accent1 2 38" xfId="1603"/>
    <cellStyle name="40% - Accent1 2 39" xfId="1604"/>
    <cellStyle name="40% - Accent1 2 4" xfId="1605"/>
    <cellStyle name="40% - Accent1 2 40" xfId="1606"/>
    <cellStyle name="40% - Accent1 2 41" xfId="1607"/>
    <cellStyle name="40% - Accent1 2 42" xfId="1608"/>
    <cellStyle name="40% - Accent1 2 43" xfId="1609"/>
    <cellStyle name="40% - Accent1 2 44" xfId="1610"/>
    <cellStyle name="40% - Accent1 2 45" xfId="1611"/>
    <cellStyle name="40% - Accent1 2 46" xfId="1612"/>
    <cellStyle name="40% - Accent1 2 47" xfId="1613"/>
    <cellStyle name="40% - Accent1 2 48" xfId="1614"/>
    <cellStyle name="40% - Accent1 2 49" xfId="1615"/>
    <cellStyle name="40% - Accent1 2 5" xfId="1616"/>
    <cellStyle name="40% - Accent1 2 50" xfId="1617"/>
    <cellStyle name="40% - Accent1 2 6" xfId="1618"/>
    <cellStyle name="40% - Accent1 2 7" xfId="1619"/>
    <cellStyle name="40% - Accent1 2 8" xfId="1620"/>
    <cellStyle name="40% - Accent1 2 9" xfId="1621"/>
    <cellStyle name="40% - Accent1 20" xfId="1622"/>
    <cellStyle name="40% - Accent1 21" xfId="1623"/>
    <cellStyle name="40% - Accent1 22" xfId="1624"/>
    <cellStyle name="40% - Accent1 23" xfId="1625"/>
    <cellStyle name="40% - Accent1 24" xfId="1626"/>
    <cellStyle name="40% - Accent1 25" xfId="1627"/>
    <cellStyle name="40% - Accent1 26" xfId="1628"/>
    <cellStyle name="40% - Accent1 27" xfId="1629"/>
    <cellStyle name="40% - Accent1 28" xfId="1630"/>
    <cellStyle name="40% - Accent1 29" xfId="1631"/>
    <cellStyle name="40% - Accent1 3" xfId="1632"/>
    <cellStyle name="40% - Accent1 3 10" xfId="60178"/>
    <cellStyle name="40% - Accent1 3 11" xfId="60179"/>
    <cellStyle name="40% - Accent1 3 12" xfId="60180"/>
    <cellStyle name="40% - Accent1 3 13" xfId="60181"/>
    <cellStyle name="40% - Accent1 3 14" xfId="60182"/>
    <cellStyle name="40% - Accent1 3 15" xfId="60183"/>
    <cellStyle name="40% - Accent1 3 16" xfId="60184"/>
    <cellStyle name="40% - Accent1 3 17" xfId="60185"/>
    <cellStyle name="40% - Accent1 3 18" xfId="60186"/>
    <cellStyle name="40% - Accent1 3 19" xfId="60187"/>
    <cellStyle name="40% - Accent1 3 2" xfId="1633"/>
    <cellStyle name="40% - Accent1 3 20" xfId="60188"/>
    <cellStyle name="40% - Accent1 3 21" xfId="60189"/>
    <cellStyle name="40% - Accent1 3 22" xfId="60190"/>
    <cellStyle name="40% - Accent1 3 23" xfId="60191"/>
    <cellStyle name="40% - Accent1 3 24" xfId="60192"/>
    <cellStyle name="40% - Accent1 3 25" xfId="60193"/>
    <cellStyle name="40% - Accent1 3 26" xfId="60194"/>
    <cellStyle name="40% - Accent1 3 27" xfId="60195"/>
    <cellStyle name="40% - Accent1 3 28" xfId="60196"/>
    <cellStyle name="40% - Accent1 3 29" xfId="60197"/>
    <cellStyle name="40% - Accent1 3 3" xfId="1634"/>
    <cellStyle name="40% - Accent1 3 30" xfId="60198"/>
    <cellStyle name="40% - Accent1 3 31" xfId="60199"/>
    <cellStyle name="40% - Accent1 3 32" xfId="60200"/>
    <cellStyle name="40% - Accent1 3 33" xfId="60201"/>
    <cellStyle name="40% - Accent1 3 34" xfId="60202"/>
    <cellStyle name="40% - Accent1 3 35" xfId="60203"/>
    <cellStyle name="40% - Accent1 3 36" xfId="60204"/>
    <cellStyle name="40% - Accent1 3 37" xfId="60205"/>
    <cellStyle name="40% - Accent1 3 38" xfId="60206"/>
    <cellStyle name="40% - Accent1 3 39" xfId="60207"/>
    <cellStyle name="40% - Accent1 3 4" xfId="60208"/>
    <cellStyle name="40% - Accent1 3 40" xfId="60209"/>
    <cellStyle name="40% - Accent1 3 41" xfId="60210"/>
    <cellStyle name="40% - Accent1 3 42" xfId="60211"/>
    <cellStyle name="40% - Accent1 3 43" xfId="60212"/>
    <cellStyle name="40% - Accent1 3 44" xfId="60213"/>
    <cellStyle name="40% - Accent1 3 45" xfId="60214"/>
    <cellStyle name="40% - Accent1 3 5" xfId="60215"/>
    <cellStyle name="40% - Accent1 3 6" xfId="60216"/>
    <cellStyle name="40% - Accent1 3 7" xfId="60217"/>
    <cellStyle name="40% - Accent1 3 8" xfId="60218"/>
    <cellStyle name="40% - Accent1 3 9" xfId="60219"/>
    <cellStyle name="40% - Accent1 30" xfId="1635"/>
    <cellStyle name="40% - Accent1 31" xfId="1636"/>
    <cellStyle name="40% - Accent1 32" xfId="1637"/>
    <cellStyle name="40% - Accent1 33" xfId="1638"/>
    <cellStyle name="40% - Accent1 34" xfId="1639"/>
    <cellStyle name="40% - Accent1 35" xfId="1640"/>
    <cellStyle name="40% - Accent1 36" xfId="1641"/>
    <cellStyle name="40% - Accent1 37" xfId="1642"/>
    <cellStyle name="40% - Accent1 38" xfId="1643"/>
    <cellStyle name="40% - Accent1 39" xfId="1644"/>
    <cellStyle name="40% - Accent1 4" xfId="1645"/>
    <cellStyle name="40% - Accent1 4 10" xfId="60220"/>
    <cellStyle name="40% - Accent1 4 11" xfId="60221"/>
    <cellStyle name="40% - Accent1 4 12" xfId="60222"/>
    <cellStyle name="40% - Accent1 4 13" xfId="60223"/>
    <cellStyle name="40% - Accent1 4 14" xfId="60224"/>
    <cellStyle name="40% - Accent1 4 15" xfId="60225"/>
    <cellStyle name="40% - Accent1 4 16" xfId="60226"/>
    <cellStyle name="40% - Accent1 4 17" xfId="60227"/>
    <cellStyle name="40% - Accent1 4 18" xfId="60228"/>
    <cellStyle name="40% - Accent1 4 19" xfId="60229"/>
    <cellStyle name="40% - Accent1 4 2" xfId="1646"/>
    <cellStyle name="40% - Accent1 4 20" xfId="60230"/>
    <cellStyle name="40% - Accent1 4 21" xfId="60231"/>
    <cellStyle name="40% - Accent1 4 22" xfId="60232"/>
    <cellStyle name="40% - Accent1 4 23" xfId="60233"/>
    <cellStyle name="40% - Accent1 4 24" xfId="60234"/>
    <cellStyle name="40% - Accent1 4 25" xfId="60235"/>
    <cellStyle name="40% - Accent1 4 26" xfId="60236"/>
    <cellStyle name="40% - Accent1 4 27" xfId="60237"/>
    <cellStyle name="40% - Accent1 4 28" xfId="60238"/>
    <cellStyle name="40% - Accent1 4 29" xfId="60239"/>
    <cellStyle name="40% - Accent1 4 3" xfId="1647"/>
    <cellStyle name="40% - Accent1 4 30" xfId="60240"/>
    <cellStyle name="40% - Accent1 4 31" xfId="60241"/>
    <cellStyle name="40% - Accent1 4 32" xfId="60242"/>
    <cellStyle name="40% - Accent1 4 33" xfId="60243"/>
    <cellStyle name="40% - Accent1 4 34" xfId="60244"/>
    <cellStyle name="40% - Accent1 4 35" xfId="60245"/>
    <cellStyle name="40% - Accent1 4 36" xfId="60246"/>
    <cellStyle name="40% - Accent1 4 37" xfId="60247"/>
    <cellStyle name="40% - Accent1 4 38" xfId="60248"/>
    <cellStyle name="40% - Accent1 4 39" xfId="60249"/>
    <cellStyle name="40% - Accent1 4 4" xfId="60250"/>
    <cellStyle name="40% - Accent1 4 40" xfId="60251"/>
    <cellStyle name="40% - Accent1 4 41" xfId="60252"/>
    <cellStyle name="40% - Accent1 4 5" xfId="60253"/>
    <cellStyle name="40% - Accent1 4 6" xfId="60254"/>
    <cellStyle name="40% - Accent1 4 7" xfId="60255"/>
    <cellStyle name="40% - Accent1 4 8" xfId="60256"/>
    <cellStyle name="40% - Accent1 4 9" xfId="60257"/>
    <cellStyle name="40% - Accent1 40" xfId="1648"/>
    <cellStyle name="40% - Accent1 41" xfId="1649"/>
    <cellStyle name="40% - Accent1 42" xfId="1650"/>
    <cellStyle name="40% - Accent1 43" xfId="1651"/>
    <cellStyle name="40% - Accent1 44" xfId="1652"/>
    <cellStyle name="40% - Accent1 45" xfId="1653"/>
    <cellStyle name="40% - Accent1 46" xfId="1654"/>
    <cellStyle name="40% - Accent1 47" xfId="1655"/>
    <cellStyle name="40% - Accent1 48" xfId="1656"/>
    <cellStyle name="40% - Accent1 49" xfId="1657"/>
    <cellStyle name="40% - Accent1 5" xfId="1658"/>
    <cellStyle name="40% - Accent1 5 10" xfId="60258"/>
    <cellStyle name="40% - Accent1 5 11" xfId="60259"/>
    <cellStyle name="40% - Accent1 5 12" xfId="60260"/>
    <cellStyle name="40% - Accent1 5 13" xfId="60261"/>
    <cellStyle name="40% - Accent1 5 14" xfId="60262"/>
    <cellStyle name="40% - Accent1 5 15" xfId="60263"/>
    <cellStyle name="40% - Accent1 5 16" xfId="60264"/>
    <cellStyle name="40% - Accent1 5 17" xfId="60265"/>
    <cellStyle name="40% - Accent1 5 18" xfId="60266"/>
    <cellStyle name="40% - Accent1 5 19" xfId="60267"/>
    <cellStyle name="40% - Accent1 5 2" xfId="1659"/>
    <cellStyle name="40% - Accent1 5 20" xfId="60268"/>
    <cellStyle name="40% - Accent1 5 21" xfId="60269"/>
    <cellStyle name="40% - Accent1 5 22" xfId="60270"/>
    <cellStyle name="40% - Accent1 5 23" xfId="60271"/>
    <cellStyle name="40% - Accent1 5 24" xfId="60272"/>
    <cellStyle name="40% - Accent1 5 25" xfId="60273"/>
    <cellStyle name="40% - Accent1 5 26" xfId="60274"/>
    <cellStyle name="40% - Accent1 5 27" xfId="60275"/>
    <cellStyle name="40% - Accent1 5 28" xfId="60276"/>
    <cellStyle name="40% - Accent1 5 29" xfId="60277"/>
    <cellStyle name="40% - Accent1 5 3" xfId="1660"/>
    <cellStyle name="40% - Accent1 5 30" xfId="60278"/>
    <cellStyle name="40% - Accent1 5 31" xfId="60279"/>
    <cellStyle name="40% - Accent1 5 32" xfId="60280"/>
    <cellStyle name="40% - Accent1 5 33" xfId="60281"/>
    <cellStyle name="40% - Accent1 5 34" xfId="60282"/>
    <cellStyle name="40% - Accent1 5 35" xfId="60283"/>
    <cellStyle name="40% - Accent1 5 36" xfId="60284"/>
    <cellStyle name="40% - Accent1 5 37" xfId="60285"/>
    <cellStyle name="40% - Accent1 5 38" xfId="60286"/>
    <cellStyle name="40% - Accent1 5 39" xfId="60287"/>
    <cellStyle name="40% - Accent1 5 4" xfId="60288"/>
    <cellStyle name="40% - Accent1 5 40" xfId="60289"/>
    <cellStyle name="40% - Accent1 5 41" xfId="60290"/>
    <cellStyle name="40% - Accent1 5 5" xfId="60291"/>
    <cellStyle name="40% - Accent1 5 6" xfId="60292"/>
    <cellStyle name="40% - Accent1 5 7" xfId="60293"/>
    <cellStyle name="40% - Accent1 5 8" xfId="60294"/>
    <cellStyle name="40% - Accent1 5 9" xfId="60295"/>
    <cellStyle name="40% - Accent1 50" xfId="1661"/>
    <cellStyle name="40% - Accent1 51" xfId="1662"/>
    <cellStyle name="40% - Accent1 52" xfId="1663"/>
    <cellStyle name="40% - Accent1 53" xfId="1664"/>
    <cellStyle name="40% - Accent1 54" xfId="1665"/>
    <cellStyle name="40% - Accent1 55" xfId="1666"/>
    <cellStyle name="40% - Accent1 56" xfId="1667"/>
    <cellStyle name="40% - Accent1 57" xfId="1668"/>
    <cellStyle name="40% - Accent1 58" xfId="1669"/>
    <cellStyle name="40% - Accent1 59" xfId="1670"/>
    <cellStyle name="40% - Accent1 6" xfId="1671"/>
    <cellStyle name="40% - Accent1 6 10" xfId="60296"/>
    <cellStyle name="40% - Accent1 6 11" xfId="60297"/>
    <cellStyle name="40% - Accent1 6 12" xfId="60298"/>
    <cellStyle name="40% - Accent1 6 13" xfId="60299"/>
    <cellStyle name="40% - Accent1 6 14" xfId="60300"/>
    <cellStyle name="40% - Accent1 6 15" xfId="60301"/>
    <cellStyle name="40% - Accent1 6 16" xfId="60302"/>
    <cellStyle name="40% - Accent1 6 17" xfId="60303"/>
    <cellStyle name="40% - Accent1 6 18" xfId="60304"/>
    <cellStyle name="40% - Accent1 60" xfId="1672"/>
    <cellStyle name="40% - Accent1 61" xfId="1673"/>
    <cellStyle name="40% - Accent1 62" xfId="1674"/>
    <cellStyle name="40% - Accent1 63" xfId="1675"/>
    <cellStyle name="40% - Accent1 64" xfId="1676"/>
    <cellStyle name="40% - Accent1 65" xfId="1677"/>
    <cellStyle name="40% - Accent1 66" xfId="1678"/>
    <cellStyle name="40% - Accent1 67" xfId="1679"/>
    <cellStyle name="40% - Accent1 68" xfId="1680"/>
    <cellStyle name="40% - Accent1 69" xfId="1681"/>
    <cellStyle name="40% - Accent1 7" xfId="1682"/>
    <cellStyle name="40% - Accent1 70" xfId="1683"/>
    <cellStyle name="40% - Accent1 71" xfId="1684"/>
    <cellStyle name="40% - Accent1 72" xfId="1685"/>
    <cellStyle name="40% - Accent1 73" xfId="1686"/>
    <cellStyle name="40% - Accent1 74" xfId="1687"/>
    <cellStyle name="40% - Accent1 75" xfId="1688"/>
    <cellStyle name="40% - Accent1 76" xfId="1689"/>
    <cellStyle name="40% - Accent1 77" xfId="1690"/>
    <cellStyle name="40% - Accent1 78" xfId="1691"/>
    <cellStyle name="40% - Accent1 79" xfId="1692"/>
    <cellStyle name="40% - Accent1 8" xfId="1693"/>
    <cellStyle name="40% - Accent1 8 2" xfId="1694"/>
    <cellStyle name="40% - Accent1 8 3" xfId="1695"/>
    <cellStyle name="40% - Accent1 80" xfId="1696"/>
    <cellStyle name="40% - Accent1 81" xfId="1697"/>
    <cellStyle name="40% - Accent1 82" xfId="1698"/>
    <cellStyle name="40% - Accent1 83" xfId="1699"/>
    <cellStyle name="40% - Accent1 84" xfId="1700"/>
    <cellStyle name="40% - Accent1 85" xfId="1701"/>
    <cellStyle name="40% - Accent1 86" xfId="1702"/>
    <cellStyle name="40% - Accent1 87" xfId="1703"/>
    <cellStyle name="40% - Accent1 88" xfId="1704"/>
    <cellStyle name="40% - Accent1 89" xfId="1705"/>
    <cellStyle name="40% - Accent1 9" xfId="1706"/>
    <cellStyle name="40% - Accent1 9 2" xfId="1707"/>
    <cellStyle name="40% - Accent1 90" xfId="1708"/>
    <cellStyle name="40% - Accent2 10" xfId="1709"/>
    <cellStyle name="40% - Accent2 10 2" xfId="1710"/>
    <cellStyle name="40% - Accent2 11" xfId="1711"/>
    <cellStyle name="40% - Accent2 12" xfId="1712"/>
    <cellStyle name="40% - Accent2 13" xfId="1713"/>
    <cellStyle name="40% - Accent2 14" xfId="1714"/>
    <cellStyle name="40% - Accent2 15" xfId="1715"/>
    <cellStyle name="40% - Accent2 16" xfId="1716"/>
    <cellStyle name="40% - Accent2 17" xfId="1717"/>
    <cellStyle name="40% - Accent2 18" xfId="1718"/>
    <cellStyle name="40% - Accent2 19" xfId="1719"/>
    <cellStyle name="40% - Accent2 2" xfId="81"/>
    <cellStyle name="40% - Accent2 2 10" xfId="1720"/>
    <cellStyle name="40% - Accent2 2 11" xfId="1721"/>
    <cellStyle name="40% - Accent2 2 12" xfId="1722"/>
    <cellStyle name="40% - Accent2 2 13" xfId="1723"/>
    <cellStyle name="40% - Accent2 2 14" xfId="1724"/>
    <cellStyle name="40% - Accent2 2 15" xfId="1725"/>
    <cellStyle name="40% - Accent2 2 16" xfId="1726"/>
    <cellStyle name="40% - Accent2 2 17" xfId="1727"/>
    <cellStyle name="40% - Accent2 2 18" xfId="1728"/>
    <cellStyle name="40% - Accent2 2 19" xfId="1729"/>
    <cellStyle name="40% - Accent2 2 2" xfId="1730"/>
    <cellStyle name="40% - Accent2 2 20" xfId="1731"/>
    <cellStyle name="40% - Accent2 2 21" xfId="1732"/>
    <cellStyle name="40% - Accent2 2 22" xfId="1733"/>
    <cellStyle name="40% - Accent2 2 23" xfId="1734"/>
    <cellStyle name="40% - Accent2 2 24" xfId="1735"/>
    <cellStyle name="40% - Accent2 2 25" xfId="1736"/>
    <cellStyle name="40% - Accent2 2 26" xfId="1737"/>
    <cellStyle name="40% - Accent2 2 27" xfId="1738"/>
    <cellStyle name="40% - Accent2 2 28" xfId="1739"/>
    <cellStyle name="40% - Accent2 2 29" xfId="1740"/>
    <cellStyle name="40% - Accent2 2 3" xfId="1741"/>
    <cellStyle name="40% - Accent2 2 30" xfId="1742"/>
    <cellStyle name="40% - Accent2 2 31" xfId="1743"/>
    <cellStyle name="40% - Accent2 2 32" xfId="1744"/>
    <cellStyle name="40% - Accent2 2 33" xfId="1745"/>
    <cellStyle name="40% - Accent2 2 34" xfId="1746"/>
    <cellStyle name="40% - Accent2 2 35" xfId="1747"/>
    <cellStyle name="40% - Accent2 2 36" xfId="1748"/>
    <cellStyle name="40% - Accent2 2 37" xfId="1749"/>
    <cellStyle name="40% - Accent2 2 38" xfId="1750"/>
    <cellStyle name="40% - Accent2 2 39" xfId="1751"/>
    <cellStyle name="40% - Accent2 2 4" xfId="1752"/>
    <cellStyle name="40% - Accent2 2 40" xfId="1753"/>
    <cellStyle name="40% - Accent2 2 41" xfId="1754"/>
    <cellStyle name="40% - Accent2 2 42" xfId="1755"/>
    <cellStyle name="40% - Accent2 2 43" xfId="1756"/>
    <cellStyle name="40% - Accent2 2 44" xfId="1757"/>
    <cellStyle name="40% - Accent2 2 45" xfId="1758"/>
    <cellStyle name="40% - Accent2 2 46" xfId="1759"/>
    <cellStyle name="40% - Accent2 2 47" xfId="1760"/>
    <cellStyle name="40% - Accent2 2 48" xfId="1761"/>
    <cellStyle name="40% - Accent2 2 49" xfId="1762"/>
    <cellStyle name="40% - Accent2 2 5" xfId="1763"/>
    <cellStyle name="40% - Accent2 2 50" xfId="1764"/>
    <cellStyle name="40% - Accent2 2 6" xfId="1765"/>
    <cellStyle name="40% - Accent2 2 7" xfId="1766"/>
    <cellStyle name="40% - Accent2 2 8" xfId="1767"/>
    <cellStyle name="40% - Accent2 2 9" xfId="1768"/>
    <cellStyle name="40% - Accent2 20" xfId="1769"/>
    <cellStyle name="40% - Accent2 21" xfId="1770"/>
    <cellStyle name="40% - Accent2 22" xfId="1771"/>
    <cellStyle name="40% - Accent2 23" xfId="1772"/>
    <cellStyle name="40% - Accent2 24" xfId="1773"/>
    <cellStyle name="40% - Accent2 25" xfId="1774"/>
    <cellStyle name="40% - Accent2 26" xfId="1775"/>
    <cellStyle name="40% - Accent2 27" xfId="1776"/>
    <cellStyle name="40% - Accent2 28" xfId="1777"/>
    <cellStyle name="40% - Accent2 29" xfId="1778"/>
    <cellStyle name="40% - Accent2 3" xfId="1779"/>
    <cellStyle name="40% - Accent2 3 2" xfId="1780"/>
    <cellStyle name="40% - Accent2 3 3" xfId="1781"/>
    <cellStyle name="40% - Accent2 30" xfId="1782"/>
    <cellStyle name="40% - Accent2 31" xfId="1783"/>
    <cellStyle name="40% - Accent2 32" xfId="1784"/>
    <cellStyle name="40% - Accent2 33" xfId="1785"/>
    <cellStyle name="40% - Accent2 34" xfId="1786"/>
    <cellStyle name="40% - Accent2 35" xfId="1787"/>
    <cellStyle name="40% - Accent2 36" xfId="1788"/>
    <cellStyle name="40% - Accent2 37" xfId="1789"/>
    <cellStyle name="40% - Accent2 38" xfId="1790"/>
    <cellStyle name="40% - Accent2 39" xfId="1791"/>
    <cellStyle name="40% - Accent2 4" xfId="1792"/>
    <cellStyle name="40% - Accent2 4 2" xfId="1793"/>
    <cellStyle name="40% - Accent2 4 3" xfId="1794"/>
    <cellStyle name="40% - Accent2 40" xfId="1795"/>
    <cellStyle name="40% - Accent2 41" xfId="1796"/>
    <cellStyle name="40% - Accent2 42" xfId="1797"/>
    <cellStyle name="40% - Accent2 43" xfId="1798"/>
    <cellStyle name="40% - Accent2 44" xfId="1799"/>
    <cellStyle name="40% - Accent2 45" xfId="1800"/>
    <cellStyle name="40% - Accent2 46" xfId="1801"/>
    <cellStyle name="40% - Accent2 47" xfId="1802"/>
    <cellStyle name="40% - Accent2 48" xfId="1803"/>
    <cellStyle name="40% - Accent2 49" xfId="1804"/>
    <cellStyle name="40% - Accent2 5" xfId="1805"/>
    <cellStyle name="40% - Accent2 5 2" xfId="1806"/>
    <cellStyle name="40% - Accent2 5 3" xfId="1807"/>
    <cellStyle name="40% - Accent2 50" xfId="1808"/>
    <cellStyle name="40% - Accent2 51" xfId="1809"/>
    <cellStyle name="40% - Accent2 52" xfId="1810"/>
    <cellStyle name="40% - Accent2 53" xfId="1811"/>
    <cellStyle name="40% - Accent2 54" xfId="1812"/>
    <cellStyle name="40% - Accent2 55" xfId="1813"/>
    <cellStyle name="40% - Accent2 56" xfId="1814"/>
    <cellStyle name="40% - Accent2 57" xfId="1815"/>
    <cellStyle name="40% - Accent2 58" xfId="1816"/>
    <cellStyle name="40% - Accent2 59" xfId="1817"/>
    <cellStyle name="40% - Accent2 6" xfId="1818"/>
    <cellStyle name="40% - Accent2 60" xfId="1819"/>
    <cellStyle name="40% - Accent2 61" xfId="1820"/>
    <cellStyle name="40% - Accent2 62" xfId="1821"/>
    <cellStyle name="40% - Accent2 63" xfId="1822"/>
    <cellStyle name="40% - Accent2 64" xfId="1823"/>
    <cellStyle name="40% - Accent2 65" xfId="1824"/>
    <cellStyle name="40% - Accent2 66" xfId="1825"/>
    <cellStyle name="40% - Accent2 67" xfId="1826"/>
    <cellStyle name="40% - Accent2 68" xfId="1827"/>
    <cellStyle name="40% - Accent2 69" xfId="1828"/>
    <cellStyle name="40% - Accent2 7" xfId="1829"/>
    <cellStyle name="40% - Accent2 70" xfId="1830"/>
    <cellStyle name="40% - Accent2 71" xfId="1831"/>
    <cellStyle name="40% - Accent2 72" xfId="1832"/>
    <cellStyle name="40% - Accent2 73" xfId="1833"/>
    <cellStyle name="40% - Accent2 74" xfId="1834"/>
    <cellStyle name="40% - Accent2 75" xfId="1835"/>
    <cellStyle name="40% - Accent2 76" xfId="1836"/>
    <cellStyle name="40% - Accent2 77" xfId="1837"/>
    <cellStyle name="40% - Accent2 78" xfId="1838"/>
    <cellStyle name="40% - Accent2 79" xfId="1839"/>
    <cellStyle name="40% - Accent2 8" xfId="1840"/>
    <cellStyle name="40% - Accent2 8 2" xfId="1841"/>
    <cellStyle name="40% - Accent2 8 3" xfId="1842"/>
    <cellStyle name="40% - Accent2 80" xfId="1843"/>
    <cellStyle name="40% - Accent2 81" xfId="1844"/>
    <cellStyle name="40% - Accent2 82" xfId="1845"/>
    <cellStyle name="40% - Accent2 83" xfId="1846"/>
    <cellStyle name="40% - Accent2 84" xfId="1847"/>
    <cellStyle name="40% - Accent2 85" xfId="1848"/>
    <cellStyle name="40% - Accent2 86" xfId="1849"/>
    <cellStyle name="40% - Accent2 87" xfId="1850"/>
    <cellStyle name="40% - Accent2 88" xfId="1851"/>
    <cellStyle name="40% - Accent2 89" xfId="1852"/>
    <cellStyle name="40% - Accent2 9" xfId="1853"/>
    <cellStyle name="40% - Accent2 9 2" xfId="1854"/>
    <cellStyle name="40% - Accent2 90" xfId="1855"/>
    <cellStyle name="40% - Accent3 10" xfId="1856"/>
    <cellStyle name="40% - Accent3 10 2" xfId="1857"/>
    <cellStyle name="40% - Accent3 11" xfId="1858"/>
    <cellStyle name="40% - Accent3 12" xfId="1859"/>
    <cellStyle name="40% - Accent3 13" xfId="1860"/>
    <cellStyle name="40% - Accent3 14" xfId="1861"/>
    <cellStyle name="40% - Accent3 15" xfId="1862"/>
    <cellStyle name="40% - Accent3 16" xfId="1863"/>
    <cellStyle name="40% - Accent3 17" xfId="1864"/>
    <cellStyle name="40% - Accent3 18" xfId="1865"/>
    <cellStyle name="40% - Accent3 19" xfId="1866"/>
    <cellStyle name="40% - Accent3 2" xfId="82"/>
    <cellStyle name="40% - Accent3 2 10" xfId="1867"/>
    <cellStyle name="40% - Accent3 2 11" xfId="1868"/>
    <cellStyle name="40% - Accent3 2 12" xfId="1869"/>
    <cellStyle name="40% - Accent3 2 13" xfId="1870"/>
    <cellStyle name="40% - Accent3 2 14" xfId="1871"/>
    <cellStyle name="40% - Accent3 2 15" xfId="1872"/>
    <cellStyle name="40% - Accent3 2 16" xfId="1873"/>
    <cellStyle name="40% - Accent3 2 17" xfId="1874"/>
    <cellStyle name="40% - Accent3 2 18" xfId="1875"/>
    <cellStyle name="40% - Accent3 2 19" xfId="1876"/>
    <cellStyle name="40% - Accent3 2 2" xfId="1877"/>
    <cellStyle name="40% - Accent3 2 20" xfId="1878"/>
    <cellStyle name="40% - Accent3 2 21" xfId="1879"/>
    <cellStyle name="40% - Accent3 2 22" xfId="1880"/>
    <cellStyle name="40% - Accent3 2 23" xfId="1881"/>
    <cellStyle name="40% - Accent3 2 24" xfId="1882"/>
    <cellStyle name="40% - Accent3 2 25" xfId="1883"/>
    <cellStyle name="40% - Accent3 2 26" xfId="1884"/>
    <cellStyle name="40% - Accent3 2 27" xfId="1885"/>
    <cellStyle name="40% - Accent3 2 28" xfId="1886"/>
    <cellStyle name="40% - Accent3 2 29" xfId="1887"/>
    <cellStyle name="40% - Accent3 2 3" xfId="1888"/>
    <cellStyle name="40% - Accent3 2 30" xfId="1889"/>
    <cellStyle name="40% - Accent3 2 31" xfId="1890"/>
    <cellStyle name="40% - Accent3 2 32" xfId="1891"/>
    <cellStyle name="40% - Accent3 2 33" xfId="1892"/>
    <cellStyle name="40% - Accent3 2 34" xfId="1893"/>
    <cellStyle name="40% - Accent3 2 35" xfId="1894"/>
    <cellStyle name="40% - Accent3 2 36" xfId="1895"/>
    <cellStyle name="40% - Accent3 2 37" xfId="1896"/>
    <cellStyle name="40% - Accent3 2 38" xfId="1897"/>
    <cellStyle name="40% - Accent3 2 39" xfId="1898"/>
    <cellStyle name="40% - Accent3 2 4" xfId="1899"/>
    <cellStyle name="40% - Accent3 2 40" xfId="1900"/>
    <cellStyle name="40% - Accent3 2 41" xfId="1901"/>
    <cellStyle name="40% - Accent3 2 42" xfId="1902"/>
    <cellStyle name="40% - Accent3 2 43" xfId="1903"/>
    <cellStyle name="40% - Accent3 2 44" xfId="1904"/>
    <cellStyle name="40% - Accent3 2 45" xfId="1905"/>
    <cellStyle name="40% - Accent3 2 46" xfId="1906"/>
    <cellStyle name="40% - Accent3 2 47" xfId="1907"/>
    <cellStyle name="40% - Accent3 2 48" xfId="1908"/>
    <cellStyle name="40% - Accent3 2 49" xfId="1909"/>
    <cellStyle name="40% - Accent3 2 5" xfId="1910"/>
    <cellStyle name="40% - Accent3 2 50" xfId="1911"/>
    <cellStyle name="40% - Accent3 2 6" xfId="1912"/>
    <cellStyle name="40% - Accent3 2 7" xfId="1913"/>
    <cellStyle name="40% - Accent3 2 8" xfId="1914"/>
    <cellStyle name="40% - Accent3 2 9" xfId="1915"/>
    <cellStyle name="40% - Accent3 20" xfId="1916"/>
    <cellStyle name="40% - Accent3 21" xfId="1917"/>
    <cellStyle name="40% - Accent3 22" xfId="1918"/>
    <cellStyle name="40% - Accent3 23" xfId="1919"/>
    <cellStyle name="40% - Accent3 24" xfId="1920"/>
    <cellStyle name="40% - Accent3 25" xfId="1921"/>
    <cellStyle name="40% - Accent3 26" xfId="1922"/>
    <cellStyle name="40% - Accent3 27" xfId="1923"/>
    <cellStyle name="40% - Accent3 28" xfId="1924"/>
    <cellStyle name="40% - Accent3 29" xfId="1925"/>
    <cellStyle name="40% - Accent3 3" xfId="1926"/>
    <cellStyle name="40% - Accent3 3 2" xfId="1927"/>
    <cellStyle name="40% - Accent3 3 3" xfId="1928"/>
    <cellStyle name="40% - Accent3 30" xfId="1929"/>
    <cellStyle name="40% - Accent3 31" xfId="1930"/>
    <cellStyle name="40% - Accent3 32" xfId="1931"/>
    <cellStyle name="40% - Accent3 33" xfId="1932"/>
    <cellStyle name="40% - Accent3 34" xfId="1933"/>
    <cellStyle name="40% - Accent3 35" xfId="1934"/>
    <cellStyle name="40% - Accent3 36" xfId="1935"/>
    <cellStyle name="40% - Accent3 37" xfId="1936"/>
    <cellStyle name="40% - Accent3 38" xfId="1937"/>
    <cellStyle name="40% - Accent3 39" xfId="1938"/>
    <cellStyle name="40% - Accent3 4" xfId="1939"/>
    <cellStyle name="40% - Accent3 4 2" xfId="1940"/>
    <cellStyle name="40% - Accent3 4 3" xfId="1941"/>
    <cellStyle name="40% - Accent3 40" xfId="1942"/>
    <cellStyle name="40% - Accent3 41" xfId="1943"/>
    <cellStyle name="40% - Accent3 42" xfId="1944"/>
    <cellStyle name="40% - Accent3 43" xfId="1945"/>
    <cellStyle name="40% - Accent3 44" xfId="1946"/>
    <cellStyle name="40% - Accent3 45" xfId="1947"/>
    <cellStyle name="40% - Accent3 46" xfId="1948"/>
    <cellStyle name="40% - Accent3 47" xfId="1949"/>
    <cellStyle name="40% - Accent3 48" xfId="1950"/>
    <cellStyle name="40% - Accent3 49" xfId="1951"/>
    <cellStyle name="40% - Accent3 5" xfId="1952"/>
    <cellStyle name="40% - Accent3 5 2" xfId="1953"/>
    <cellStyle name="40% - Accent3 5 3" xfId="1954"/>
    <cellStyle name="40% - Accent3 50" xfId="1955"/>
    <cellStyle name="40% - Accent3 51" xfId="1956"/>
    <cellStyle name="40% - Accent3 52" xfId="1957"/>
    <cellStyle name="40% - Accent3 53" xfId="1958"/>
    <cellStyle name="40% - Accent3 54" xfId="1959"/>
    <cellStyle name="40% - Accent3 55" xfId="1960"/>
    <cellStyle name="40% - Accent3 56" xfId="1961"/>
    <cellStyle name="40% - Accent3 57" xfId="1962"/>
    <cellStyle name="40% - Accent3 58" xfId="1963"/>
    <cellStyle name="40% - Accent3 59" xfId="1964"/>
    <cellStyle name="40% - Accent3 6" xfId="1965"/>
    <cellStyle name="40% - Accent3 60" xfId="1966"/>
    <cellStyle name="40% - Accent3 61" xfId="1967"/>
    <cellStyle name="40% - Accent3 62" xfId="1968"/>
    <cellStyle name="40% - Accent3 63" xfId="1969"/>
    <cellStyle name="40% - Accent3 64" xfId="1970"/>
    <cellStyle name="40% - Accent3 65" xfId="1971"/>
    <cellStyle name="40% - Accent3 66" xfId="1972"/>
    <cellStyle name="40% - Accent3 67" xfId="1973"/>
    <cellStyle name="40% - Accent3 68" xfId="1974"/>
    <cellStyle name="40% - Accent3 69" xfId="1975"/>
    <cellStyle name="40% - Accent3 7" xfId="1976"/>
    <cellStyle name="40% - Accent3 70" xfId="1977"/>
    <cellStyle name="40% - Accent3 71" xfId="1978"/>
    <cellStyle name="40% - Accent3 72" xfId="1979"/>
    <cellStyle name="40% - Accent3 73" xfId="1980"/>
    <cellStyle name="40% - Accent3 74" xfId="1981"/>
    <cellStyle name="40% - Accent3 75" xfId="1982"/>
    <cellStyle name="40% - Accent3 76" xfId="1983"/>
    <cellStyle name="40% - Accent3 77" xfId="1984"/>
    <cellStyle name="40% - Accent3 78" xfId="1985"/>
    <cellStyle name="40% - Accent3 79" xfId="1986"/>
    <cellStyle name="40% - Accent3 8" xfId="1987"/>
    <cellStyle name="40% - Accent3 8 2" xfId="1988"/>
    <cellStyle name="40% - Accent3 8 3" xfId="1989"/>
    <cellStyle name="40% - Accent3 80" xfId="1990"/>
    <cellStyle name="40% - Accent3 81" xfId="1991"/>
    <cellStyle name="40% - Accent3 82" xfId="1992"/>
    <cellStyle name="40% - Accent3 83" xfId="1993"/>
    <cellStyle name="40% - Accent3 84" xfId="1994"/>
    <cellStyle name="40% - Accent3 85" xfId="1995"/>
    <cellStyle name="40% - Accent3 86" xfId="1996"/>
    <cellStyle name="40% - Accent3 87" xfId="1997"/>
    <cellStyle name="40% - Accent3 88" xfId="1998"/>
    <cellStyle name="40% - Accent3 89" xfId="1999"/>
    <cellStyle name="40% - Accent3 9" xfId="2000"/>
    <cellStyle name="40% - Accent3 9 2" xfId="2001"/>
    <cellStyle name="40% - Accent3 90" xfId="2002"/>
    <cellStyle name="40% - Accent4 10" xfId="2003"/>
    <cellStyle name="40% - Accent4 10 2" xfId="2004"/>
    <cellStyle name="40% - Accent4 11" xfId="2005"/>
    <cellStyle name="40% - Accent4 12" xfId="2006"/>
    <cellStyle name="40% - Accent4 13" xfId="2007"/>
    <cellStyle name="40% - Accent4 14" xfId="2008"/>
    <cellStyle name="40% - Accent4 15" xfId="2009"/>
    <cellStyle name="40% - Accent4 16" xfId="2010"/>
    <cellStyle name="40% - Accent4 17" xfId="2011"/>
    <cellStyle name="40% - Accent4 18" xfId="2012"/>
    <cellStyle name="40% - Accent4 19" xfId="2013"/>
    <cellStyle name="40% - Accent4 2" xfId="83"/>
    <cellStyle name="40% - Accent4 2 10" xfId="2014"/>
    <cellStyle name="40% - Accent4 2 11" xfId="2015"/>
    <cellStyle name="40% - Accent4 2 12" xfId="2016"/>
    <cellStyle name="40% - Accent4 2 13" xfId="2017"/>
    <cellStyle name="40% - Accent4 2 14" xfId="2018"/>
    <cellStyle name="40% - Accent4 2 15" xfId="2019"/>
    <cellStyle name="40% - Accent4 2 16" xfId="2020"/>
    <cellStyle name="40% - Accent4 2 17" xfId="2021"/>
    <cellStyle name="40% - Accent4 2 18" xfId="2022"/>
    <cellStyle name="40% - Accent4 2 19" xfId="2023"/>
    <cellStyle name="40% - Accent4 2 2" xfId="2024"/>
    <cellStyle name="40% - Accent4 2 20" xfId="2025"/>
    <cellStyle name="40% - Accent4 2 21" xfId="2026"/>
    <cellStyle name="40% - Accent4 2 22" xfId="2027"/>
    <cellStyle name="40% - Accent4 2 23" xfId="2028"/>
    <cellStyle name="40% - Accent4 2 24" xfId="2029"/>
    <cellStyle name="40% - Accent4 2 25" xfId="2030"/>
    <cellStyle name="40% - Accent4 2 26" xfId="2031"/>
    <cellStyle name="40% - Accent4 2 27" xfId="2032"/>
    <cellStyle name="40% - Accent4 2 28" xfId="2033"/>
    <cellStyle name="40% - Accent4 2 29" xfId="2034"/>
    <cellStyle name="40% - Accent4 2 3" xfId="2035"/>
    <cellStyle name="40% - Accent4 2 30" xfId="2036"/>
    <cellStyle name="40% - Accent4 2 31" xfId="2037"/>
    <cellStyle name="40% - Accent4 2 32" xfId="2038"/>
    <cellStyle name="40% - Accent4 2 33" xfId="2039"/>
    <cellStyle name="40% - Accent4 2 34" xfId="2040"/>
    <cellStyle name="40% - Accent4 2 35" xfId="2041"/>
    <cellStyle name="40% - Accent4 2 36" xfId="2042"/>
    <cellStyle name="40% - Accent4 2 37" xfId="2043"/>
    <cellStyle name="40% - Accent4 2 38" xfId="2044"/>
    <cellStyle name="40% - Accent4 2 39" xfId="2045"/>
    <cellStyle name="40% - Accent4 2 4" xfId="2046"/>
    <cellStyle name="40% - Accent4 2 40" xfId="2047"/>
    <cellStyle name="40% - Accent4 2 41" xfId="2048"/>
    <cellStyle name="40% - Accent4 2 42" xfId="2049"/>
    <cellStyle name="40% - Accent4 2 43" xfId="2050"/>
    <cellStyle name="40% - Accent4 2 44" xfId="2051"/>
    <cellStyle name="40% - Accent4 2 45" xfId="2052"/>
    <cellStyle name="40% - Accent4 2 46" xfId="2053"/>
    <cellStyle name="40% - Accent4 2 47" xfId="2054"/>
    <cellStyle name="40% - Accent4 2 48" xfId="2055"/>
    <cellStyle name="40% - Accent4 2 49" xfId="2056"/>
    <cellStyle name="40% - Accent4 2 5" xfId="2057"/>
    <cellStyle name="40% - Accent4 2 50" xfId="2058"/>
    <cellStyle name="40% - Accent4 2 6" xfId="2059"/>
    <cellStyle name="40% - Accent4 2 7" xfId="2060"/>
    <cellStyle name="40% - Accent4 2 8" xfId="2061"/>
    <cellStyle name="40% - Accent4 2 9" xfId="2062"/>
    <cellStyle name="40% - Accent4 20" xfId="2063"/>
    <cellStyle name="40% - Accent4 21" xfId="2064"/>
    <cellStyle name="40% - Accent4 22" xfId="2065"/>
    <cellStyle name="40% - Accent4 23" xfId="2066"/>
    <cellStyle name="40% - Accent4 24" xfId="2067"/>
    <cellStyle name="40% - Accent4 25" xfId="2068"/>
    <cellStyle name="40% - Accent4 26" xfId="2069"/>
    <cellStyle name="40% - Accent4 27" xfId="2070"/>
    <cellStyle name="40% - Accent4 28" xfId="2071"/>
    <cellStyle name="40% - Accent4 29" xfId="2072"/>
    <cellStyle name="40% - Accent4 3" xfId="2073"/>
    <cellStyle name="40% - Accent4 3 2" xfId="2074"/>
    <cellStyle name="40% - Accent4 3 3" xfId="2075"/>
    <cellStyle name="40% - Accent4 30" xfId="2076"/>
    <cellStyle name="40% - Accent4 31" xfId="2077"/>
    <cellStyle name="40% - Accent4 32" xfId="2078"/>
    <cellStyle name="40% - Accent4 33" xfId="2079"/>
    <cellStyle name="40% - Accent4 34" xfId="2080"/>
    <cellStyle name="40% - Accent4 35" xfId="2081"/>
    <cellStyle name="40% - Accent4 36" xfId="2082"/>
    <cellStyle name="40% - Accent4 37" xfId="2083"/>
    <cellStyle name="40% - Accent4 38" xfId="2084"/>
    <cellStyle name="40% - Accent4 39" xfId="2085"/>
    <cellStyle name="40% - Accent4 4" xfId="2086"/>
    <cellStyle name="40% - Accent4 4 2" xfId="2087"/>
    <cellStyle name="40% - Accent4 4 3" xfId="2088"/>
    <cellStyle name="40% - Accent4 40" xfId="2089"/>
    <cellStyle name="40% - Accent4 41" xfId="2090"/>
    <cellStyle name="40% - Accent4 42" xfId="2091"/>
    <cellStyle name="40% - Accent4 43" xfId="2092"/>
    <cellStyle name="40% - Accent4 44" xfId="2093"/>
    <cellStyle name="40% - Accent4 45" xfId="2094"/>
    <cellStyle name="40% - Accent4 46" xfId="2095"/>
    <cellStyle name="40% - Accent4 47" xfId="2096"/>
    <cellStyle name="40% - Accent4 48" xfId="2097"/>
    <cellStyle name="40% - Accent4 49" xfId="2098"/>
    <cellStyle name="40% - Accent4 5" xfId="2099"/>
    <cellStyle name="40% - Accent4 5 2" xfId="2100"/>
    <cellStyle name="40% - Accent4 5 3" xfId="2101"/>
    <cellStyle name="40% - Accent4 50" xfId="2102"/>
    <cellStyle name="40% - Accent4 51" xfId="2103"/>
    <cellStyle name="40% - Accent4 52" xfId="2104"/>
    <cellStyle name="40% - Accent4 53" xfId="2105"/>
    <cellStyle name="40% - Accent4 54" xfId="2106"/>
    <cellStyle name="40% - Accent4 55" xfId="2107"/>
    <cellStyle name="40% - Accent4 56" xfId="2108"/>
    <cellStyle name="40% - Accent4 57" xfId="2109"/>
    <cellStyle name="40% - Accent4 58" xfId="2110"/>
    <cellStyle name="40% - Accent4 59" xfId="2111"/>
    <cellStyle name="40% - Accent4 6" xfId="2112"/>
    <cellStyle name="40% - Accent4 60" xfId="2113"/>
    <cellStyle name="40% - Accent4 61" xfId="2114"/>
    <cellStyle name="40% - Accent4 62" xfId="2115"/>
    <cellStyle name="40% - Accent4 63" xfId="2116"/>
    <cellStyle name="40% - Accent4 64" xfId="2117"/>
    <cellStyle name="40% - Accent4 65" xfId="2118"/>
    <cellStyle name="40% - Accent4 66" xfId="2119"/>
    <cellStyle name="40% - Accent4 67" xfId="2120"/>
    <cellStyle name="40% - Accent4 68" xfId="2121"/>
    <cellStyle name="40% - Accent4 69" xfId="2122"/>
    <cellStyle name="40% - Accent4 7" xfId="2123"/>
    <cellStyle name="40% - Accent4 70" xfId="2124"/>
    <cellStyle name="40% - Accent4 71" xfId="2125"/>
    <cellStyle name="40% - Accent4 72" xfId="2126"/>
    <cellStyle name="40% - Accent4 73" xfId="2127"/>
    <cellStyle name="40% - Accent4 74" xfId="2128"/>
    <cellStyle name="40% - Accent4 75" xfId="2129"/>
    <cellStyle name="40% - Accent4 76" xfId="2130"/>
    <cellStyle name="40% - Accent4 77" xfId="2131"/>
    <cellStyle name="40% - Accent4 78" xfId="2132"/>
    <cellStyle name="40% - Accent4 79" xfId="2133"/>
    <cellStyle name="40% - Accent4 8" xfId="2134"/>
    <cellStyle name="40% - Accent4 8 2" xfId="2135"/>
    <cellStyle name="40% - Accent4 8 3" xfId="2136"/>
    <cellStyle name="40% - Accent4 80" xfId="2137"/>
    <cellStyle name="40% - Accent4 81" xfId="2138"/>
    <cellStyle name="40% - Accent4 82" xfId="2139"/>
    <cellStyle name="40% - Accent4 83" xfId="2140"/>
    <cellStyle name="40% - Accent4 84" xfId="2141"/>
    <cellStyle name="40% - Accent4 85" xfId="2142"/>
    <cellStyle name="40% - Accent4 86" xfId="2143"/>
    <cellStyle name="40% - Accent4 87" xfId="2144"/>
    <cellStyle name="40% - Accent4 88" xfId="2145"/>
    <cellStyle name="40% - Accent4 89" xfId="2146"/>
    <cellStyle name="40% - Accent4 9" xfId="2147"/>
    <cellStyle name="40% - Accent4 9 2" xfId="2148"/>
    <cellStyle name="40% - Accent4 90" xfId="2149"/>
    <cellStyle name="40% - Accent5 10" xfId="2150"/>
    <cellStyle name="40% - Accent5 10 2" xfId="2151"/>
    <cellStyle name="40% - Accent5 11" xfId="2152"/>
    <cellStyle name="40% - Accent5 12" xfId="2153"/>
    <cellStyle name="40% - Accent5 13" xfId="2154"/>
    <cellStyle name="40% - Accent5 14" xfId="2155"/>
    <cellStyle name="40% - Accent5 15" xfId="2156"/>
    <cellStyle name="40% - Accent5 16" xfId="2157"/>
    <cellStyle name="40% - Accent5 17" xfId="2158"/>
    <cellStyle name="40% - Accent5 18" xfId="2159"/>
    <cellStyle name="40% - Accent5 19" xfId="2160"/>
    <cellStyle name="40% - Accent5 2" xfId="84"/>
    <cellStyle name="40% - Accent5 2 10" xfId="2161"/>
    <cellStyle name="40% - Accent5 2 11" xfId="2162"/>
    <cellStyle name="40% - Accent5 2 12" xfId="2163"/>
    <cellStyle name="40% - Accent5 2 13" xfId="2164"/>
    <cellStyle name="40% - Accent5 2 14" xfId="2165"/>
    <cellStyle name="40% - Accent5 2 15" xfId="2166"/>
    <cellStyle name="40% - Accent5 2 16" xfId="2167"/>
    <cellStyle name="40% - Accent5 2 17" xfId="2168"/>
    <cellStyle name="40% - Accent5 2 18" xfId="2169"/>
    <cellStyle name="40% - Accent5 2 19" xfId="2170"/>
    <cellStyle name="40% - Accent5 2 2" xfId="2171"/>
    <cellStyle name="40% - Accent5 2 20" xfId="2172"/>
    <cellStyle name="40% - Accent5 2 21" xfId="2173"/>
    <cellStyle name="40% - Accent5 2 22" xfId="2174"/>
    <cellStyle name="40% - Accent5 2 23" xfId="2175"/>
    <cellStyle name="40% - Accent5 2 24" xfId="2176"/>
    <cellStyle name="40% - Accent5 2 25" xfId="2177"/>
    <cellStyle name="40% - Accent5 2 26" xfId="2178"/>
    <cellStyle name="40% - Accent5 2 27" xfId="2179"/>
    <cellStyle name="40% - Accent5 2 28" xfId="2180"/>
    <cellStyle name="40% - Accent5 2 29" xfId="2181"/>
    <cellStyle name="40% - Accent5 2 3" xfId="2182"/>
    <cellStyle name="40% - Accent5 2 30" xfId="2183"/>
    <cellStyle name="40% - Accent5 2 31" xfId="2184"/>
    <cellStyle name="40% - Accent5 2 32" xfId="2185"/>
    <cellStyle name="40% - Accent5 2 33" xfId="2186"/>
    <cellStyle name="40% - Accent5 2 34" xfId="2187"/>
    <cellStyle name="40% - Accent5 2 35" xfId="2188"/>
    <cellStyle name="40% - Accent5 2 36" xfId="2189"/>
    <cellStyle name="40% - Accent5 2 37" xfId="2190"/>
    <cellStyle name="40% - Accent5 2 38" xfId="2191"/>
    <cellStyle name="40% - Accent5 2 39" xfId="2192"/>
    <cellStyle name="40% - Accent5 2 4" xfId="2193"/>
    <cellStyle name="40% - Accent5 2 40" xfId="2194"/>
    <cellStyle name="40% - Accent5 2 41" xfId="2195"/>
    <cellStyle name="40% - Accent5 2 42" xfId="2196"/>
    <cellStyle name="40% - Accent5 2 43" xfId="2197"/>
    <cellStyle name="40% - Accent5 2 44" xfId="2198"/>
    <cellStyle name="40% - Accent5 2 45" xfId="2199"/>
    <cellStyle name="40% - Accent5 2 46" xfId="2200"/>
    <cellStyle name="40% - Accent5 2 47" xfId="2201"/>
    <cellStyle name="40% - Accent5 2 48" xfId="2202"/>
    <cellStyle name="40% - Accent5 2 49" xfId="2203"/>
    <cellStyle name="40% - Accent5 2 5" xfId="2204"/>
    <cellStyle name="40% - Accent5 2 50" xfId="2205"/>
    <cellStyle name="40% - Accent5 2 6" xfId="2206"/>
    <cellStyle name="40% - Accent5 2 7" xfId="2207"/>
    <cellStyle name="40% - Accent5 2 8" xfId="2208"/>
    <cellStyle name="40% - Accent5 2 9" xfId="2209"/>
    <cellStyle name="40% - Accent5 20" xfId="2210"/>
    <cellStyle name="40% - Accent5 21" xfId="2211"/>
    <cellStyle name="40% - Accent5 22" xfId="2212"/>
    <cellStyle name="40% - Accent5 23" xfId="2213"/>
    <cellStyle name="40% - Accent5 24" xfId="2214"/>
    <cellStyle name="40% - Accent5 25" xfId="2215"/>
    <cellStyle name="40% - Accent5 26" xfId="2216"/>
    <cellStyle name="40% - Accent5 27" xfId="2217"/>
    <cellStyle name="40% - Accent5 28" xfId="2218"/>
    <cellStyle name="40% - Accent5 29" xfId="2219"/>
    <cellStyle name="40% - Accent5 3" xfId="2220"/>
    <cellStyle name="40% - Accent5 3 2" xfId="2221"/>
    <cellStyle name="40% - Accent5 3 3" xfId="2222"/>
    <cellStyle name="40% - Accent5 30" xfId="2223"/>
    <cellStyle name="40% - Accent5 31" xfId="2224"/>
    <cellStyle name="40% - Accent5 32" xfId="2225"/>
    <cellStyle name="40% - Accent5 33" xfId="2226"/>
    <cellStyle name="40% - Accent5 34" xfId="2227"/>
    <cellStyle name="40% - Accent5 35" xfId="2228"/>
    <cellStyle name="40% - Accent5 36" xfId="2229"/>
    <cellStyle name="40% - Accent5 37" xfId="2230"/>
    <cellStyle name="40% - Accent5 38" xfId="2231"/>
    <cellStyle name="40% - Accent5 39" xfId="2232"/>
    <cellStyle name="40% - Accent5 4" xfId="2233"/>
    <cellStyle name="40% - Accent5 4 2" xfId="2234"/>
    <cellStyle name="40% - Accent5 4 3" xfId="2235"/>
    <cellStyle name="40% - Accent5 40" xfId="2236"/>
    <cellStyle name="40% - Accent5 41" xfId="2237"/>
    <cellStyle name="40% - Accent5 42" xfId="2238"/>
    <cellStyle name="40% - Accent5 43" xfId="2239"/>
    <cellStyle name="40% - Accent5 44" xfId="2240"/>
    <cellStyle name="40% - Accent5 45" xfId="2241"/>
    <cellStyle name="40% - Accent5 46" xfId="2242"/>
    <cellStyle name="40% - Accent5 47" xfId="2243"/>
    <cellStyle name="40% - Accent5 48" xfId="2244"/>
    <cellStyle name="40% - Accent5 49" xfId="2245"/>
    <cellStyle name="40% - Accent5 5" xfId="2246"/>
    <cellStyle name="40% - Accent5 5 2" xfId="2247"/>
    <cellStyle name="40% - Accent5 5 3" xfId="2248"/>
    <cellStyle name="40% - Accent5 50" xfId="2249"/>
    <cellStyle name="40% - Accent5 51" xfId="2250"/>
    <cellStyle name="40% - Accent5 52" xfId="2251"/>
    <cellStyle name="40% - Accent5 53" xfId="2252"/>
    <cellStyle name="40% - Accent5 54" xfId="2253"/>
    <cellStyle name="40% - Accent5 55" xfId="2254"/>
    <cellStyle name="40% - Accent5 56" xfId="2255"/>
    <cellStyle name="40% - Accent5 57" xfId="2256"/>
    <cellStyle name="40% - Accent5 58" xfId="2257"/>
    <cellStyle name="40% - Accent5 59" xfId="2258"/>
    <cellStyle name="40% - Accent5 6" xfId="2259"/>
    <cellStyle name="40% - Accent5 60" xfId="2260"/>
    <cellStyle name="40% - Accent5 61" xfId="2261"/>
    <cellStyle name="40% - Accent5 62" xfId="2262"/>
    <cellStyle name="40% - Accent5 63" xfId="2263"/>
    <cellStyle name="40% - Accent5 64" xfId="2264"/>
    <cellStyle name="40% - Accent5 65" xfId="2265"/>
    <cellStyle name="40% - Accent5 66" xfId="2266"/>
    <cellStyle name="40% - Accent5 67" xfId="2267"/>
    <cellStyle name="40% - Accent5 68" xfId="2268"/>
    <cellStyle name="40% - Accent5 69" xfId="2269"/>
    <cellStyle name="40% - Accent5 7" xfId="2270"/>
    <cellStyle name="40% - Accent5 70" xfId="2271"/>
    <cellStyle name="40% - Accent5 71" xfId="2272"/>
    <cellStyle name="40% - Accent5 72" xfId="2273"/>
    <cellStyle name="40% - Accent5 73" xfId="2274"/>
    <cellStyle name="40% - Accent5 74" xfId="2275"/>
    <cellStyle name="40% - Accent5 75" xfId="2276"/>
    <cellStyle name="40% - Accent5 76" xfId="2277"/>
    <cellStyle name="40% - Accent5 77" xfId="2278"/>
    <cellStyle name="40% - Accent5 78" xfId="2279"/>
    <cellStyle name="40% - Accent5 79" xfId="2280"/>
    <cellStyle name="40% - Accent5 8" xfId="2281"/>
    <cellStyle name="40% - Accent5 8 2" xfId="2282"/>
    <cellStyle name="40% - Accent5 8 3" xfId="2283"/>
    <cellStyle name="40% - Accent5 80" xfId="2284"/>
    <cellStyle name="40% - Accent5 81" xfId="2285"/>
    <cellStyle name="40% - Accent5 82" xfId="2286"/>
    <cellStyle name="40% - Accent5 83" xfId="2287"/>
    <cellStyle name="40% - Accent5 84" xfId="2288"/>
    <cellStyle name="40% - Accent5 85" xfId="2289"/>
    <cellStyle name="40% - Accent5 86" xfId="2290"/>
    <cellStyle name="40% - Accent5 87" xfId="2291"/>
    <cellStyle name="40% - Accent5 88" xfId="2292"/>
    <cellStyle name="40% - Accent5 89" xfId="2293"/>
    <cellStyle name="40% - Accent5 9" xfId="2294"/>
    <cellStyle name="40% - Accent5 9 2" xfId="2295"/>
    <cellStyle name="40% - Accent5 90" xfId="2296"/>
    <cellStyle name="40% - Accent6 10" xfId="2297"/>
    <cellStyle name="40% - Accent6 10 2" xfId="2298"/>
    <cellStyle name="40% - Accent6 11" xfId="2299"/>
    <cellStyle name="40% - Accent6 12" xfId="2300"/>
    <cellStyle name="40% - Accent6 13" xfId="2301"/>
    <cellStyle name="40% - Accent6 14" xfId="2302"/>
    <cellStyle name="40% - Accent6 15" xfId="2303"/>
    <cellStyle name="40% - Accent6 16" xfId="2304"/>
    <cellStyle name="40% - Accent6 17" xfId="2305"/>
    <cellStyle name="40% - Accent6 18" xfId="2306"/>
    <cellStyle name="40% - Accent6 19" xfId="2307"/>
    <cellStyle name="40% - Accent6 2" xfId="85"/>
    <cellStyle name="40% - Accent6 2 10" xfId="2308"/>
    <cellStyle name="40% - Accent6 2 11" xfId="2309"/>
    <cellStyle name="40% - Accent6 2 12" xfId="2310"/>
    <cellStyle name="40% - Accent6 2 13" xfId="2311"/>
    <cellStyle name="40% - Accent6 2 14" xfId="2312"/>
    <cellStyle name="40% - Accent6 2 15" xfId="2313"/>
    <cellStyle name="40% - Accent6 2 16" xfId="2314"/>
    <cellStyle name="40% - Accent6 2 17" xfId="2315"/>
    <cellStyle name="40% - Accent6 2 18" xfId="2316"/>
    <cellStyle name="40% - Accent6 2 19" xfId="2317"/>
    <cellStyle name="40% - Accent6 2 2" xfId="2318"/>
    <cellStyle name="40% - Accent6 2 20" xfId="2319"/>
    <cellStyle name="40% - Accent6 2 21" xfId="2320"/>
    <cellStyle name="40% - Accent6 2 22" xfId="2321"/>
    <cellStyle name="40% - Accent6 2 23" xfId="2322"/>
    <cellStyle name="40% - Accent6 2 24" xfId="2323"/>
    <cellStyle name="40% - Accent6 2 25" xfId="2324"/>
    <cellStyle name="40% - Accent6 2 26" xfId="2325"/>
    <cellStyle name="40% - Accent6 2 27" xfId="2326"/>
    <cellStyle name="40% - Accent6 2 28" xfId="2327"/>
    <cellStyle name="40% - Accent6 2 29" xfId="2328"/>
    <cellStyle name="40% - Accent6 2 3" xfId="2329"/>
    <cellStyle name="40% - Accent6 2 30" xfId="2330"/>
    <cellStyle name="40% - Accent6 2 31" xfId="2331"/>
    <cellStyle name="40% - Accent6 2 32" xfId="2332"/>
    <cellStyle name="40% - Accent6 2 33" xfId="2333"/>
    <cellStyle name="40% - Accent6 2 34" xfId="2334"/>
    <cellStyle name="40% - Accent6 2 35" xfId="2335"/>
    <cellStyle name="40% - Accent6 2 36" xfId="2336"/>
    <cellStyle name="40% - Accent6 2 37" xfId="2337"/>
    <cellStyle name="40% - Accent6 2 38" xfId="2338"/>
    <cellStyle name="40% - Accent6 2 39" xfId="2339"/>
    <cellStyle name="40% - Accent6 2 4" xfId="2340"/>
    <cellStyle name="40% - Accent6 2 40" xfId="2341"/>
    <cellStyle name="40% - Accent6 2 41" xfId="2342"/>
    <cellStyle name="40% - Accent6 2 42" xfId="2343"/>
    <cellStyle name="40% - Accent6 2 43" xfId="2344"/>
    <cellStyle name="40% - Accent6 2 44" xfId="2345"/>
    <cellStyle name="40% - Accent6 2 45" xfId="2346"/>
    <cellStyle name="40% - Accent6 2 46" xfId="2347"/>
    <cellStyle name="40% - Accent6 2 47" xfId="2348"/>
    <cellStyle name="40% - Accent6 2 48" xfId="2349"/>
    <cellStyle name="40% - Accent6 2 49" xfId="2350"/>
    <cellStyle name="40% - Accent6 2 5" xfId="2351"/>
    <cellStyle name="40% - Accent6 2 50" xfId="2352"/>
    <cellStyle name="40% - Accent6 2 6" xfId="2353"/>
    <cellStyle name="40% - Accent6 2 7" xfId="2354"/>
    <cellStyle name="40% - Accent6 2 8" xfId="2355"/>
    <cellStyle name="40% - Accent6 2 9" xfId="2356"/>
    <cellStyle name="40% - Accent6 20" xfId="2357"/>
    <cellStyle name="40% - Accent6 21" xfId="2358"/>
    <cellStyle name="40% - Accent6 22" xfId="2359"/>
    <cellStyle name="40% - Accent6 23" xfId="2360"/>
    <cellStyle name="40% - Accent6 24" xfId="2361"/>
    <cellStyle name="40% - Accent6 25" xfId="2362"/>
    <cellStyle name="40% - Accent6 26" xfId="2363"/>
    <cellStyle name="40% - Accent6 27" xfId="2364"/>
    <cellStyle name="40% - Accent6 28" xfId="2365"/>
    <cellStyle name="40% - Accent6 29" xfId="2366"/>
    <cellStyle name="40% - Accent6 3" xfId="2367"/>
    <cellStyle name="40% - Accent6 3 2" xfId="2368"/>
    <cellStyle name="40% - Accent6 3 3" xfId="2369"/>
    <cellStyle name="40% - Accent6 30" xfId="2370"/>
    <cellStyle name="40% - Accent6 31" xfId="2371"/>
    <cellStyle name="40% - Accent6 32" xfId="2372"/>
    <cellStyle name="40% - Accent6 33" xfId="2373"/>
    <cellStyle name="40% - Accent6 34" xfId="2374"/>
    <cellStyle name="40% - Accent6 35" xfId="2375"/>
    <cellStyle name="40% - Accent6 36" xfId="2376"/>
    <cellStyle name="40% - Accent6 37" xfId="2377"/>
    <cellStyle name="40% - Accent6 38" xfId="2378"/>
    <cellStyle name="40% - Accent6 39" xfId="2379"/>
    <cellStyle name="40% - Accent6 4" xfId="2380"/>
    <cellStyle name="40% - Accent6 4 2" xfId="2381"/>
    <cellStyle name="40% - Accent6 4 3" xfId="2382"/>
    <cellStyle name="40% - Accent6 40" xfId="2383"/>
    <cellStyle name="40% - Accent6 41" xfId="2384"/>
    <cellStyle name="40% - Accent6 42" xfId="2385"/>
    <cellStyle name="40% - Accent6 43" xfId="2386"/>
    <cellStyle name="40% - Accent6 44" xfId="2387"/>
    <cellStyle name="40% - Accent6 45" xfId="2388"/>
    <cellStyle name="40% - Accent6 46" xfId="2389"/>
    <cellStyle name="40% - Accent6 47" xfId="2390"/>
    <cellStyle name="40% - Accent6 48" xfId="2391"/>
    <cellStyle name="40% - Accent6 49" xfId="2392"/>
    <cellStyle name="40% - Accent6 5" xfId="2393"/>
    <cellStyle name="40% - Accent6 5 2" xfId="2394"/>
    <cellStyle name="40% - Accent6 5 3" xfId="2395"/>
    <cellStyle name="40% - Accent6 50" xfId="2396"/>
    <cellStyle name="40% - Accent6 51" xfId="2397"/>
    <cellStyle name="40% - Accent6 52" xfId="2398"/>
    <cellStyle name="40% - Accent6 53" xfId="2399"/>
    <cellStyle name="40% - Accent6 54" xfId="2400"/>
    <cellStyle name="40% - Accent6 55" xfId="2401"/>
    <cellStyle name="40% - Accent6 56" xfId="2402"/>
    <cellStyle name="40% - Accent6 57" xfId="2403"/>
    <cellStyle name="40% - Accent6 58" xfId="2404"/>
    <cellStyle name="40% - Accent6 59" xfId="2405"/>
    <cellStyle name="40% - Accent6 6" xfId="2406"/>
    <cellStyle name="40% - Accent6 60" xfId="2407"/>
    <cellStyle name="40% - Accent6 61" xfId="2408"/>
    <cellStyle name="40% - Accent6 62" xfId="2409"/>
    <cellStyle name="40% - Accent6 63" xfId="2410"/>
    <cellStyle name="40% - Accent6 64" xfId="2411"/>
    <cellStyle name="40% - Accent6 65" xfId="2412"/>
    <cellStyle name="40% - Accent6 66" xfId="2413"/>
    <cellStyle name="40% - Accent6 67" xfId="2414"/>
    <cellStyle name="40% - Accent6 68" xfId="2415"/>
    <cellStyle name="40% - Accent6 69" xfId="2416"/>
    <cellStyle name="40% - Accent6 7" xfId="2417"/>
    <cellStyle name="40% - Accent6 70" xfId="2418"/>
    <cellStyle name="40% - Accent6 71" xfId="2419"/>
    <cellStyle name="40% - Accent6 72" xfId="2420"/>
    <cellStyle name="40% - Accent6 73" xfId="2421"/>
    <cellStyle name="40% - Accent6 74" xfId="2422"/>
    <cellStyle name="40% - Accent6 75" xfId="2423"/>
    <cellStyle name="40% - Accent6 76" xfId="2424"/>
    <cellStyle name="40% - Accent6 77" xfId="2425"/>
    <cellStyle name="40% - Accent6 78" xfId="2426"/>
    <cellStyle name="40% - Accent6 79" xfId="2427"/>
    <cellStyle name="40% - Accent6 8" xfId="2428"/>
    <cellStyle name="40% - Accent6 8 2" xfId="2429"/>
    <cellStyle name="40% - Accent6 8 3" xfId="2430"/>
    <cellStyle name="40% - Accent6 80" xfId="2431"/>
    <cellStyle name="40% - Accent6 81" xfId="2432"/>
    <cellStyle name="40% - Accent6 82" xfId="2433"/>
    <cellStyle name="40% - Accent6 83" xfId="2434"/>
    <cellStyle name="40% - Accent6 84" xfId="2435"/>
    <cellStyle name="40% - Accent6 85" xfId="2436"/>
    <cellStyle name="40% - Accent6 86" xfId="2437"/>
    <cellStyle name="40% - Accent6 87" xfId="2438"/>
    <cellStyle name="40% - Accent6 88" xfId="2439"/>
    <cellStyle name="40% - Accent6 89" xfId="2440"/>
    <cellStyle name="40% - Accent6 9" xfId="2441"/>
    <cellStyle name="40% - Accent6 9 2" xfId="2442"/>
    <cellStyle name="40% - Accent6 90" xfId="2443"/>
    <cellStyle name="60% - Accent1 10" xfId="2444"/>
    <cellStyle name="60% - Accent1 10 2" xfId="2445"/>
    <cellStyle name="60% - Accent1 11" xfId="2446"/>
    <cellStyle name="60% - Accent1 12" xfId="2447"/>
    <cellStyle name="60% - Accent1 13" xfId="2448"/>
    <cellStyle name="60% - Accent1 14" xfId="2449"/>
    <cellStyle name="60% - Accent1 15" xfId="2450"/>
    <cellStyle name="60% - Accent1 16" xfId="2451"/>
    <cellStyle name="60% - Accent1 17" xfId="2452"/>
    <cellStyle name="60% - Accent1 18" xfId="2453"/>
    <cellStyle name="60% - Accent1 19" xfId="2454"/>
    <cellStyle name="60% - Accent1 2" xfId="86"/>
    <cellStyle name="60% - Accent1 2 10" xfId="2455"/>
    <cellStyle name="60% - Accent1 2 11" xfId="2456"/>
    <cellStyle name="60% - Accent1 2 12" xfId="2457"/>
    <cellStyle name="60% - Accent1 2 13" xfId="2458"/>
    <cellStyle name="60% - Accent1 2 14" xfId="2459"/>
    <cellStyle name="60% - Accent1 2 15" xfId="2460"/>
    <cellStyle name="60% - Accent1 2 16" xfId="2461"/>
    <cellStyle name="60% - Accent1 2 17" xfId="2462"/>
    <cellStyle name="60% - Accent1 2 18" xfId="2463"/>
    <cellStyle name="60% - Accent1 2 19" xfId="2464"/>
    <cellStyle name="60% - Accent1 2 2" xfId="2465"/>
    <cellStyle name="60% - Accent1 2 20" xfId="2466"/>
    <cellStyle name="60% - Accent1 2 21" xfId="2467"/>
    <cellStyle name="60% - Accent1 2 22" xfId="2468"/>
    <cellStyle name="60% - Accent1 2 23" xfId="2469"/>
    <cellStyle name="60% - Accent1 2 24" xfId="2470"/>
    <cellStyle name="60% - Accent1 2 25" xfId="2471"/>
    <cellStyle name="60% - Accent1 2 26" xfId="2472"/>
    <cellStyle name="60% - Accent1 2 27" xfId="2473"/>
    <cellStyle name="60% - Accent1 2 28" xfId="2474"/>
    <cellStyle name="60% - Accent1 2 29" xfId="2475"/>
    <cellStyle name="60% - Accent1 2 3" xfId="2476"/>
    <cellStyle name="60% - Accent1 2 30" xfId="2477"/>
    <cellStyle name="60% - Accent1 2 31" xfId="2478"/>
    <cellStyle name="60% - Accent1 2 32" xfId="2479"/>
    <cellStyle name="60% - Accent1 2 33" xfId="2480"/>
    <cellStyle name="60% - Accent1 2 34" xfId="2481"/>
    <cellStyle name="60% - Accent1 2 35" xfId="2482"/>
    <cellStyle name="60% - Accent1 2 36" xfId="2483"/>
    <cellStyle name="60% - Accent1 2 37" xfId="2484"/>
    <cellStyle name="60% - Accent1 2 38" xfId="2485"/>
    <cellStyle name="60% - Accent1 2 39" xfId="2486"/>
    <cellStyle name="60% - Accent1 2 4" xfId="2487"/>
    <cellStyle name="60% - Accent1 2 40" xfId="2488"/>
    <cellStyle name="60% - Accent1 2 41" xfId="2489"/>
    <cellStyle name="60% - Accent1 2 42" xfId="2490"/>
    <cellStyle name="60% - Accent1 2 43" xfId="2491"/>
    <cellStyle name="60% - Accent1 2 44" xfId="2492"/>
    <cellStyle name="60% - Accent1 2 45" xfId="2493"/>
    <cellStyle name="60% - Accent1 2 46" xfId="2494"/>
    <cellStyle name="60% - Accent1 2 47" xfId="2495"/>
    <cellStyle name="60% - Accent1 2 48" xfId="2496"/>
    <cellStyle name="60% - Accent1 2 49" xfId="2497"/>
    <cellStyle name="60% - Accent1 2 5" xfId="2498"/>
    <cellStyle name="60% - Accent1 2 50" xfId="2499"/>
    <cellStyle name="60% - Accent1 2 6" xfId="2500"/>
    <cellStyle name="60% - Accent1 2 7" xfId="2501"/>
    <cellStyle name="60% - Accent1 2 8" xfId="2502"/>
    <cellStyle name="60% - Accent1 2 9" xfId="2503"/>
    <cellStyle name="60% - Accent1 20" xfId="2504"/>
    <cellStyle name="60% - Accent1 21" xfId="2505"/>
    <cellStyle name="60% - Accent1 22" xfId="2506"/>
    <cellStyle name="60% - Accent1 23" xfId="2507"/>
    <cellStyle name="60% - Accent1 24" xfId="2508"/>
    <cellStyle name="60% - Accent1 25" xfId="2509"/>
    <cellStyle name="60% - Accent1 26" xfId="2510"/>
    <cellStyle name="60% - Accent1 27" xfId="2511"/>
    <cellStyle name="60% - Accent1 28" xfId="2512"/>
    <cellStyle name="60% - Accent1 29" xfId="2513"/>
    <cellStyle name="60% - Accent1 3" xfId="2514"/>
    <cellStyle name="60% - Accent1 3 2" xfId="2515"/>
    <cellStyle name="60% - Accent1 3 3" xfId="2516"/>
    <cellStyle name="60% - Accent1 30" xfId="2517"/>
    <cellStyle name="60% - Accent1 31" xfId="2518"/>
    <cellStyle name="60% - Accent1 32" xfId="2519"/>
    <cellStyle name="60% - Accent1 33" xfId="2520"/>
    <cellStyle name="60% - Accent1 34" xfId="2521"/>
    <cellStyle name="60% - Accent1 35" xfId="2522"/>
    <cellStyle name="60% - Accent1 36" xfId="2523"/>
    <cellStyle name="60% - Accent1 37" xfId="2524"/>
    <cellStyle name="60% - Accent1 38" xfId="2525"/>
    <cellStyle name="60% - Accent1 39" xfId="2526"/>
    <cellStyle name="60% - Accent1 4" xfId="2527"/>
    <cellStyle name="60% - Accent1 4 2" xfId="2528"/>
    <cellStyle name="60% - Accent1 4 3" xfId="2529"/>
    <cellStyle name="60% - Accent1 40" xfId="2530"/>
    <cellStyle name="60% - Accent1 41" xfId="2531"/>
    <cellStyle name="60% - Accent1 42" xfId="2532"/>
    <cellStyle name="60% - Accent1 43" xfId="2533"/>
    <cellStyle name="60% - Accent1 44" xfId="2534"/>
    <cellStyle name="60% - Accent1 45" xfId="2535"/>
    <cellStyle name="60% - Accent1 46" xfId="2536"/>
    <cellStyle name="60% - Accent1 47" xfId="2537"/>
    <cellStyle name="60% - Accent1 48" xfId="2538"/>
    <cellStyle name="60% - Accent1 49" xfId="2539"/>
    <cellStyle name="60% - Accent1 5" xfId="2540"/>
    <cellStyle name="60% - Accent1 5 2" xfId="2541"/>
    <cellStyle name="60% - Accent1 5 3" xfId="2542"/>
    <cellStyle name="60% - Accent1 50" xfId="2543"/>
    <cellStyle name="60% - Accent1 51" xfId="2544"/>
    <cellStyle name="60% - Accent1 52" xfId="2545"/>
    <cellStyle name="60% - Accent1 53" xfId="2546"/>
    <cellStyle name="60% - Accent1 54" xfId="2547"/>
    <cellStyle name="60% - Accent1 55" xfId="2548"/>
    <cellStyle name="60% - Accent1 56" xfId="2549"/>
    <cellStyle name="60% - Accent1 57" xfId="2550"/>
    <cellStyle name="60% - Accent1 58" xfId="2551"/>
    <cellStyle name="60% - Accent1 59" xfId="2552"/>
    <cellStyle name="60% - Accent1 6" xfId="2553"/>
    <cellStyle name="60% - Accent1 60" xfId="2554"/>
    <cellStyle name="60% - Accent1 61" xfId="2555"/>
    <cellStyle name="60% - Accent1 62" xfId="2556"/>
    <cellStyle name="60% - Accent1 63" xfId="2557"/>
    <cellStyle name="60% - Accent1 64" xfId="2558"/>
    <cellStyle name="60% - Accent1 65" xfId="2559"/>
    <cellStyle name="60% - Accent1 66" xfId="2560"/>
    <cellStyle name="60% - Accent1 67" xfId="2561"/>
    <cellStyle name="60% - Accent1 68" xfId="2562"/>
    <cellStyle name="60% - Accent1 69" xfId="2563"/>
    <cellStyle name="60% - Accent1 7" xfId="2564"/>
    <cellStyle name="60% - Accent1 70" xfId="2565"/>
    <cellStyle name="60% - Accent1 71" xfId="2566"/>
    <cellStyle name="60% - Accent1 72" xfId="2567"/>
    <cellStyle name="60% - Accent1 73" xfId="2568"/>
    <cellStyle name="60% - Accent1 74" xfId="2569"/>
    <cellStyle name="60% - Accent1 75" xfId="2570"/>
    <cellStyle name="60% - Accent1 76" xfId="2571"/>
    <cellStyle name="60% - Accent1 77" xfId="2572"/>
    <cellStyle name="60% - Accent1 78" xfId="2573"/>
    <cellStyle name="60% - Accent1 79" xfId="2574"/>
    <cellStyle name="60% - Accent1 8" xfId="2575"/>
    <cellStyle name="60% - Accent1 8 2" xfId="2576"/>
    <cellStyle name="60% - Accent1 8 3" xfId="2577"/>
    <cellStyle name="60% - Accent1 80" xfId="2578"/>
    <cellStyle name="60% - Accent1 81" xfId="2579"/>
    <cellStyle name="60% - Accent1 82" xfId="2580"/>
    <cellStyle name="60% - Accent1 83" xfId="2581"/>
    <cellStyle name="60% - Accent1 84" xfId="2582"/>
    <cellStyle name="60% - Accent1 85" xfId="2583"/>
    <cellStyle name="60% - Accent1 86" xfId="2584"/>
    <cellStyle name="60% - Accent1 87" xfId="2585"/>
    <cellStyle name="60% - Accent1 88" xfId="2586"/>
    <cellStyle name="60% - Accent1 89" xfId="2587"/>
    <cellStyle name="60% - Accent1 9" xfId="2588"/>
    <cellStyle name="60% - Accent1 9 2" xfId="2589"/>
    <cellStyle name="60% - Accent2 10" xfId="2590"/>
    <cellStyle name="60% - Accent2 10 2" xfId="2591"/>
    <cellStyle name="60% - Accent2 11" xfId="2592"/>
    <cellStyle name="60% - Accent2 12" xfId="2593"/>
    <cellStyle name="60% - Accent2 13" xfId="2594"/>
    <cellStyle name="60% - Accent2 14" xfId="2595"/>
    <cellStyle name="60% - Accent2 15" xfId="2596"/>
    <cellStyle name="60% - Accent2 16" xfId="2597"/>
    <cellStyle name="60% - Accent2 17" xfId="2598"/>
    <cellStyle name="60% - Accent2 18" xfId="2599"/>
    <cellStyle name="60% - Accent2 19" xfId="2600"/>
    <cellStyle name="60% - Accent2 2" xfId="87"/>
    <cellStyle name="60% - Accent2 2 10" xfId="2601"/>
    <cellStyle name="60% - Accent2 2 11" xfId="2602"/>
    <cellStyle name="60% - Accent2 2 12" xfId="2603"/>
    <cellStyle name="60% - Accent2 2 13" xfId="2604"/>
    <cellStyle name="60% - Accent2 2 14" xfId="2605"/>
    <cellStyle name="60% - Accent2 2 15" xfId="2606"/>
    <cellStyle name="60% - Accent2 2 16" xfId="2607"/>
    <cellStyle name="60% - Accent2 2 17" xfId="2608"/>
    <cellStyle name="60% - Accent2 2 18" xfId="2609"/>
    <cellStyle name="60% - Accent2 2 19" xfId="2610"/>
    <cellStyle name="60% - Accent2 2 2" xfId="2611"/>
    <cellStyle name="60% - Accent2 2 20" xfId="2612"/>
    <cellStyle name="60% - Accent2 2 21" xfId="2613"/>
    <cellStyle name="60% - Accent2 2 22" xfId="2614"/>
    <cellStyle name="60% - Accent2 2 23" xfId="2615"/>
    <cellStyle name="60% - Accent2 2 24" xfId="2616"/>
    <cellStyle name="60% - Accent2 2 25" xfId="2617"/>
    <cellStyle name="60% - Accent2 2 26" xfId="2618"/>
    <cellStyle name="60% - Accent2 2 27" xfId="2619"/>
    <cellStyle name="60% - Accent2 2 28" xfId="2620"/>
    <cellStyle name="60% - Accent2 2 29" xfId="2621"/>
    <cellStyle name="60% - Accent2 2 3" xfId="2622"/>
    <cellStyle name="60% - Accent2 2 30" xfId="2623"/>
    <cellStyle name="60% - Accent2 2 31" xfId="2624"/>
    <cellStyle name="60% - Accent2 2 32" xfId="2625"/>
    <cellStyle name="60% - Accent2 2 33" xfId="2626"/>
    <cellStyle name="60% - Accent2 2 34" xfId="2627"/>
    <cellStyle name="60% - Accent2 2 35" xfId="2628"/>
    <cellStyle name="60% - Accent2 2 36" xfId="2629"/>
    <cellStyle name="60% - Accent2 2 37" xfId="2630"/>
    <cellStyle name="60% - Accent2 2 38" xfId="2631"/>
    <cellStyle name="60% - Accent2 2 39" xfId="2632"/>
    <cellStyle name="60% - Accent2 2 4" xfId="2633"/>
    <cellStyle name="60% - Accent2 2 40" xfId="2634"/>
    <cellStyle name="60% - Accent2 2 41" xfId="2635"/>
    <cellStyle name="60% - Accent2 2 42" xfId="2636"/>
    <cellStyle name="60% - Accent2 2 43" xfId="2637"/>
    <cellStyle name="60% - Accent2 2 44" xfId="2638"/>
    <cellStyle name="60% - Accent2 2 45" xfId="2639"/>
    <cellStyle name="60% - Accent2 2 46" xfId="2640"/>
    <cellStyle name="60% - Accent2 2 47" xfId="2641"/>
    <cellStyle name="60% - Accent2 2 48" xfId="2642"/>
    <cellStyle name="60% - Accent2 2 49" xfId="2643"/>
    <cellStyle name="60% - Accent2 2 5" xfId="2644"/>
    <cellStyle name="60% - Accent2 2 50" xfId="2645"/>
    <cellStyle name="60% - Accent2 2 6" xfId="2646"/>
    <cellStyle name="60% - Accent2 2 7" xfId="2647"/>
    <cellStyle name="60% - Accent2 2 8" xfId="2648"/>
    <cellStyle name="60% - Accent2 2 9" xfId="2649"/>
    <cellStyle name="60% - Accent2 20" xfId="2650"/>
    <cellStyle name="60% - Accent2 21" xfId="2651"/>
    <cellStyle name="60% - Accent2 22" xfId="2652"/>
    <cellStyle name="60% - Accent2 23" xfId="2653"/>
    <cellStyle name="60% - Accent2 24" xfId="2654"/>
    <cellStyle name="60% - Accent2 25" xfId="2655"/>
    <cellStyle name="60% - Accent2 26" xfId="2656"/>
    <cellStyle name="60% - Accent2 27" xfId="2657"/>
    <cellStyle name="60% - Accent2 28" xfId="2658"/>
    <cellStyle name="60% - Accent2 29" xfId="2659"/>
    <cellStyle name="60% - Accent2 3" xfId="2660"/>
    <cellStyle name="60% - Accent2 3 2" xfId="2661"/>
    <cellStyle name="60% - Accent2 3 3" xfId="2662"/>
    <cellStyle name="60% - Accent2 30" xfId="2663"/>
    <cellStyle name="60% - Accent2 31" xfId="2664"/>
    <cellStyle name="60% - Accent2 32" xfId="2665"/>
    <cellStyle name="60% - Accent2 33" xfId="2666"/>
    <cellStyle name="60% - Accent2 34" xfId="2667"/>
    <cellStyle name="60% - Accent2 35" xfId="2668"/>
    <cellStyle name="60% - Accent2 36" xfId="2669"/>
    <cellStyle name="60% - Accent2 37" xfId="2670"/>
    <cellStyle name="60% - Accent2 38" xfId="2671"/>
    <cellStyle name="60% - Accent2 39" xfId="2672"/>
    <cellStyle name="60% - Accent2 4" xfId="2673"/>
    <cellStyle name="60% - Accent2 4 2" xfId="2674"/>
    <cellStyle name="60% - Accent2 4 3" xfId="2675"/>
    <cellStyle name="60% - Accent2 40" xfId="2676"/>
    <cellStyle name="60% - Accent2 41" xfId="2677"/>
    <cellStyle name="60% - Accent2 42" xfId="2678"/>
    <cellStyle name="60% - Accent2 43" xfId="2679"/>
    <cellStyle name="60% - Accent2 44" xfId="2680"/>
    <cellStyle name="60% - Accent2 45" xfId="2681"/>
    <cellStyle name="60% - Accent2 46" xfId="2682"/>
    <cellStyle name="60% - Accent2 47" xfId="2683"/>
    <cellStyle name="60% - Accent2 48" xfId="2684"/>
    <cellStyle name="60% - Accent2 49" xfId="2685"/>
    <cellStyle name="60% - Accent2 5" xfId="2686"/>
    <cellStyle name="60% - Accent2 5 2" xfId="2687"/>
    <cellStyle name="60% - Accent2 5 3" xfId="2688"/>
    <cellStyle name="60% - Accent2 50" xfId="2689"/>
    <cellStyle name="60% - Accent2 51" xfId="2690"/>
    <cellStyle name="60% - Accent2 52" xfId="2691"/>
    <cellStyle name="60% - Accent2 53" xfId="2692"/>
    <cellStyle name="60% - Accent2 54" xfId="2693"/>
    <cellStyle name="60% - Accent2 55" xfId="2694"/>
    <cellStyle name="60% - Accent2 56" xfId="2695"/>
    <cellStyle name="60% - Accent2 57" xfId="2696"/>
    <cellStyle name="60% - Accent2 58" xfId="2697"/>
    <cellStyle name="60% - Accent2 59" xfId="2698"/>
    <cellStyle name="60% - Accent2 6" xfId="2699"/>
    <cellStyle name="60% - Accent2 60" xfId="2700"/>
    <cellStyle name="60% - Accent2 61" xfId="2701"/>
    <cellStyle name="60% - Accent2 62" xfId="2702"/>
    <cellStyle name="60% - Accent2 63" xfId="2703"/>
    <cellStyle name="60% - Accent2 64" xfId="2704"/>
    <cellStyle name="60% - Accent2 65" xfId="2705"/>
    <cellStyle name="60% - Accent2 66" xfId="2706"/>
    <cellStyle name="60% - Accent2 67" xfId="2707"/>
    <cellStyle name="60% - Accent2 68" xfId="2708"/>
    <cellStyle name="60% - Accent2 69" xfId="2709"/>
    <cellStyle name="60% - Accent2 7" xfId="2710"/>
    <cellStyle name="60% - Accent2 70" xfId="2711"/>
    <cellStyle name="60% - Accent2 71" xfId="2712"/>
    <cellStyle name="60% - Accent2 72" xfId="2713"/>
    <cellStyle name="60% - Accent2 73" xfId="2714"/>
    <cellStyle name="60% - Accent2 74" xfId="2715"/>
    <cellStyle name="60% - Accent2 75" xfId="2716"/>
    <cellStyle name="60% - Accent2 76" xfId="2717"/>
    <cellStyle name="60% - Accent2 77" xfId="2718"/>
    <cellStyle name="60% - Accent2 78" xfId="2719"/>
    <cellStyle name="60% - Accent2 79" xfId="2720"/>
    <cellStyle name="60% - Accent2 8" xfId="2721"/>
    <cellStyle name="60% - Accent2 8 2" xfId="2722"/>
    <cellStyle name="60% - Accent2 8 3" xfId="2723"/>
    <cellStyle name="60% - Accent2 80" xfId="2724"/>
    <cellStyle name="60% - Accent2 81" xfId="2725"/>
    <cellStyle name="60% - Accent2 82" xfId="2726"/>
    <cellStyle name="60% - Accent2 83" xfId="2727"/>
    <cellStyle name="60% - Accent2 84" xfId="2728"/>
    <cellStyle name="60% - Accent2 85" xfId="2729"/>
    <cellStyle name="60% - Accent2 86" xfId="2730"/>
    <cellStyle name="60% - Accent2 87" xfId="2731"/>
    <cellStyle name="60% - Accent2 88" xfId="2732"/>
    <cellStyle name="60% - Accent2 89" xfId="2733"/>
    <cellStyle name="60% - Accent2 9" xfId="2734"/>
    <cellStyle name="60% - Accent2 9 2" xfId="2735"/>
    <cellStyle name="60% - Accent3 10" xfId="2736"/>
    <cellStyle name="60% - Accent3 10 2" xfId="2737"/>
    <cellStyle name="60% - Accent3 11" xfId="2738"/>
    <cellStyle name="60% - Accent3 12" xfId="2739"/>
    <cellStyle name="60% - Accent3 13" xfId="2740"/>
    <cellStyle name="60% - Accent3 14" xfId="2741"/>
    <cellStyle name="60% - Accent3 15" xfId="2742"/>
    <cellStyle name="60% - Accent3 16" xfId="2743"/>
    <cellStyle name="60% - Accent3 17" xfId="2744"/>
    <cellStyle name="60% - Accent3 18" xfId="2745"/>
    <cellStyle name="60% - Accent3 19" xfId="2746"/>
    <cellStyle name="60% - Accent3 2" xfId="88"/>
    <cellStyle name="60% - Accent3 2 10" xfId="2747"/>
    <cellStyle name="60% - Accent3 2 11" xfId="2748"/>
    <cellStyle name="60% - Accent3 2 12" xfId="2749"/>
    <cellStyle name="60% - Accent3 2 13" xfId="2750"/>
    <cellStyle name="60% - Accent3 2 14" xfId="2751"/>
    <cellStyle name="60% - Accent3 2 15" xfId="2752"/>
    <cellStyle name="60% - Accent3 2 16" xfId="2753"/>
    <cellStyle name="60% - Accent3 2 17" xfId="2754"/>
    <cellStyle name="60% - Accent3 2 18" xfId="2755"/>
    <cellStyle name="60% - Accent3 2 19" xfId="2756"/>
    <cellStyle name="60% - Accent3 2 2" xfId="2757"/>
    <cellStyle name="60% - Accent3 2 20" xfId="2758"/>
    <cellStyle name="60% - Accent3 2 21" xfId="2759"/>
    <cellStyle name="60% - Accent3 2 22" xfId="2760"/>
    <cellStyle name="60% - Accent3 2 23" xfId="2761"/>
    <cellStyle name="60% - Accent3 2 24" xfId="2762"/>
    <cellStyle name="60% - Accent3 2 25" xfId="2763"/>
    <cellStyle name="60% - Accent3 2 26" xfId="2764"/>
    <cellStyle name="60% - Accent3 2 27" xfId="2765"/>
    <cellStyle name="60% - Accent3 2 28" xfId="2766"/>
    <cellStyle name="60% - Accent3 2 29" xfId="2767"/>
    <cellStyle name="60% - Accent3 2 3" xfId="2768"/>
    <cellStyle name="60% - Accent3 2 30" xfId="2769"/>
    <cellStyle name="60% - Accent3 2 31" xfId="2770"/>
    <cellStyle name="60% - Accent3 2 32" xfId="2771"/>
    <cellStyle name="60% - Accent3 2 33" xfId="2772"/>
    <cellStyle name="60% - Accent3 2 34" xfId="2773"/>
    <cellStyle name="60% - Accent3 2 35" xfId="2774"/>
    <cellStyle name="60% - Accent3 2 36" xfId="2775"/>
    <cellStyle name="60% - Accent3 2 37" xfId="2776"/>
    <cellStyle name="60% - Accent3 2 38" xfId="2777"/>
    <cellStyle name="60% - Accent3 2 39" xfId="2778"/>
    <cellStyle name="60% - Accent3 2 4" xfId="2779"/>
    <cellStyle name="60% - Accent3 2 40" xfId="2780"/>
    <cellStyle name="60% - Accent3 2 41" xfId="2781"/>
    <cellStyle name="60% - Accent3 2 42" xfId="2782"/>
    <cellStyle name="60% - Accent3 2 43" xfId="2783"/>
    <cellStyle name="60% - Accent3 2 44" xfId="2784"/>
    <cellStyle name="60% - Accent3 2 45" xfId="2785"/>
    <cellStyle name="60% - Accent3 2 46" xfId="2786"/>
    <cellStyle name="60% - Accent3 2 47" xfId="2787"/>
    <cellStyle name="60% - Accent3 2 48" xfId="2788"/>
    <cellStyle name="60% - Accent3 2 49" xfId="2789"/>
    <cellStyle name="60% - Accent3 2 5" xfId="2790"/>
    <cellStyle name="60% - Accent3 2 50" xfId="2791"/>
    <cellStyle name="60% - Accent3 2 6" xfId="2792"/>
    <cellStyle name="60% - Accent3 2 7" xfId="2793"/>
    <cellStyle name="60% - Accent3 2 8" xfId="2794"/>
    <cellStyle name="60% - Accent3 2 9" xfId="2795"/>
    <cellStyle name="60% - Accent3 20" xfId="2796"/>
    <cellStyle name="60% - Accent3 21" xfId="2797"/>
    <cellStyle name="60% - Accent3 22" xfId="2798"/>
    <cellStyle name="60% - Accent3 23" xfId="2799"/>
    <cellStyle name="60% - Accent3 24" xfId="2800"/>
    <cellStyle name="60% - Accent3 25" xfId="2801"/>
    <cellStyle name="60% - Accent3 26" xfId="2802"/>
    <cellStyle name="60% - Accent3 27" xfId="2803"/>
    <cellStyle name="60% - Accent3 28" xfId="2804"/>
    <cellStyle name="60% - Accent3 29" xfId="2805"/>
    <cellStyle name="60% - Accent3 3" xfId="2806"/>
    <cellStyle name="60% - Accent3 3 2" xfId="2807"/>
    <cellStyle name="60% - Accent3 3 3" xfId="2808"/>
    <cellStyle name="60% - Accent3 30" xfId="2809"/>
    <cellStyle name="60% - Accent3 31" xfId="2810"/>
    <cellStyle name="60% - Accent3 32" xfId="2811"/>
    <cellStyle name="60% - Accent3 33" xfId="2812"/>
    <cellStyle name="60% - Accent3 34" xfId="2813"/>
    <cellStyle name="60% - Accent3 35" xfId="2814"/>
    <cellStyle name="60% - Accent3 36" xfId="2815"/>
    <cellStyle name="60% - Accent3 37" xfId="2816"/>
    <cellStyle name="60% - Accent3 38" xfId="2817"/>
    <cellStyle name="60% - Accent3 39" xfId="2818"/>
    <cellStyle name="60% - Accent3 4" xfId="2819"/>
    <cellStyle name="60% - Accent3 4 2" xfId="2820"/>
    <cellStyle name="60% - Accent3 4 3" xfId="2821"/>
    <cellStyle name="60% - Accent3 40" xfId="2822"/>
    <cellStyle name="60% - Accent3 41" xfId="2823"/>
    <cellStyle name="60% - Accent3 42" xfId="2824"/>
    <cellStyle name="60% - Accent3 43" xfId="2825"/>
    <cellStyle name="60% - Accent3 44" xfId="2826"/>
    <cellStyle name="60% - Accent3 45" xfId="2827"/>
    <cellStyle name="60% - Accent3 46" xfId="2828"/>
    <cellStyle name="60% - Accent3 47" xfId="2829"/>
    <cellStyle name="60% - Accent3 48" xfId="2830"/>
    <cellStyle name="60% - Accent3 49" xfId="2831"/>
    <cellStyle name="60% - Accent3 5" xfId="2832"/>
    <cellStyle name="60% - Accent3 5 2" xfId="2833"/>
    <cellStyle name="60% - Accent3 5 3" xfId="2834"/>
    <cellStyle name="60% - Accent3 50" xfId="2835"/>
    <cellStyle name="60% - Accent3 51" xfId="2836"/>
    <cellStyle name="60% - Accent3 52" xfId="2837"/>
    <cellStyle name="60% - Accent3 53" xfId="2838"/>
    <cellStyle name="60% - Accent3 54" xfId="2839"/>
    <cellStyle name="60% - Accent3 55" xfId="2840"/>
    <cellStyle name="60% - Accent3 56" xfId="2841"/>
    <cellStyle name="60% - Accent3 57" xfId="2842"/>
    <cellStyle name="60% - Accent3 58" xfId="2843"/>
    <cellStyle name="60% - Accent3 59" xfId="2844"/>
    <cellStyle name="60% - Accent3 6" xfId="2845"/>
    <cellStyle name="60% - Accent3 60" xfId="2846"/>
    <cellStyle name="60% - Accent3 61" xfId="2847"/>
    <cellStyle name="60% - Accent3 62" xfId="2848"/>
    <cellStyle name="60% - Accent3 63" xfId="2849"/>
    <cellStyle name="60% - Accent3 64" xfId="2850"/>
    <cellStyle name="60% - Accent3 65" xfId="2851"/>
    <cellStyle name="60% - Accent3 66" xfId="2852"/>
    <cellStyle name="60% - Accent3 67" xfId="2853"/>
    <cellStyle name="60% - Accent3 68" xfId="2854"/>
    <cellStyle name="60% - Accent3 69" xfId="2855"/>
    <cellStyle name="60% - Accent3 7" xfId="2856"/>
    <cellStyle name="60% - Accent3 70" xfId="2857"/>
    <cellStyle name="60% - Accent3 71" xfId="2858"/>
    <cellStyle name="60% - Accent3 72" xfId="2859"/>
    <cellStyle name="60% - Accent3 73" xfId="2860"/>
    <cellStyle name="60% - Accent3 74" xfId="2861"/>
    <cellStyle name="60% - Accent3 75" xfId="2862"/>
    <cellStyle name="60% - Accent3 76" xfId="2863"/>
    <cellStyle name="60% - Accent3 77" xfId="2864"/>
    <cellStyle name="60% - Accent3 78" xfId="2865"/>
    <cellStyle name="60% - Accent3 79" xfId="2866"/>
    <cellStyle name="60% - Accent3 8" xfId="2867"/>
    <cellStyle name="60% - Accent3 8 2" xfId="2868"/>
    <cellStyle name="60% - Accent3 8 3" xfId="2869"/>
    <cellStyle name="60% - Accent3 80" xfId="2870"/>
    <cellStyle name="60% - Accent3 81" xfId="2871"/>
    <cellStyle name="60% - Accent3 82" xfId="2872"/>
    <cellStyle name="60% - Accent3 83" xfId="2873"/>
    <cellStyle name="60% - Accent3 84" xfId="2874"/>
    <cellStyle name="60% - Accent3 85" xfId="2875"/>
    <cellStyle name="60% - Accent3 86" xfId="2876"/>
    <cellStyle name="60% - Accent3 87" xfId="2877"/>
    <cellStyle name="60% - Accent3 88" xfId="2878"/>
    <cellStyle name="60% - Accent3 89" xfId="2879"/>
    <cellStyle name="60% - Accent3 9" xfId="2880"/>
    <cellStyle name="60% - Accent3 9 2" xfId="2881"/>
    <cellStyle name="60% - Accent4 10" xfId="2882"/>
    <cellStyle name="60% - Accent4 10 2" xfId="2883"/>
    <cellStyle name="60% - Accent4 11" xfId="2884"/>
    <cellStyle name="60% - Accent4 12" xfId="2885"/>
    <cellStyle name="60% - Accent4 13" xfId="2886"/>
    <cellStyle name="60% - Accent4 14" xfId="2887"/>
    <cellStyle name="60% - Accent4 15" xfId="2888"/>
    <cellStyle name="60% - Accent4 16" xfId="2889"/>
    <cellStyle name="60% - Accent4 17" xfId="2890"/>
    <cellStyle name="60% - Accent4 18" xfId="2891"/>
    <cellStyle name="60% - Accent4 19" xfId="2892"/>
    <cellStyle name="60% - Accent4 2" xfId="89"/>
    <cellStyle name="60% - Accent4 2 10" xfId="2893"/>
    <cellStyle name="60% - Accent4 2 11" xfId="2894"/>
    <cellStyle name="60% - Accent4 2 12" xfId="2895"/>
    <cellStyle name="60% - Accent4 2 13" xfId="2896"/>
    <cellStyle name="60% - Accent4 2 14" xfId="2897"/>
    <cellStyle name="60% - Accent4 2 15" xfId="2898"/>
    <cellStyle name="60% - Accent4 2 16" xfId="2899"/>
    <cellStyle name="60% - Accent4 2 17" xfId="2900"/>
    <cellStyle name="60% - Accent4 2 18" xfId="2901"/>
    <cellStyle name="60% - Accent4 2 19" xfId="2902"/>
    <cellStyle name="60% - Accent4 2 2" xfId="2903"/>
    <cellStyle name="60% - Accent4 2 20" xfId="2904"/>
    <cellStyle name="60% - Accent4 2 21" xfId="2905"/>
    <cellStyle name="60% - Accent4 2 22" xfId="2906"/>
    <cellStyle name="60% - Accent4 2 23" xfId="2907"/>
    <cellStyle name="60% - Accent4 2 24" xfId="2908"/>
    <cellStyle name="60% - Accent4 2 25" xfId="2909"/>
    <cellStyle name="60% - Accent4 2 26" xfId="2910"/>
    <cellStyle name="60% - Accent4 2 27" xfId="2911"/>
    <cellStyle name="60% - Accent4 2 28" xfId="2912"/>
    <cellStyle name="60% - Accent4 2 29" xfId="2913"/>
    <cellStyle name="60% - Accent4 2 3" xfId="2914"/>
    <cellStyle name="60% - Accent4 2 30" xfId="2915"/>
    <cellStyle name="60% - Accent4 2 31" xfId="2916"/>
    <cellStyle name="60% - Accent4 2 32" xfId="2917"/>
    <cellStyle name="60% - Accent4 2 33" xfId="2918"/>
    <cellStyle name="60% - Accent4 2 34" xfId="2919"/>
    <cellStyle name="60% - Accent4 2 35" xfId="2920"/>
    <cellStyle name="60% - Accent4 2 36" xfId="2921"/>
    <cellStyle name="60% - Accent4 2 37" xfId="2922"/>
    <cellStyle name="60% - Accent4 2 38" xfId="2923"/>
    <cellStyle name="60% - Accent4 2 39" xfId="2924"/>
    <cellStyle name="60% - Accent4 2 4" xfId="2925"/>
    <cellStyle name="60% - Accent4 2 40" xfId="2926"/>
    <cellStyle name="60% - Accent4 2 41" xfId="2927"/>
    <cellStyle name="60% - Accent4 2 42" xfId="2928"/>
    <cellStyle name="60% - Accent4 2 43" xfId="2929"/>
    <cellStyle name="60% - Accent4 2 44" xfId="2930"/>
    <cellStyle name="60% - Accent4 2 45" xfId="2931"/>
    <cellStyle name="60% - Accent4 2 46" xfId="2932"/>
    <cellStyle name="60% - Accent4 2 47" xfId="2933"/>
    <cellStyle name="60% - Accent4 2 48" xfId="2934"/>
    <cellStyle name="60% - Accent4 2 49" xfId="2935"/>
    <cellStyle name="60% - Accent4 2 5" xfId="2936"/>
    <cellStyle name="60% - Accent4 2 50" xfId="2937"/>
    <cellStyle name="60% - Accent4 2 6" xfId="2938"/>
    <cellStyle name="60% - Accent4 2 7" xfId="2939"/>
    <cellStyle name="60% - Accent4 2 8" xfId="2940"/>
    <cellStyle name="60% - Accent4 2 9" xfId="2941"/>
    <cellStyle name="60% - Accent4 20" xfId="2942"/>
    <cellStyle name="60% - Accent4 21" xfId="2943"/>
    <cellStyle name="60% - Accent4 22" xfId="2944"/>
    <cellStyle name="60% - Accent4 23" xfId="2945"/>
    <cellStyle name="60% - Accent4 24" xfId="2946"/>
    <cellStyle name="60% - Accent4 25" xfId="2947"/>
    <cellStyle name="60% - Accent4 26" xfId="2948"/>
    <cellStyle name="60% - Accent4 27" xfId="2949"/>
    <cellStyle name="60% - Accent4 28" xfId="2950"/>
    <cellStyle name="60% - Accent4 29" xfId="2951"/>
    <cellStyle name="60% - Accent4 3" xfId="2952"/>
    <cellStyle name="60% - Accent4 3 2" xfId="2953"/>
    <cellStyle name="60% - Accent4 3 3" xfId="2954"/>
    <cellStyle name="60% - Accent4 30" xfId="2955"/>
    <cellStyle name="60% - Accent4 31" xfId="2956"/>
    <cellStyle name="60% - Accent4 32" xfId="2957"/>
    <cellStyle name="60% - Accent4 33" xfId="2958"/>
    <cellStyle name="60% - Accent4 34" xfId="2959"/>
    <cellStyle name="60% - Accent4 35" xfId="2960"/>
    <cellStyle name="60% - Accent4 36" xfId="2961"/>
    <cellStyle name="60% - Accent4 37" xfId="2962"/>
    <cellStyle name="60% - Accent4 38" xfId="2963"/>
    <cellStyle name="60% - Accent4 39" xfId="2964"/>
    <cellStyle name="60% - Accent4 4" xfId="2965"/>
    <cellStyle name="60% - Accent4 4 2" xfId="2966"/>
    <cellStyle name="60% - Accent4 4 3" xfId="2967"/>
    <cellStyle name="60% - Accent4 40" xfId="2968"/>
    <cellStyle name="60% - Accent4 41" xfId="2969"/>
    <cellStyle name="60% - Accent4 42" xfId="2970"/>
    <cellStyle name="60% - Accent4 43" xfId="2971"/>
    <cellStyle name="60% - Accent4 44" xfId="2972"/>
    <cellStyle name="60% - Accent4 45" xfId="2973"/>
    <cellStyle name="60% - Accent4 46" xfId="2974"/>
    <cellStyle name="60% - Accent4 47" xfId="2975"/>
    <cellStyle name="60% - Accent4 48" xfId="2976"/>
    <cellStyle name="60% - Accent4 49" xfId="2977"/>
    <cellStyle name="60% - Accent4 5" xfId="2978"/>
    <cellStyle name="60% - Accent4 5 2" xfId="2979"/>
    <cellStyle name="60% - Accent4 5 3" xfId="2980"/>
    <cellStyle name="60% - Accent4 50" xfId="2981"/>
    <cellStyle name="60% - Accent4 51" xfId="2982"/>
    <cellStyle name="60% - Accent4 52" xfId="2983"/>
    <cellStyle name="60% - Accent4 53" xfId="2984"/>
    <cellStyle name="60% - Accent4 54" xfId="2985"/>
    <cellStyle name="60% - Accent4 55" xfId="2986"/>
    <cellStyle name="60% - Accent4 56" xfId="2987"/>
    <cellStyle name="60% - Accent4 57" xfId="2988"/>
    <cellStyle name="60% - Accent4 58" xfId="2989"/>
    <cellStyle name="60% - Accent4 59" xfId="2990"/>
    <cellStyle name="60% - Accent4 6" xfId="2991"/>
    <cellStyle name="60% - Accent4 60" xfId="2992"/>
    <cellStyle name="60% - Accent4 61" xfId="2993"/>
    <cellStyle name="60% - Accent4 62" xfId="2994"/>
    <cellStyle name="60% - Accent4 63" xfId="2995"/>
    <cellStyle name="60% - Accent4 64" xfId="2996"/>
    <cellStyle name="60% - Accent4 65" xfId="2997"/>
    <cellStyle name="60% - Accent4 66" xfId="2998"/>
    <cellStyle name="60% - Accent4 67" xfId="2999"/>
    <cellStyle name="60% - Accent4 68" xfId="3000"/>
    <cellStyle name="60% - Accent4 69" xfId="3001"/>
    <cellStyle name="60% - Accent4 7" xfId="3002"/>
    <cellStyle name="60% - Accent4 70" xfId="3003"/>
    <cellStyle name="60% - Accent4 71" xfId="3004"/>
    <cellStyle name="60% - Accent4 72" xfId="3005"/>
    <cellStyle name="60% - Accent4 73" xfId="3006"/>
    <cellStyle name="60% - Accent4 74" xfId="3007"/>
    <cellStyle name="60% - Accent4 75" xfId="3008"/>
    <cellStyle name="60% - Accent4 76" xfId="3009"/>
    <cellStyle name="60% - Accent4 77" xfId="3010"/>
    <cellStyle name="60% - Accent4 78" xfId="3011"/>
    <cellStyle name="60% - Accent4 79" xfId="3012"/>
    <cellStyle name="60% - Accent4 8" xfId="3013"/>
    <cellStyle name="60% - Accent4 8 2" xfId="3014"/>
    <cellStyle name="60% - Accent4 8 3" xfId="3015"/>
    <cellStyle name="60% - Accent4 80" xfId="3016"/>
    <cellStyle name="60% - Accent4 81" xfId="3017"/>
    <cellStyle name="60% - Accent4 82" xfId="3018"/>
    <cellStyle name="60% - Accent4 83" xfId="3019"/>
    <cellStyle name="60% - Accent4 84" xfId="3020"/>
    <cellStyle name="60% - Accent4 85" xfId="3021"/>
    <cellStyle name="60% - Accent4 86" xfId="3022"/>
    <cellStyle name="60% - Accent4 87" xfId="3023"/>
    <cellStyle name="60% - Accent4 88" xfId="3024"/>
    <cellStyle name="60% - Accent4 89" xfId="3025"/>
    <cellStyle name="60% - Accent4 9" xfId="3026"/>
    <cellStyle name="60% - Accent4 9 2" xfId="3027"/>
    <cellStyle name="60% - Accent5 10" xfId="3028"/>
    <cellStyle name="60% - Accent5 10 2" xfId="3029"/>
    <cellStyle name="60% - Accent5 11" xfId="3030"/>
    <cellStyle name="60% - Accent5 12" xfId="3031"/>
    <cellStyle name="60% - Accent5 13" xfId="3032"/>
    <cellStyle name="60% - Accent5 14" xfId="3033"/>
    <cellStyle name="60% - Accent5 15" xfId="3034"/>
    <cellStyle name="60% - Accent5 16" xfId="3035"/>
    <cellStyle name="60% - Accent5 17" xfId="3036"/>
    <cellStyle name="60% - Accent5 18" xfId="3037"/>
    <cellStyle name="60% - Accent5 19" xfId="3038"/>
    <cellStyle name="60% - Accent5 2" xfId="90"/>
    <cellStyle name="60% - Accent5 2 10" xfId="3039"/>
    <cellStyle name="60% - Accent5 2 11" xfId="3040"/>
    <cellStyle name="60% - Accent5 2 12" xfId="3041"/>
    <cellStyle name="60% - Accent5 2 13" xfId="3042"/>
    <cellStyle name="60% - Accent5 2 14" xfId="3043"/>
    <cellStyle name="60% - Accent5 2 15" xfId="3044"/>
    <cellStyle name="60% - Accent5 2 16" xfId="3045"/>
    <cellStyle name="60% - Accent5 2 17" xfId="3046"/>
    <cellStyle name="60% - Accent5 2 18" xfId="3047"/>
    <cellStyle name="60% - Accent5 2 19" xfId="3048"/>
    <cellStyle name="60% - Accent5 2 2" xfId="3049"/>
    <cellStyle name="60% - Accent5 2 20" xfId="3050"/>
    <cellStyle name="60% - Accent5 2 21" xfId="3051"/>
    <cellStyle name="60% - Accent5 2 22" xfId="3052"/>
    <cellStyle name="60% - Accent5 2 23" xfId="3053"/>
    <cellStyle name="60% - Accent5 2 24" xfId="3054"/>
    <cellStyle name="60% - Accent5 2 25" xfId="3055"/>
    <cellStyle name="60% - Accent5 2 26" xfId="3056"/>
    <cellStyle name="60% - Accent5 2 27" xfId="3057"/>
    <cellStyle name="60% - Accent5 2 28" xfId="3058"/>
    <cellStyle name="60% - Accent5 2 29" xfId="3059"/>
    <cellStyle name="60% - Accent5 2 3" xfId="3060"/>
    <cellStyle name="60% - Accent5 2 30" xfId="3061"/>
    <cellStyle name="60% - Accent5 2 31" xfId="3062"/>
    <cellStyle name="60% - Accent5 2 32" xfId="3063"/>
    <cellStyle name="60% - Accent5 2 33" xfId="3064"/>
    <cellStyle name="60% - Accent5 2 34" xfId="3065"/>
    <cellStyle name="60% - Accent5 2 35" xfId="3066"/>
    <cellStyle name="60% - Accent5 2 36" xfId="3067"/>
    <cellStyle name="60% - Accent5 2 37" xfId="3068"/>
    <cellStyle name="60% - Accent5 2 38" xfId="3069"/>
    <cellStyle name="60% - Accent5 2 39" xfId="3070"/>
    <cellStyle name="60% - Accent5 2 4" xfId="3071"/>
    <cellStyle name="60% - Accent5 2 40" xfId="3072"/>
    <cellStyle name="60% - Accent5 2 41" xfId="3073"/>
    <cellStyle name="60% - Accent5 2 42" xfId="3074"/>
    <cellStyle name="60% - Accent5 2 43" xfId="3075"/>
    <cellStyle name="60% - Accent5 2 44" xfId="3076"/>
    <cellStyle name="60% - Accent5 2 45" xfId="3077"/>
    <cellStyle name="60% - Accent5 2 46" xfId="3078"/>
    <cellStyle name="60% - Accent5 2 47" xfId="3079"/>
    <cellStyle name="60% - Accent5 2 48" xfId="3080"/>
    <cellStyle name="60% - Accent5 2 49" xfId="3081"/>
    <cellStyle name="60% - Accent5 2 5" xfId="3082"/>
    <cellStyle name="60% - Accent5 2 50" xfId="3083"/>
    <cellStyle name="60% - Accent5 2 6" xfId="3084"/>
    <cellStyle name="60% - Accent5 2 7" xfId="3085"/>
    <cellStyle name="60% - Accent5 2 8" xfId="3086"/>
    <cellStyle name="60% - Accent5 2 9" xfId="3087"/>
    <cellStyle name="60% - Accent5 20" xfId="3088"/>
    <cellStyle name="60% - Accent5 21" xfId="3089"/>
    <cellStyle name="60% - Accent5 22" xfId="3090"/>
    <cellStyle name="60% - Accent5 23" xfId="3091"/>
    <cellStyle name="60% - Accent5 24" xfId="3092"/>
    <cellStyle name="60% - Accent5 25" xfId="3093"/>
    <cellStyle name="60% - Accent5 26" xfId="3094"/>
    <cellStyle name="60% - Accent5 27" xfId="3095"/>
    <cellStyle name="60% - Accent5 28" xfId="3096"/>
    <cellStyle name="60% - Accent5 29" xfId="3097"/>
    <cellStyle name="60% - Accent5 3" xfId="3098"/>
    <cellStyle name="60% - Accent5 3 2" xfId="3099"/>
    <cellStyle name="60% - Accent5 3 3" xfId="3100"/>
    <cellStyle name="60% - Accent5 30" xfId="3101"/>
    <cellStyle name="60% - Accent5 31" xfId="3102"/>
    <cellStyle name="60% - Accent5 32" xfId="3103"/>
    <cellStyle name="60% - Accent5 33" xfId="3104"/>
    <cellStyle name="60% - Accent5 34" xfId="3105"/>
    <cellStyle name="60% - Accent5 35" xfId="3106"/>
    <cellStyle name="60% - Accent5 36" xfId="3107"/>
    <cellStyle name="60% - Accent5 37" xfId="3108"/>
    <cellStyle name="60% - Accent5 38" xfId="3109"/>
    <cellStyle name="60% - Accent5 39" xfId="3110"/>
    <cellStyle name="60% - Accent5 4" xfId="3111"/>
    <cellStyle name="60% - Accent5 4 2" xfId="3112"/>
    <cellStyle name="60% - Accent5 4 3" xfId="3113"/>
    <cellStyle name="60% - Accent5 40" xfId="3114"/>
    <cellStyle name="60% - Accent5 41" xfId="3115"/>
    <cellStyle name="60% - Accent5 42" xfId="3116"/>
    <cellStyle name="60% - Accent5 43" xfId="3117"/>
    <cellStyle name="60% - Accent5 44" xfId="3118"/>
    <cellStyle name="60% - Accent5 45" xfId="3119"/>
    <cellStyle name="60% - Accent5 46" xfId="3120"/>
    <cellStyle name="60% - Accent5 47" xfId="3121"/>
    <cellStyle name="60% - Accent5 48" xfId="3122"/>
    <cellStyle name="60% - Accent5 49" xfId="3123"/>
    <cellStyle name="60% - Accent5 5" xfId="3124"/>
    <cellStyle name="60% - Accent5 5 2" xfId="3125"/>
    <cellStyle name="60% - Accent5 5 3" xfId="3126"/>
    <cellStyle name="60% - Accent5 50" xfId="3127"/>
    <cellStyle name="60% - Accent5 51" xfId="3128"/>
    <cellStyle name="60% - Accent5 52" xfId="3129"/>
    <cellStyle name="60% - Accent5 53" xfId="3130"/>
    <cellStyle name="60% - Accent5 54" xfId="3131"/>
    <cellStyle name="60% - Accent5 55" xfId="3132"/>
    <cellStyle name="60% - Accent5 56" xfId="3133"/>
    <cellStyle name="60% - Accent5 57" xfId="3134"/>
    <cellStyle name="60% - Accent5 58" xfId="3135"/>
    <cellStyle name="60% - Accent5 59" xfId="3136"/>
    <cellStyle name="60% - Accent5 6" xfId="3137"/>
    <cellStyle name="60% - Accent5 60" xfId="3138"/>
    <cellStyle name="60% - Accent5 61" xfId="3139"/>
    <cellStyle name="60% - Accent5 62" xfId="3140"/>
    <cellStyle name="60% - Accent5 63" xfId="3141"/>
    <cellStyle name="60% - Accent5 64" xfId="3142"/>
    <cellStyle name="60% - Accent5 65" xfId="3143"/>
    <cellStyle name="60% - Accent5 66" xfId="3144"/>
    <cellStyle name="60% - Accent5 67" xfId="3145"/>
    <cellStyle name="60% - Accent5 68" xfId="3146"/>
    <cellStyle name="60% - Accent5 69" xfId="3147"/>
    <cellStyle name="60% - Accent5 7" xfId="3148"/>
    <cellStyle name="60% - Accent5 70" xfId="3149"/>
    <cellStyle name="60% - Accent5 71" xfId="3150"/>
    <cellStyle name="60% - Accent5 72" xfId="3151"/>
    <cellStyle name="60% - Accent5 73" xfId="3152"/>
    <cellStyle name="60% - Accent5 74" xfId="3153"/>
    <cellStyle name="60% - Accent5 75" xfId="3154"/>
    <cellStyle name="60% - Accent5 76" xfId="3155"/>
    <cellStyle name="60% - Accent5 77" xfId="3156"/>
    <cellStyle name="60% - Accent5 78" xfId="3157"/>
    <cellStyle name="60% - Accent5 79" xfId="3158"/>
    <cellStyle name="60% - Accent5 8" xfId="3159"/>
    <cellStyle name="60% - Accent5 8 2" xfId="3160"/>
    <cellStyle name="60% - Accent5 8 3" xfId="3161"/>
    <cellStyle name="60% - Accent5 80" xfId="3162"/>
    <cellStyle name="60% - Accent5 81" xfId="3163"/>
    <cellStyle name="60% - Accent5 82" xfId="3164"/>
    <cellStyle name="60% - Accent5 83" xfId="3165"/>
    <cellStyle name="60% - Accent5 84" xfId="3166"/>
    <cellStyle name="60% - Accent5 85" xfId="3167"/>
    <cellStyle name="60% - Accent5 86" xfId="3168"/>
    <cellStyle name="60% - Accent5 87" xfId="3169"/>
    <cellStyle name="60% - Accent5 88" xfId="3170"/>
    <cellStyle name="60% - Accent5 89" xfId="3171"/>
    <cellStyle name="60% - Accent5 9" xfId="3172"/>
    <cellStyle name="60% - Accent5 9 2" xfId="3173"/>
    <cellStyle name="60% - Accent6 10" xfId="3174"/>
    <cellStyle name="60% - Accent6 10 2" xfId="3175"/>
    <cellStyle name="60% - Accent6 11" xfId="3176"/>
    <cellStyle name="60% - Accent6 12" xfId="3177"/>
    <cellStyle name="60% - Accent6 13" xfId="3178"/>
    <cellStyle name="60% - Accent6 14" xfId="3179"/>
    <cellStyle name="60% - Accent6 15" xfId="3180"/>
    <cellStyle name="60% - Accent6 16" xfId="3181"/>
    <cellStyle name="60% - Accent6 17" xfId="3182"/>
    <cellStyle name="60% - Accent6 18" xfId="3183"/>
    <cellStyle name="60% - Accent6 19" xfId="3184"/>
    <cellStyle name="60% - Accent6 2" xfId="91"/>
    <cellStyle name="60% - Accent6 2 10" xfId="3185"/>
    <cellStyle name="60% - Accent6 2 11" xfId="3186"/>
    <cellStyle name="60% - Accent6 2 12" xfId="3187"/>
    <cellStyle name="60% - Accent6 2 13" xfId="3188"/>
    <cellStyle name="60% - Accent6 2 14" xfId="3189"/>
    <cellStyle name="60% - Accent6 2 15" xfId="3190"/>
    <cellStyle name="60% - Accent6 2 16" xfId="3191"/>
    <cellStyle name="60% - Accent6 2 17" xfId="3192"/>
    <cellStyle name="60% - Accent6 2 18" xfId="3193"/>
    <cellStyle name="60% - Accent6 2 19" xfId="3194"/>
    <cellStyle name="60% - Accent6 2 2" xfId="3195"/>
    <cellStyle name="60% - Accent6 2 20" xfId="3196"/>
    <cellStyle name="60% - Accent6 2 21" xfId="3197"/>
    <cellStyle name="60% - Accent6 2 22" xfId="3198"/>
    <cellStyle name="60% - Accent6 2 23" xfId="3199"/>
    <cellStyle name="60% - Accent6 2 24" xfId="3200"/>
    <cellStyle name="60% - Accent6 2 25" xfId="3201"/>
    <cellStyle name="60% - Accent6 2 26" xfId="3202"/>
    <cellStyle name="60% - Accent6 2 27" xfId="3203"/>
    <cellStyle name="60% - Accent6 2 28" xfId="3204"/>
    <cellStyle name="60% - Accent6 2 29" xfId="3205"/>
    <cellStyle name="60% - Accent6 2 3" xfId="3206"/>
    <cellStyle name="60% - Accent6 2 30" xfId="3207"/>
    <cellStyle name="60% - Accent6 2 31" xfId="3208"/>
    <cellStyle name="60% - Accent6 2 32" xfId="3209"/>
    <cellStyle name="60% - Accent6 2 33" xfId="3210"/>
    <cellStyle name="60% - Accent6 2 34" xfId="3211"/>
    <cellStyle name="60% - Accent6 2 35" xfId="3212"/>
    <cellStyle name="60% - Accent6 2 36" xfId="3213"/>
    <cellStyle name="60% - Accent6 2 37" xfId="3214"/>
    <cellStyle name="60% - Accent6 2 38" xfId="3215"/>
    <cellStyle name="60% - Accent6 2 39" xfId="3216"/>
    <cellStyle name="60% - Accent6 2 4" xfId="3217"/>
    <cellStyle name="60% - Accent6 2 40" xfId="3218"/>
    <cellStyle name="60% - Accent6 2 41" xfId="3219"/>
    <cellStyle name="60% - Accent6 2 42" xfId="3220"/>
    <cellStyle name="60% - Accent6 2 43" xfId="3221"/>
    <cellStyle name="60% - Accent6 2 44" xfId="3222"/>
    <cellStyle name="60% - Accent6 2 45" xfId="3223"/>
    <cellStyle name="60% - Accent6 2 46" xfId="3224"/>
    <cellStyle name="60% - Accent6 2 47" xfId="3225"/>
    <cellStyle name="60% - Accent6 2 48" xfId="3226"/>
    <cellStyle name="60% - Accent6 2 49" xfId="3227"/>
    <cellStyle name="60% - Accent6 2 5" xfId="3228"/>
    <cellStyle name="60% - Accent6 2 50" xfId="3229"/>
    <cellStyle name="60% - Accent6 2 6" xfId="3230"/>
    <cellStyle name="60% - Accent6 2 7" xfId="3231"/>
    <cellStyle name="60% - Accent6 2 8" xfId="3232"/>
    <cellStyle name="60% - Accent6 2 9" xfId="3233"/>
    <cellStyle name="60% - Accent6 20" xfId="3234"/>
    <cellStyle name="60% - Accent6 21" xfId="3235"/>
    <cellStyle name="60% - Accent6 22" xfId="3236"/>
    <cellStyle name="60% - Accent6 23" xfId="3237"/>
    <cellStyle name="60% - Accent6 24" xfId="3238"/>
    <cellStyle name="60% - Accent6 25" xfId="3239"/>
    <cellStyle name="60% - Accent6 26" xfId="3240"/>
    <cellStyle name="60% - Accent6 27" xfId="3241"/>
    <cellStyle name="60% - Accent6 28" xfId="3242"/>
    <cellStyle name="60% - Accent6 29" xfId="3243"/>
    <cellStyle name="60% - Accent6 3" xfId="3244"/>
    <cellStyle name="60% - Accent6 3 2" xfId="3245"/>
    <cellStyle name="60% - Accent6 3 3" xfId="3246"/>
    <cellStyle name="60% - Accent6 30" xfId="3247"/>
    <cellStyle name="60% - Accent6 31" xfId="3248"/>
    <cellStyle name="60% - Accent6 32" xfId="3249"/>
    <cellStyle name="60% - Accent6 33" xfId="3250"/>
    <cellStyle name="60% - Accent6 34" xfId="3251"/>
    <cellStyle name="60% - Accent6 35" xfId="3252"/>
    <cellStyle name="60% - Accent6 36" xfId="3253"/>
    <cellStyle name="60% - Accent6 37" xfId="3254"/>
    <cellStyle name="60% - Accent6 38" xfId="3255"/>
    <cellStyle name="60% - Accent6 39" xfId="3256"/>
    <cellStyle name="60% - Accent6 4" xfId="3257"/>
    <cellStyle name="60% - Accent6 4 2" xfId="3258"/>
    <cellStyle name="60% - Accent6 4 3" xfId="3259"/>
    <cellStyle name="60% - Accent6 40" xfId="3260"/>
    <cellStyle name="60% - Accent6 41" xfId="3261"/>
    <cellStyle name="60% - Accent6 42" xfId="3262"/>
    <cellStyle name="60% - Accent6 43" xfId="3263"/>
    <cellStyle name="60% - Accent6 44" xfId="3264"/>
    <cellStyle name="60% - Accent6 45" xfId="3265"/>
    <cellStyle name="60% - Accent6 46" xfId="3266"/>
    <cellStyle name="60% - Accent6 47" xfId="3267"/>
    <cellStyle name="60% - Accent6 48" xfId="3268"/>
    <cellStyle name="60% - Accent6 49" xfId="3269"/>
    <cellStyle name="60% - Accent6 5" xfId="3270"/>
    <cellStyle name="60% - Accent6 5 2" xfId="3271"/>
    <cellStyle name="60% - Accent6 5 3" xfId="3272"/>
    <cellStyle name="60% - Accent6 50" xfId="3273"/>
    <cellStyle name="60% - Accent6 51" xfId="3274"/>
    <cellStyle name="60% - Accent6 52" xfId="3275"/>
    <cellStyle name="60% - Accent6 53" xfId="3276"/>
    <cellStyle name="60% - Accent6 54" xfId="3277"/>
    <cellStyle name="60% - Accent6 55" xfId="3278"/>
    <cellStyle name="60% - Accent6 56" xfId="3279"/>
    <cellStyle name="60% - Accent6 57" xfId="3280"/>
    <cellStyle name="60% - Accent6 58" xfId="3281"/>
    <cellStyle name="60% - Accent6 59" xfId="3282"/>
    <cellStyle name="60% - Accent6 6" xfId="3283"/>
    <cellStyle name="60% - Accent6 60" xfId="3284"/>
    <cellStyle name="60% - Accent6 61" xfId="3285"/>
    <cellStyle name="60% - Accent6 62" xfId="3286"/>
    <cellStyle name="60% - Accent6 63" xfId="3287"/>
    <cellStyle name="60% - Accent6 64" xfId="3288"/>
    <cellStyle name="60% - Accent6 65" xfId="3289"/>
    <cellStyle name="60% - Accent6 66" xfId="3290"/>
    <cellStyle name="60% - Accent6 67" xfId="3291"/>
    <cellStyle name="60% - Accent6 68" xfId="3292"/>
    <cellStyle name="60% - Accent6 69" xfId="3293"/>
    <cellStyle name="60% - Accent6 7" xfId="3294"/>
    <cellStyle name="60% - Accent6 70" xfId="3295"/>
    <cellStyle name="60% - Accent6 71" xfId="3296"/>
    <cellStyle name="60% - Accent6 72" xfId="3297"/>
    <cellStyle name="60% - Accent6 73" xfId="3298"/>
    <cellStyle name="60% - Accent6 74" xfId="3299"/>
    <cellStyle name="60% - Accent6 75" xfId="3300"/>
    <cellStyle name="60% - Accent6 76" xfId="3301"/>
    <cellStyle name="60% - Accent6 77" xfId="3302"/>
    <cellStyle name="60% - Accent6 78" xfId="3303"/>
    <cellStyle name="60% - Accent6 79" xfId="3304"/>
    <cellStyle name="60% - Accent6 8" xfId="3305"/>
    <cellStyle name="60% - Accent6 8 2" xfId="3306"/>
    <cellStyle name="60% - Accent6 8 3" xfId="3307"/>
    <cellStyle name="60% - Accent6 80" xfId="3308"/>
    <cellStyle name="60% - Accent6 81" xfId="3309"/>
    <cellStyle name="60% - Accent6 82" xfId="3310"/>
    <cellStyle name="60% - Accent6 83" xfId="3311"/>
    <cellStyle name="60% - Accent6 84" xfId="3312"/>
    <cellStyle name="60% - Accent6 85" xfId="3313"/>
    <cellStyle name="60% - Accent6 86" xfId="3314"/>
    <cellStyle name="60% - Accent6 87" xfId="3315"/>
    <cellStyle name="60% - Accent6 88" xfId="3316"/>
    <cellStyle name="60% - Accent6 89" xfId="3317"/>
    <cellStyle name="60% - Accent6 9" xfId="3318"/>
    <cellStyle name="60% - Accent6 9 2" xfId="3319"/>
    <cellStyle name="Accent1 10" xfId="3320"/>
    <cellStyle name="Accent1 10 2" xfId="3321"/>
    <cellStyle name="Accent1 11" xfId="3322"/>
    <cellStyle name="Accent1 12" xfId="3323"/>
    <cellStyle name="Accent1 13" xfId="3324"/>
    <cellStyle name="Accent1 14" xfId="3325"/>
    <cellStyle name="Accent1 15" xfId="3326"/>
    <cellStyle name="Accent1 16" xfId="3327"/>
    <cellStyle name="Accent1 17" xfId="3328"/>
    <cellStyle name="Accent1 18" xfId="3329"/>
    <cellStyle name="Accent1 19" xfId="3330"/>
    <cellStyle name="Accent1 2" xfId="92"/>
    <cellStyle name="Accent1 2 10" xfId="3331"/>
    <cellStyle name="Accent1 2 11" xfId="3332"/>
    <cellStyle name="Accent1 2 12" xfId="3333"/>
    <cellStyle name="Accent1 2 13" xfId="3334"/>
    <cellStyle name="Accent1 2 14" xfId="3335"/>
    <cellStyle name="Accent1 2 15" xfId="3336"/>
    <cellStyle name="Accent1 2 16" xfId="3337"/>
    <cellStyle name="Accent1 2 17" xfId="3338"/>
    <cellStyle name="Accent1 2 18" xfId="3339"/>
    <cellStyle name="Accent1 2 19" xfId="3340"/>
    <cellStyle name="Accent1 2 2" xfId="3341"/>
    <cellStyle name="Accent1 2 20" xfId="3342"/>
    <cellStyle name="Accent1 2 21" xfId="3343"/>
    <cellStyle name="Accent1 2 22" xfId="3344"/>
    <cellStyle name="Accent1 2 23" xfId="3345"/>
    <cellStyle name="Accent1 2 24" xfId="3346"/>
    <cellStyle name="Accent1 2 25" xfId="3347"/>
    <cellStyle name="Accent1 2 26" xfId="3348"/>
    <cellStyle name="Accent1 2 27" xfId="3349"/>
    <cellStyle name="Accent1 2 28" xfId="3350"/>
    <cellStyle name="Accent1 2 29" xfId="3351"/>
    <cellStyle name="Accent1 2 3" xfId="3352"/>
    <cellStyle name="Accent1 2 30" xfId="3353"/>
    <cellStyle name="Accent1 2 31" xfId="3354"/>
    <cellStyle name="Accent1 2 32" xfId="3355"/>
    <cellStyle name="Accent1 2 33" xfId="3356"/>
    <cellStyle name="Accent1 2 34" xfId="3357"/>
    <cellStyle name="Accent1 2 35" xfId="3358"/>
    <cellStyle name="Accent1 2 36" xfId="3359"/>
    <cellStyle name="Accent1 2 37" xfId="3360"/>
    <cellStyle name="Accent1 2 38" xfId="3361"/>
    <cellStyle name="Accent1 2 39" xfId="3362"/>
    <cellStyle name="Accent1 2 4" xfId="3363"/>
    <cellStyle name="Accent1 2 40" xfId="3364"/>
    <cellStyle name="Accent1 2 41" xfId="3365"/>
    <cellStyle name="Accent1 2 42" xfId="3366"/>
    <cellStyle name="Accent1 2 43" xfId="3367"/>
    <cellStyle name="Accent1 2 44" xfId="3368"/>
    <cellStyle name="Accent1 2 45" xfId="3369"/>
    <cellStyle name="Accent1 2 46" xfId="3370"/>
    <cellStyle name="Accent1 2 47" xfId="3371"/>
    <cellStyle name="Accent1 2 48" xfId="3372"/>
    <cellStyle name="Accent1 2 49" xfId="3373"/>
    <cellStyle name="Accent1 2 5" xfId="3374"/>
    <cellStyle name="Accent1 2 50" xfId="3375"/>
    <cellStyle name="Accent1 2 6" xfId="3376"/>
    <cellStyle name="Accent1 2 7" xfId="3377"/>
    <cellStyle name="Accent1 2 8" xfId="3378"/>
    <cellStyle name="Accent1 2 9" xfId="3379"/>
    <cellStyle name="Accent1 20" xfId="3380"/>
    <cellStyle name="Accent1 21" xfId="3381"/>
    <cellStyle name="Accent1 22" xfId="3382"/>
    <cellStyle name="Accent1 23" xfId="3383"/>
    <cellStyle name="Accent1 24" xfId="3384"/>
    <cellStyle name="Accent1 25" xfId="3385"/>
    <cellStyle name="Accent1 26" xfId="3386"/>
    <cellStyle name="Accent1 27" xfId="3387"/>
    <cellStyle name="Accent1 28" xfId="3388"/>
    <cellStyle name="Accent1 29" xfId="3389"/>
    <cellStyle name="Accent1 3" xfId="3390"/>
    <cellStyle name="Accent1 3 2" xfId="3391"/>
    <cellStyle name="Accent1 3 3" xfId="3392"/>
    <cellStyle name="Accent1 30" xfId="3393"/>
    <cellStyle name="Accent1 31" xfId="3394"/>
    <cellStyle name="Accent1 32" xfId="3395"/>
    <cellStyle name="Accent1 33" xfId="3396"/>
    <cellStyle name="Accent1 34" xfId="3397"/>
    <cellStyle name="Accent1 35" xfId="3398"/>
    <cellStyle name="Accent1 36" xfId="3399"/>
    <cellStyle name="Accent1 37" xfId="3400"/>
    <cellStyle name="Accent1 38" xfId="3401"/>
    <cellStyle name="Accent1 39" xfId="3402"/>
    <cellStyle name="Accent1 4" xfId="3403"/>
    <cellStyle name="Accent1 4 2" xfId="3404"/>
    <cellStyle name="Accent1 4 3" xfId="3405"/>
    <cellStyle name="Accent1 40" xfId="3406"/>
    <cellStyle name="Accent1 41" xfId="3407"/>
    <cellStyle name="Accent1 42" xfId="3408"/>
    <cellStyle name="Accent1 43" xfId="3409"/>
    <cellStyle name="Accent1 44" xfId="3410"/>
    <cellStyle name="Accent1 45" xfId="3411"/>
    <cellStyle name="Accent1 46" xfId="3412"/>
    <cellStyle name="Accent1 47" xfId="3413"/>
    <cellStyle name="Accent1 48" xfId="3414"/>
    <cellStyle name="Accent1 49" xfId="3415"/>
    <cellStyle name="Accent1 5" xfId="3416"/>
    <cellStyle name="Accent1 5 2" xfId="3417"/>
    <cellStyle name="Accent1 5 3" xfId="3418"/>
    <cellStyle name="Accent1 50" xfId="3419"/>
    <cellStyle name="Accent1 51" xfId="3420"/>
    <cellStyle name="Accent1 52" xfId="3421"/>
    <cellStyle name="Accent1 53" xfId="3422"/>
    <cellStyle name="Accent1 54" xfId="3423"/>
    <cellStyle name="Accent1 55" xfId="3424"/>
    <cellStyle name="Accent1 56" xfId="3425"/>
    <cellStyle name="Accent1 57" xfId="3426"/>
    <cellStyle name="Accent1 58" xfId="3427"/>
    <cellStyle name="Accent1 59" xfId="3428"/>
    <cellStyle name="Accent1 6" xfId="3429"/>
    <cellStyle name="Accent1 60" xfId="3430"/>
    <cellStyle name="Accent1 61" xfId="3431"/>
    <cellStyle name="Accent1 62" xfId="3432"/>
    <cellStyle name="Accent1 63" xfId="3433"/>
    <cellStyle name="Accent1 64" xfId="3434"/>
    <cellStyle name="Accent1 65" xfId="3435"/>
    <cellStyle name="Accent1 66" xfId="3436"/>
    <cellStyle name="Accent1 67" xfId="3437"/>
    <cellStyle name="Accent1 68" xfId="3438"/>
    <cellStyle name="Accent1 69" xfId="3439"/>
    <cellStyle name="Accent1 7" xfId="3440"/>
    <cellStyle name="Accent1 70" xfId="3441"/>
    <cellStyle name="Accent1 71" xfId="3442"/>
    <cellStyle name="Accent1 72" xfId="3443"/>
    <cellStyle name="Accent1 73" xfId="3444"/>
    <cellStyle name="Accent1 74" xfId="3445"/>
    <cellStyle name="Accent1 75" xfId="3446"/>
    <cellStyle name="Accent1 76" xfId="3447"/>
    <cellStyle name="Accent1 77" xfId="3448"/>
    <cellStyle name="Accent1 78" xfId="3449"/>
    <cellStyle name="Accent1 79" xfId="3450"/>
    <cellStyle name="Accent1 8" xfId="3451"/>
    <cellStyle name="Accent1 8 2" xfId="3452"/>
    <cellStyle name="Accent1 8 3" xfId="3453"/>
    <cellStyle name="Accent1 80" xfId="3454"/>
    <cellStyle name="Accent1 81" xfId="3455"/>
    <cellStyle name="Accent1 82" xfId="3456"/>
    <cellStyle name="Accent1 83" xfId="3457"/>
    <cellStyle name="Accent1 84" xfId="3458"/>
    <cellStyle name="Accent1 85" xfId="3459"/>
    <cellStyle name="Accent1 86" xfId="3460"/>
    <cellStyle name="Accent1 87" xfId="3461"/>
    <cellStyle name="Accent1 88" xfId="3462"/>
    <cellStyle name="Accent1 89" xfId="3463"/>
    <cellStyle name="Accent1 9" xfId="3464"/>
    <cellStyle name="Accent1 9 2" xfId="3465"/>
    <cellStyle name="Accent2 10" xfId="3466"/>
    <cellStyle name="Accent2 10 2" xfId="3467"/>
    <cellStyle name="Accent2 11" xfId="3468"/>
    <cellStyle name="Accent2 12" xfId="3469"/>
    <cellStyle name="Accent2 13" xfId="3470"/>
    <cellStyle name="Accent2 14" xfId="3471"/>
    <cellStyle name="Accent2 15" xfId="3472"/>
    <cellStyle name="Accent2 16" xfId="3473"/>
    <cellStyle name="Accent2 17" xfId="3474"/>
    <cellStyle name="Accent2 18" xfId="3475"/>
    <cellStyle name="Accent2 19" xfId="3476"/>
    <cellStyle name="Accent2 2" xfId="93"/>
    <cellStyle name="Accent2 2 10" xfId="3477"/>
    <cellStyle name="Accent2 2 11" xfId="3478"/>
    <cellStyle name="Accent2 2 12" xfId="3479"/>
    <cellStyle name="Accent2 2 13" xfId="3480"/>
    <cellStyle name="Accent2 2 14" xfId="3481"/>
    <cellStyle name="Accent2 2 15" xfId="3482"/>
    <cellStyle name="Accent2 2 16" xfId="3483"/>
    <cellStyle name="Accent2 2 17" xfId="3484"/>
    <cellStyle name="Accent2 2 18" xfId="3485"/>
    <cellStyle name="Accent2 2 19" xfId="3486"/>
    <cellStyle name="Accent2 2 2" xfId="3487"/>
    <cellStyle name="Accent2 2 20" xfId="3488"/>
    <cellStyle name="Accent2 2 21" xfId="3489"/>
    <cellStyle name="Accent2 2 22" xfId="3490"/>
    <cellStyle name="Accent2 2 23" xfId="3491"/>
    <cellStyle name="Accent2 2 24" xfId="3492"/>
    <cellStyle name="Accent2 2 25" xfId="3493"/>
    <cellStyle name="Accent2 2 26" xfId="3494"/>
    <cellStyle name="Accent2 2 27" xfId="3495"/>
    <cellStyle name="Accent2 2 28" xfId="3496"/>
    <cellStyle name="Accent2 2 29" xfId="3497"/>
    <cellStyle name="Accent2 2 3" xfId="3498"/>
    <cellStyle name="Accent2 2 30" xfId="3499"/>
    <cellStyle name="Accent2 2 31" xfId="3500"/>
    <cellStyle name="Accent2 2 32" xfId="3501"/>
    <cellStyle name="Accent2 2 33" xfId="3502"/>
    <cellStyle name="Accent2 2 34" xfId="3503"/>
    <cellStyle name="Accent2 2 35" xfId="3504"/>
    <cellStyle name="Accent2 2 36" xfId="3505"/>
    <cellStyle name="Accent2 2 37" xfId="3506"/>
    <cellStyle name="Accent2 2 38" xfId="3507"/>
    <cellStyle name="Accent2 2 39" xfId="3508"/>
    <cellStyle name="Accent2 2 4" xfId="3509"/>
    <cellStyle name="Accent2 2 40" xfId="3510"/>
    <cellStyle name="Accent2 2 41" xfId="3511"/>
    <cellStyle name="Accent2 2 42" xfId="3512"/>
    <cellStyle name="Accent2 2 43" xfId="3513"/>
    <cellStyle name="Accent2 2 44" xfId="3514"/>
    <cellStyle name="Accent2 2 45" xfId="3515"/>
    <cellStyle name="Accent2 2 46" xfId="3516"/>
    <cellStyle name="Accent2 2 47" xfId="3517"/>
    <cellStyle name="Accent2 2 48" xfId="3518"/>
    <cellStyle name="Accent2 2 49" xfId="3519"/>
    <cellStyle name="Accent2 2 5" xfId="3520"/>
    <cellStyle name="Accent2 2 50" xfId="3521"/>
    <cellStyle name="Accent2 2 6" xfId="3522"/>
    <cellStyle name="Accent2 2 7" xfId="3523"/>
    <cellStyle name="Accent2 2 8" xfId="3524"/>
    <cellStyle name="Accent2 2 9" xfId="3525"/>
    <cellStyle name="Accent2 20" xfId="3526"/>
    <cellStyle name="Accent2 21" xfId="3527"/>
    <cellStyle name="Accent2 22" xfId="3528"/>
    <cellStyle name="Accent2 23" xfId="3529"/>
    <cellStyle name="Accent2 24" xfId="3530"/>
    <cellStyle name="Accent2 25" xfId="3531"/>
    <cellStyle name="Accent2 26" xfId="3532"/>
    <cellStyle name="Accent2 27" xfId="3533"/>
    <cellStyle name="Accent2 28" xfId="3534"/>
    <cellStyle name="Accent2 29" xfId="3535"/>
    <cellStyle name="Accent2 3" xfId="3536"/>
    <cellStyle name="Accent2 3 2" xfId="3537"/>
    <cellStyle name="Accent2 3 3" xfId="3538"/>
    <cellStyle name="Accent2 30" xfId="3539"/>
    <cellStyle name="Accent2 31" xfId="3540"/>
    <cellStyle name="Accent2 32" xfId="3541"/>
    <cellStyle name="Accent2 33" xfId="3542"/>
    <cellStyle name="Accent2 34" xfId="3543"/>
    <cellStyle name="Accent2 35" xfId="3544"/>
    <cellStyle name="Accent2 36" xfId="3545"/>
    <cellStyle name="Accent2 37" xfId="3546"/>
    <cellStyle name="Accent2 38" xfId="3547"/>
    <cellStyle name="Accent2 39" xfId="3548"/>
    <cellStyle name="Accent2 4" xfId="3549"/>
    <cellStyle name="Accent2 4 2" xfId="3550"/>
    <cellStyle name="Accent2 4 3" xfId="3551"/>
    <cellStyle name="Accent2 40" xfId="3552"/>
    <cellStyle name="Accent2 41" xfId="3553"/>
    <cellStyle name="Accent2 42" xfId="3554"/>
    <cellStyle name="Accent2 43" xfId="3555"/>
    <cellStyle name="Accent2 44" xfId="3556"/>
    <cellStyle name="Accent2 45" xfId="3557"/>
    <cellStyle name="Accent2 46" xfId="3558"/>
    <cellStyle name="Accent2 47" xfId="3559"/>
    <cellStyle name="Accent2 48" xfId="3560"/>
    <cellStyle name="Accent2 49" xfId="3561"/>
    <cellStyle name="Accent2 5" xfId="3562"/>
    <cellStyle name="Accent2 5 2" xfId="3563"/>
    <cellStyle name="Accent2 5 3" xfId="3564"/>
    <cellStyle name="Accent2 50" xfId="3565"/>
    <cellStyle name="Accent2 51" xfId="3566"/>
    <cellStyle name="Accent2 52" xfId="3567"/>
    <cellStyle name="Accent2 53" xfId="3568"/>
    <cellStyle name="Accent2 54" xfId="3569"/>
    <cellStyle name="Accent2 55" xfId="3570"/>
    <cellStyle name="Accent2 56" xfId="3571"/>
    <cellStyle name="Accent2 57" xfId="3572"/>
    <cellStyle name="Accent2 58" xfId="3573"/>
    <cellStyle name="Accent2 59" xfId="3574"/>
    <cellStyle name="Accent2 6" xfId="3575"/>
    <cellStyle name="Accent2 60" xfId="3576"/>
    <cellStyle name="Accent2 61" xfId="3577"/>
    <cellStyle name="Accent2 62" xfId="3578"/>
    <cellStyle name="Accent2 63" xfId="3579"/>
    <cellStyle name="Accent2 64" xfId="3580"/>
    <cellStyle name="Accent2 65" xfId="3581"/>
    <cellStyle name="Accent2 66" xfId="3582"/>
    <cellStyle name="Accent2 67" xfId="3583"/>
    <cellStyle name="Accent2 68" xfId="3584"/>
    <cellStyle name="Accent2 69" xfId="3585"/>
    <cellStyle name="Accent2 7" xfId="3586"/>
    <cellStyle name="Accent2 70" xfId="3587"/>
    <cellStyle name="Accent2 71" xfId="3588"/>
    <cellStyle name="Accent2 72" xfId="3589"/>
    <cellStyle name="Accent2 73" xfId="3590"/>
    <cellStyle name="Accent2 74" xfId="3591"/>
    <cellStyle name="Accent2 75" xfId="3592"/>
    <cellStyle name="Accent2 76" xfId="3593"/>
    <cellStyle name="Accent2 77" xfId="3594"/>
    <cellStyle name="Accent2 78" xfId="3595"/>
    <cellStyle name="Accent2 79" xfId="3596"/>
    <cellStyle name="Accent2 8" xfId="3597"/>
    <cellStyle name="Accent2 8 2" xfId="3598"/>
    <cellStyle name="Accent2 8 3" xfId="3599"/>
    <cellStyle name="Accent2 80" xfId="3600"/>
    <cellStyle name="Accent2 81" xfId="3601"/>
    <cellStyle name="Accent2 82" xfId="3602"/>
    <cellStyle name="Accent2 83" xfId="3603"/>
    <cellStyle name="Accent2 84" xfId="3604"/>
    <cellStyle name="Accent2 85" xfId="3605"/>
    <cellStyle name="Accent2 86" xfId="3606"/>
    <cellStyle name="Accent2 87" xfId="3607"/>
    <cellStyle name="Accent2 88" xfId="3608"/>
    <cellStyle name="Accent2 89" xfId="3609"/>
    <cellStyle name="Accent2 9" xfId="3610"/>
    <cellStyle name="Accent2 9 2" xfId="3611"/>
    <cellStyle name="Accent3 10" xfId="3612"/>
    <cellStyle name="Accent3 10 2" xfId="3613"/>
    <cellStyle name="Accent3 11" xfId="3614"/>
    <cellStyle name="Accent3 12" xfId="3615"/>
    <cellStyle name="Accent3 13" xfId="3616"/>
    <cellStyle name="Accent3 14" xfId="3617"/>
    <cellStyle name="Accent3 15" xfId="3618"/>
    <cellStyle name="Accent3 16" xfId="3619"/>
    <cellStyle name="Accent3 17" xfId="3620"/>
    <cellStyle name="Accent3 18" xfId="3621"/>
    <cellStyle name="Accent3 19" xfId="3622"/>
    <cellStyle name="Accent3 2" xfId="94"/>
    <cellStyle name="Accent3 2 10" xfId="3623"/>
    <cellStyle name="Accent3 2 11" xfId="3624"/>
    <cellStyle name="Accent3 2 12" xfId="3625"/>
    <cellStyle name="Accent3 2 13" xfId="3626"/>
    <cellStyle name="Accent3 2 14" xfId="3627"/>
    <cellStyle name="Accent3 2 15" xfId="3628"/>
    <cellStyle name="Accent3 2 16" xfId="3629"/>
    <cellStyle name="Accent3 2 17" xfId="3630"/>
    <cellStyle name="Accent3 2 18" xfId="3631"/>
    <cellStyle name="Accent3 2 19" xfId="3632"/>
    <cellStyle name="Accent3 2 2" xfId="3633"/>
    <cellStyle name="Accent3 2 20" xfId="3634"/>
    <cellStyle name="Accent3 2 21" xfId="3635"/>
    <cellStyle name="Accent3 2 22" xfId="3636"/>
    <cellStyle name="Accent3 2 23" xfId="3637"/>
    <cellStyle name="Accent3 2 24" xfId="3638"/>
    <cellStyle name="Accent3 2 25" xfId="3639"/>
    <cellStyle name="Accent3 2 26" xfId="3640"/>
    <cellStyle name="Accent3 2 27" xfId="3641"/>
    <cellStyle name="Accent3 2 28" xfId="3642"/>
    <cellStyle name="Accent3 2 29" xfId="3643"/>
    <cellStyle name="Accent3 2 3" xfId="3644"/>
    <cellStyle name="Accent3 2 30" xfId="3645"/>
    <cellStyle name="Accent3 2 31" xfId="3646"/>
    <cellStyle name="Accent3 2 32" xfId="3647"/>
    <cellStyle name="Accent3 2 33" xfId="3648"/>
    <cellStyle name="Accent3 2 34" xfId="3649"/>
    <cellStyle name="Accent3 2 35" xfId="3650"/>
    <cellStyle name="Accent3 2 36" xfId="3651"/>
    <cellStyle name="Accent3 2 37" xfId="3652"/>
    <cellStyle name="Accent3 2 38" xfId="3653"/>
    <cellStyle name="Accent3 2 39" xfId="3654"/>
    <cellStyle name="Accent3 2 4" xfId="3655"/>
    <cellStyle name="Accent3 2 40" xfId="3656"/>
    <cellStyle name="Accent3 2 41" xfId="3657"/>
    <cellStyle name="Accent3 2 42" xfId="3658"/>
    <cellStyle name="Accent3 2 43" xfId="3659"/>
    <cellStyle name="Accent3 2 44" xfId="3660"/>
    <cellStyle name="Accent3 2 45" xfId="3661"/>
    <cellStyle name="Accent3 2 46" xfId="3662"/>
    <cellStyle name="Accent3 2 47" xfId="3663"/>
    <cellStyle name="Accent3 2 48" xfId="3664"/>
    <cellStyle name="Accent3 2 49" xfId="3665"/>
    <cellStyle name="Accent3 2 5" xfId="3666"/>
    <cellStyle name="Accent3 2 50" xfId="3667"/>
    <cellStyle name="Accent3 2 6" xfId="3668"/>
    <cellStyle name="Accent3 2 7" xfId="3669"/>
    <cellStyle name="Accent3 2 8" xfId="3670"/>
    <cellStyle name="Accent3 2 9" xfId="3671"/>
    <cellStyle name="Accent3 20" xfId="3672"/>
    <cellStyle name="Accent3 21" xfId="3673"/>
    <cellStyle name="Accent3 22" xfId="3674"/>
    <cellStyle name="Accent3 23" xfId="3675"/>
    <cellStyle name="Accent3 24" xfId="3676"/>
    <cellStyle name="Accent3 25" xfId="3677"/>
    <cellStyle name="Accent3 26" xfId="3678"/>
    <cellStyle name="Accent3 27" xfId="3679"/>
    <cellStyle name="Accent3 28" xfId="3680"/>
    <cellStyle name="Accent3 29" xfId="3681"/>
    <cellStyle name="Accent3 3" xfId="3682"/>
    <cellStyle name="Accent3 3 2" xfId="3683"/>
    <cellStyle name="Accent3 3 3" xfId="3684"/>
    <cellStyle name="Accent3 30" xfId="3685"/>
    <cellStyle name="Accent3 31" xfId="3686"/>
    <cellStyle name="Accent3 32" xfId="3687"/>
    <cellStyle name="Accent3 33" xfId="3688"/>
    <cellStyle name="Accent3 34" xfId="3689"/>
    <cellStyle name="Accent3 35" xfId="3690"/>
    <cellStyle name="Accent3 36" xfId="3691"/>
    <cellStyle name="Accent3 37" xfId="3692"/>
    <cellStyle name="Accent3 38" xfId="3693"/>
    <cellStyle name="Accent3 39" xfId="3694"/>
    <cellStyle name="Accent3 4" xfId="3695"/>
    <cellStyle name="Accent3 4 2" xfId="3696"/>
    <cellStyle name="Accent3 4 3" xfId="3697"/>
    <cellStyle name="Accent3 40" xfId="3698"/>
    <cellStyle name="Accent3 41" xfId="3699"/>
    <cellStyle name="Accent3 42" xfId="3700"/>
    <cellStyle name="Accent3 43" xfId="3701"/>
    <cellStyle name="Accent3 44" xfId="3702"/>
    <cellStyle name="Accent3 45" xfId="3703"/>
    <cellStyle name="Accent3 46" xfId="3704"/>
    <cellStyle name="Accent3 47" xfId="3705"/>
    <cellStyle name="Accent3 48" xfId="3706"/>
    <cellStyle name="Accent3 49" xfId="3707"/>
    <cellStyle name="Accent3 5" xfId="3708"/>
    <cellStyle name="Accent3 5 2" xfId="3709"/>
    <cellStyle name="Accent3 5 3" xfId="3710"/>
    <cellStyle name="Accent3 50" xfId="3711"/>
    <cellStyle name="Accent3 51" xfId="3712"/>
    <cellStyle name="Accent3 52" xfId="3713"/>
    <cellStyle name="Accent3 53" xfId="3714"/>
    <cellStyle name="Accent3 54" xfId="3715"/>
    <cellStyle name="Accent3 55" xfId="3716"/>
    <cellStyle name="Accent3 56" xfId="3717"/>
    <cellStyle name="Accent3 57" xfId="3718"/>
    <cellStyle name="Accent3 58" xfId="3719"/>
    <cellStyle name="Accent3 59" xfId="3720"/>
    <cellStyle name="Accent3 6" xfId="3721"/>
    <cellStyle name="Accent3 60" xfId="3722"/>
    <cellStyle name="Accent3 61" xfId="3723"/>
    <cellStyle name="Accent3 62" xfId="3724"/>
    <cellStyle name="Accent3 63" xfId="3725"/>
    <cellStyle name="Accent3 64" xfId="3726"/>
    <cellStyle name="Accent3 65" xfId="3727"/>
    <cellStyle name="Accent3 66" xfId="3728"/>
    <cellStyle name="Accent3 67" xfId="3729"/>
    <cellStyle name="Accent3 68" xfId="3730"/>
    <cellStyle name="Accent3 69" xfId="3731"/>
    <cellStyle name="Accent3 7" xfId="3732"/>
    <cellStyle name="Accent3 70" xfId="3733"/>
    <cellStyle name="Accent3 71" xfId="3734"/>
    <cellStyle name="Accent3 72" xfId="3735"/>
    <cellStyle name="Accent3 73" xfId="3736"/>
    <cellStyle name="Accent3 74" xfId="3737"/>
    <cellStyle name="Accent3 75" xfId="3738"/>
    <cellStyle name="Accent3 76" xfId="3739"/>
    <cellStyle name="Accent3 77" xfId="3740"/>
    <cellStyle name="Accent3 78" xfId="3741"/>
    <cellStyle name="Accent3 79" xfId="3742"/>
    <cellStyle name="Accent3 8" xfId="3743"/>
    <cellStyle name="Accent3 8 2" xfId="3744"/>
    <cellStyle name="Accent3 8 3" xfId="3745"/>
    <cellStyle name="Accent3 80" xfId="3746"/>
    <cellStyle name="Accent3 81" xfId="3747"/>
    <cellStyle name="Accent3 82" xfId="3748"/>
    <cellStyle name="Accent3 83" xfId="3749"/>
    <cellStyle name="Accent3 84" xfId="3750"/>
    <cellStyle name="Accent3 85" xfId="3751"/>
    <cellStyle name="Accent3 86" xfId="3752"/>
    <cellStyle name="Accent3 87" xfId="3753"/>
    <cellStyle name="Accent3 88" xfId="3754"/>
    <cellStyle name="Accent3 89" xfId="3755"/>
    <cellStyle name="Accent3 9" xfId="3756"/>
    <cellStyle name="Accent3 9 2" xfId="3757"/>
    <cellStyle name="Accent4 10" xfId="3758"/>
    <cellStyle name="Accent4 10 2" xfId="3759"/>
    <cellStyle name="Accent4 11" xfId="3760"/>
    <cellStyle name="Accent4 12" xfId="3761"/>
    <cellStyle name="Accent4 13" xfId="3762"/>
    <cellStyle name="Accent4 14" xfId="3763"/>
    <cellStyle name="Accent4 15" xfId="3764"/>
    <cellStyle name="Accent4 16" xfId="3765"/>
    <cellStyle name="Accent4 17" xfId="3766"/>
    <cellStyle name="Accent4 18" xfId="3767"/>
    <cellStyle name="Accent4 19" xfId="3768"/>
    <cellStyle name="Accent4 2" xfId="95"/>
    <cellStyle name="Accent4 2 10" xfId="3769"/>
    <cellStyle name="Accent4 2 11" xfId="3770"/>
    <cellStyle name="Accent4 2 12" xfId="3771"/>
    <cellStyle name="Accent4 2 13" xfId="3772"/>
    <cellStyle name="Accent4 2 14" xfId="3773"/>
    <cellStyle name="Accent4 2 15" xfId="3774"/>
    <cellStyle name="Accent4 2 16" xfId="3775"/>
    <cellStyle name="Accent4 2 17" xfId="3776"/>
    <cellStyle name="Accent4 2 18" xfId="3777"/>
    <cellStyle name="Accent4 2 19" xfId="3778"/>
    <cellStyle name="Accent4 2 2" xfId="3779"/>
    <cellStyle name="Accent4 2 20" xfId="3780"/>
    <cellStyle name="Accent4 2 21" xfId="3781"/>
    <cellStyle name="Accent4 2 22" xfId="3782"/>
    <cellStyle name="Accent4 2 23" xfId="3783"/>
    <cellStyle name="Accent4 2 24" xfId="3784"/>
    <cellStyle name="Accent4 2 25" xfId="3785"/>
    <cellStyle name="Accent4 2 26" xfId="3786"/>
    <cellStyle name="Accent4 2 27" xfId="3787"/>
    <cellStyle name="Accent4 2 28" xfId="3788"/>
    <cellStyle name="Accent4 2 29" xfId="3789"/>
    <cellStyle name="Accent4 2 3" xfId="3790"/>
    <cellStyle name="Accent4 2 30" xfId="3791"/>
    <cellStyle name="Accent4 2 31" xfId="3792"/>
    <cellStyle name="Accent4 2 32" xfId="3793"/>
    <cellStyle name="Accent4 2 33" xfId="3794"/>
    <cellStyle name="Accent4 2 34" xfId="3795"/>
    <cellStyle name="Accent4 2 35" xfId="3796"/>
    <cellStyle name="Accent4 2 36" xfId="3797"/>
    <cellStyle name="Accent4 2 37" xfId="3798"/>
    <cellStyle name="Accent4 2 38" xfId="3799"/>
    <cellStyle name="Accent4 2 39" xfId="3800"/>
    <cellStyle name="Accent4 2 4" xfId="3801"/>
    <cellStyle name="Accent4 2 40" xfId="3802"/>
    <cellStyle name="Accent4 2 41" xfId="3803"/>
    <cellStyle name="Accent4 2 42" xfId="3804"/>
    <cellStyle name="Accent4 2 43" xfId="3805"/>
    <cellStyle name="Accent4 2 44" xfId="3806"/>
    <cellStyle name="Accent4 2 45" xfId="3807"/>
    <cellStyle name="Accent4 2 46" xfId="3808"/>
    <cellStyle name="Accent4 2 47" xfId="3809"/>
    <cellStyle name="Accent4 2 48" xfId="3810"/>
    <cellStyle name="Accent4 2 49" xfId="3811"/>
    <cellStyle name="Accent4 2 5" xfId="3812"/>
    <cellStyle name="Accent4 2 50" xfId="3813"/>
    <cellStyle name="Accent4 2 6" xfId="3814"/>
    <cellStyle name="Accent4 2 7" xfId="3815"/>
    <cellStyle name="Accent4 2 8" xfId="3816"/>
    <cellStyle name="Accent4 2 9" xfId="3817"/>
    <cellStyle name="Accent4 20" xfId="3818"/>
    <cellStyle name="Accent4 21" xfId="3819"/>
    <cellStyle name="Accent4 22" xfId="3820"/>
    <cellStyle name="Accent4 23" xfId="3821"/>
    <cellStyle name="Accent4 24" xfId="3822"/>
    <cellStyle name="Accent4 25" xfId="3823"/>
    <cellStyle name="Accent4 26" xfId="3824"/>
    <cellStyle name="Accent4 27" xfId="3825"/>
    <cellStyle name="Accent4 28" xfId="3826"/>
    <cellStyle name="Accent4 29" xfId="3827"/>
    <cellStyle name="Accent4 3" xfId="3828"/>
    <cellStyle name="Accent4 3 2" xfId="3829"/>
    <cellStyle name="Accent4 3 3" xfId="3830"/>
    <cellStyle name="Accent4 30" xfId="3831"/>
    <cellStyle name="Accent4 31" xfId="3832"/>
    <cellStyle name="Accent4 32" xfId="3833"/>
    <cellStyle name="Accent4 33" xfId="3834"/>
    <cellStyle name="Accent4 34" xfId="3835"/>
    <cellStyle name="Accent4 35" xfId="3836"/>
    <cellStyle name="Accent4 36" xfId="3837"/>
    <cellStyle name="Accent4 37" xfId="3838"/>
    <cellStyle name="Accent4 38" xfId="3839"/>
    <cellStyle name="Accent4 39" xfId="3840"/>
    <cellStyle name="Accent4 4" xfId="3841"/>
    <cellStyle name="Accent4 4 2" xfId="3842"/>
    <cellStyle name="Accent4 4 3" xfId="3843"/>
    <cellStyle name="Accent4 40" xfId="3844"/>
    <cellStyle name="Accent4 41" xfId="3845"/>
    <cellStyle name="Accent4 42" xfId="3846"/>
    <cellStyle name="Accent4 43" xfId="3847"/>
    <cellStyle name="Accent4 44" xfId="3848"/>
    <cellStyle name="Accent4 45" xfId="3849"/>
    <cellStyle name="Accent4 46" xfId="3850"/>
    <cellStyle name="Accent4 47" xfId="3851"/>
    <cellStyle name="Accent4 48" xfId="3852"/>
    <cellStyle name="Accent4 49" xfId="3853"/>
    <cellStyle name="Accent4 5" xfId="3854"/>
    <cellStyle name="Accent4 5 2" xfId="3855"/>
    <cellStyle name="Accent4 5 3" xfId="3856"/>
    <cellStyle name="Accent4 50" xfId="3857"/>
    <cellStyle name="Accent4 51" xfId="3858"/>
    <cellStyle name="Accent4 52" xfId="3859"/>
    <cellStyle name="Accent4 53" xfId="3860"/>
    <cellStyle name="Accent4 54" xfId="3861"/>
    <cellStyle name="Accent4 55" xfId="3862"/>
    <cellStyle name="Accent4 56" xfId="3863"/>
    <cellStyle name="Accent4 57" xfId="3864"/>
    <cellStyle name="Accent4 58" xfId="3865"/>
    <cellStyle name="Accent4 59" xfId="3866"/>
    <cellStyle name="Accent4 6" xfId="3867"/>
    <cellStyle name="Accent4 60" xfId="3868"/>
    <cellStyle name="Accent4 61" xfId="3869"/>
    <cellStyle name="Accent4 62" xfId="3870"/>
    <cellStyle name="Accent4 63" xfId="3871"/>
    <cellStyle name="Accent4 64" xfId="3872"/>
    <cellStyle name="Accent4 65" xfId="3873"/>
    <cellStyle name="Accent4 66" xfId="3874"/>
    <cellStyle name="Accent4 67" xfId="3875"/>
    <cellStyle name="Accent4 68" xfId="3876"/>
    <cellStyle name="Accent4 69" xfId="3877"/>
    <cellStyle name="Accent4 7" xfId="3878"/>
    <cellStyle name="Accent4 70" xfId="3879"/>
    <cellStyle name="Accent4 71" xfId="3880"/>
    <cellStyle name="Accent4 72" xfId="3881"/>
    <cellStyle name="Accent4 73" xfId="3882"/>
    <cellStyle name="Accent4 74" xfId="3883"/>
    <cellStyle name="Accent4 75" xfId="3884"/>
    <cellStyle name="Accent4 76" xfId="3885"/>
    <cellStyle name="Accent4 77" xfId="3886"/>
    <cellStyle name="Accent4 78" xfId="3887"/>
    <cellStyle name="Accent4 79" xfId="3888"/>
    <cellStyle name="Accent4 8" xfId="3889"/>
    <cellStyle name="Accent4 8 2" xfId="3890"/>
    <cellStyle name="Accent4 8 3" xfId="3891"/>
    <cellStyle name="Accent4 80" xfId="3892"/>
    <cellStyle name="Accent4 81" xfId="3893"/>
    <cellStyle name="Accent4 82" xfId="3894"/>
    <cellStyle name="Accent4 83" xfId="3895"/>
    <cellStyle name="Accent4 84" xfId="3896"/>
    <cellStyle name="Accent4 85" xfId="3897"/>
    <cellStyle name="Accent4 86" xfId="3898"/>
    <cellStyle name="Accent4 87" xfId="3899"/>
    <cellStyle name="Accent4 88" xfId="3900"/>
    <cellStyle name="Accent4 89" xfId="3901"/>
    <cellStyle name="Accent4 9" xfId="3902"/>
    <cellStyle name="Accent4 9 2" xfId="3903"/>
    <cellStyle name="Accent5 10" xfId="3904"/>
    <cellStyle name="Accent5 10 2" xfId="3905"/>
    <cellStyle name="Accent5 11" xfId="3906"/>
    <cellStyle name="Accent5 12" xfId="3907"/>
    <cellStyle name="Accent5 13" xfId="3908"/>
    <cellStyle name="Accent5 14" xfId="3909"/>
    <cellStyle name="Accent5 15" xfId="3910"/>
    <cellStyle name="Accent5 16" xfId="3911"/>
    <cellStyle name="Accent5 17" xfId="3912"/>
    <cellStyle name="Accent5 18" xfId="3913"/>
    <cellStyle name="Accent5 19" xfId="3914"/>
    <cellStyle name="Accent5 2" xfId="96"/>
    <cellStyle name="Accent5 2 10" xfId="3915"/>
    <cellStyle name="Accent5 2 11" xfId="3916"/>
    <cellStyle name="Accent5 2 12" xfId="3917"/>
    <cellStyle name="Accent5 2 13" xfId="3918"/>
    <cellStyle name="Accent5 2 14" xfId="3919"/>
    <cellStyle name="Accent5 2 15" xfId="3920"/>
    <cellStyle name="Accent5 2 16" xfId="3921"/>
    <cellStyle name="Accent5 2 17" xfId="3922"/>
    <cellStyle name="Accent5 2 18" xfId="3923"/>
    <cellStyle name="Accent5 2 19" xfId="3924"/>
    <cellStyle name="Accent5 2 2" xfId="3925"/>
    <cellStyle name="Accent5 2 20" xfId="3926"/>
    <cellStyle name="Accent5 2 21" xfId="3927"/>
    <cellStyle name="Accent5 2 22" xfId="3928"/>
    <cellStyle name="Accent5 2 23" xfId="3929"/>
    <cellStyle name="Accent5 2 24" xfId="3930"/>
    <cellStyle name="Accent5 2 25" xfId="3931"/>
    <cellStyle name="Accent5 2 26" xfId="3932"/>
    <cellStyle name="Accent5 2 27" xfId="3933"/>
    <cellStyle name="Accent5 2 28" xfId="3934"/>
    <cellStyle name="Accent5 2 29" xfId="3935"/>
    <cellStyle name="Accent5 2 3" xfId="3936"/>
    <cellStyle name="Accent5 2 30" xfId="3937"/>
    <cellStyle name="Accent5 2 31" xfId="3938"/>
    <cellStyle name="Accent5 2 32" xfId="3939"/>
    <cellStyle name="Accent5 2 33" xfId="3940"/>
    <cellStyle name="Accent5 2 34" xfId="3941"/>
    <cellStyle name="Accent5 2 35" xfId="3942"/>
    <cellStyle name="Accent5 2 36" xfId="3943"/>
    <cellStyle name="Accent5 2 37" xfId="3944"/>
    <cellStyle name="Accent5 2 38" xfId="3945"/>
    <cellStyle name="Accent5 2 39" xfId="3946"/>
    <cellStyle name="Accent5 2 4" xfId="3947"/>
    <cellStyle name="Accent5 2 40" xfId="3948"/>
    <cellStyle name="Accent5 2 41" xfId="3949"/>
    <cellStyle name="Accent5 2 42" xfId="3950"/>
    <cellStyle name="Accent5 2 43" xfId="3951"/>
    <cellStyle name="Accent5 2 44" xfId="3952"/>
    <cellStyle name="Accent5 2 45" xfId="3953"/>
    <cellStyle name="Accent5 2 46" xfId="3954"/>
    <cellStyle name="Accent5 2 47" xfId="3955"/>
    <cellStyle name="Accent5 2 48" xfId="3956"/>
    <cellStyle name="Accent5 2 49" xfId="3957"/>
    <cellStyle name="Accent5 2 5" xfId="3958"/>
    <cellStyle name="Accent5 2 50" xfId="3959"/>
    <cellStyle name="Accent5 2 6" xfId="3960"/>
    <cellStyle name="Accent5 2 7" xfId="3961"/>
    <cellStyle name="Accent5 2 8" xfId="3962"/>
    <cellStyle name="Accent5 2 9" xfId="3963"/>
    <cellStyle name="Accent5 20" xfId="3964"/>
    <cellStyle name="Accent5 21" xfId="3965"/>
    <cellStyle name="Accent5 22" xfId="3966"/>
    <cellStyle name="Accent5 23" xfId="3967"/>
    <cellStyle name="Accent5 24" xfId="3968"/>
    <cellStyle name="Accent5 25" xfId="3969"/>
    <cellStyle name="Accent5 26" xfId="3970"/>
    <cellStyle name="Accent5 27" xfId="3971"/>
    <cellStyle name="Accent5 28" xfId="3972"/>
    <cellStyle name="Accent5 29" xfId="3973"/>
    <cellStyle name="Accent5 3" xfId="3974"/>
    <cellStyle name="Accent5 3 2" xfId="3975"/>
    <cellStyle name="Accent5 3 3" xfId="3976"/>
    <cellStyle name="Accent5 30" xfId="3977"/>
    <cellStyle name="Accent5 31" xfId="3978"/>
    <cellStyle name="Accent5 32" xfId="3979"/>
    <cellStyle name="Accent5 33" xfId="3980"/>
    <cellStyle name="Accent5 34" xfId="3981"/>
    <cellStyle name="Accent5 35" xfId="3982"/>
    <cellStyle name="Accent5 36" xfId="3983"/>
    <cellStyle name="Accent5 37" xfId="3984"/>
    <cellStyle name="Accent5 38" xfId="3985"/>
    <cellStyle name="Accent5 39" xfId="3986"/>
    <cellStyle name="Accent5 4" xfId="3987"/>
    <cellStyle name="Accent5 4 2" xfId="3988"/>
    <cellStyle name="Accent5 4 3" xfId="3989"/>
    <cellStyle name="Accent5 40" xfId="3990"/>
    <cellStyle name="Accent5 41" xfId="3991"/>
    <cellStyle name="Accent5 42" xfId="3992"/>
    <cellStyle name="Accent5 43" xfId="3993"/>
    <cellStyle name="Accent5 44" xfId="3994"/>
    <cellStyle name="Accent5 45" xfId="3995"/>
    <cellStyle name="Accent5 46" xfId="3996"/>
    <cellStyle name="Accent5 47" xfId="3997"/>
    <cellStyle name="Accent5 48" xfId="3998"/>
    <cellStyle name="Accent5 49" xfId="3999"/>
    <cellStyle name="Accent5 5" xfId="4000"/>
    <cellStyle name="Accent5 5 2" xfId="4001"/>
    <cellStyle name="Accent5 5 3" xfId="4002"/>
    <cellStyle name="Accent5 50" xfId="4003"/>
    <cellStyle name="Accent5 51" xfId="4004"/>
    <cellStyle name="Accent5 52" xfId="4005"/>
    <cellStyle name="Accent5 53" xfId="4006"/>
    <cellStyle name="Accent5 54" xfId="4007"/>
    <cellStyle name="Accent5 55" xfId="4008"/>
    <cellStyle name="Accent5 56" xfId="4009"/>
    <cellStyle name="Accent5 57" xfId="4010"/>
    <cellStyle name="Accent5 58" xfId="4011"/>
    <cellStyle name="Accent5 59" xfId="4012"/>
    <cellStyle name="Accent5 6" xfId="4013"/>
    <cellStyle name="Accent5 60" xfId="4014"/>
    <cellStyle name="Accent5 61" xfId="4015"/>
    <cellStyle name="Accent5 62" xfId="4016"/>
    <cellStyle name="Accent5 63" xfId="4017"/>
    <cellStyle name="Accent5 64" xfId="4018"/>
    <cellStyle name="Accent5 65" xfId="4019"/>
    <cellStyle name="Accent5 66" xfId="4020"/>
    <cellStyle name="Accent5 67" xfId="4021"/>
    <cellStyle name="Accent5 68" xfId="4022"/>
    <cellStyle name="Accent5 69" xfId="4023"/>
    <cellStyle name="Accent5 7" xfId="4024"/>
    <cellStyle name="Accent5 70" xfId="4025"/>
    <cellStyle name="Accent5 71" xfId="4026"/>
    <cellStyle name="Accent5 72" xfId="4027"/>
    <cellStyle name="Accent5 73" xfId="4028"/>
    <cellStyle name="Accent5 74" xfId="4029"/>
    <cellStyle name="Accent5 75" xfId="4030"/>
    <cellStyle name="Accent5 76" xfId="4031"/>
    <cellStyle name="Accent5 77" xfId="4032"/>
    <cellStyle name="Accent5 78" xfId="4033"/>
    <cellStyle name="Accent5 79" xfId="4034"/>
    <cellStyle name="Accent5 8" xfId="4035"/>
    <cellStyle name="Accent5 8 2" xfId="4036"/>
    <cellStyle name="Accent5 8 3" xfId="4037"/>
    <cellStyle name="Accent5 80" xfId="4038"/>
    <cellStyle name="Accent5 81" xfId="4039"/>
    <cellStyle name="Accent5 82" xfId="4040"/>
    <cellStyle name="Accent5 83" xfId="4041"/>
    <cellStyle name="Accent5 84" xfId="4042"/>
    <cellStyle name="Accent5 85" xfId="4043"/>
    <cellStyle name="Accent5 86" xfId="4044"/>
    <cellStyle name="Accent5 87" xfId="4045"/>
    <cellStyle name="Accent5 88" xfId="4046"/>
    <cellStyle name="Accent5 89" xfId="4047"/>
    <cellStyle name="Accent5 9" xfId="4048"/>
    <cellStyle name="Accent5 9 2" xfId="4049"/>
    <cellStyle name="Accent6 10" xfId="4050"/>
    <cellStyle name="Accent6 10 2" xfId="4051"/>
    <cellStyle name="Accent6 11" xfId="4052"/>
    <cellStyle name="Accent6 12" xfId="4053"/>
    <cellStyle name="Accent6 13" xfId="4054"/>
    <cellStyle name="Accent6 14" xfId="4055"/>
    <cellStyle name="Accent6 15" xfId="4056"/>
    <cellStyle name="Accent6 16" xfId="4057"/>
    <cellStyle name="Accent6 17" xfId="4058"/>
    <cellStyle name="Accent6 18" xfId="4059"/>
    <cellStyle name="Accent6 19" xfId="4060"/>
    <cellStyle name="Accent6 2" xfId="97"/>
    <cellStyle name="Accent6 2 10" xfId="4061"/>
    <cellStyle name="Accent6 2 11" xfId="4062"/>
    <cellStyle name="Accent6 2 12" xfId="4063"/>
    <cellStyle name="Accent6 2 13" xfId="4064"/>
    <cellStyle name="Accent6 2 14" xfId="4065"/>
    <cellStyle name="Accent6 2 15" xfId="4066"/>
    <cellStyle name="Accent6 2 16" xfId="4067"/>
    <cellStyle name="Accent6 2 17" xfId="4068"/>
    <cellStyle name="Accent6 2 18" xfId="4069"/>
    <cellStyle name="Accent6 2 19" xfId="4070"/>
    <cellStyle name="Accent6 2 2" xfId="4071"/>
    <cellStyle name="Accent6 2 20" xfId="4072"/>
    <cellStyle name="Accent6 2 21" xfId="4073"/>
    <cellStyle name="Accent6 2 22" xfId="4074"/>
    <cellStyle name="Accent6 2 23" xfId="4075"/>
    <cellStyle name="Accent6 2 24" xfId="4076"/>
    <cellStyle name="Accent6 2 25" xfId="4077"/>
    <cellStyle name="Accent6 2 26" xfId="4078"/>
    <cellStyle name="Accent6 2 27" xfId="4079"/>
    <cellStyle name="Accent6 2 28" xfId="4080"/>
    <cellStyle name="Accent6 2 29" xfId="4081"/>
    <cellStyle name="Accent6 2 3" xfId="4082"/>
    <cellStyle name="Accent6 2 30" xfId="4083"/>
    <cellStyle name="Accent6 2 31" xfId="4084"/>
    <cellStyle name="Accent6 2 32" xfId="4085"/>
    <cellStyle name="Accent6 2 33" xfId="4086"/>
    <cellStyle name="Accent6 2 34" xfId="4087"/>
    <cellStyle name="Accent6 2 35" xfId="4088"/>
    <cellStyle name="Accent6 2 36" xfId="4089"/>
    <cellStyle name="Accent6 2 37" xfId="4090"/>
    <cellStyle name="Accent6 2 38" xfId="4091"/>
    <cellStyle name="Accent6 2 39" xfId="4092"/>
    <cellStyle name="Accent6 2 4" xfId="4093"/>
    <cellStyle name="Accent6 2 40" xfId="4094"/>
    <cellStyle name="Accent6 2 41" xfId="4095"/>
    <cellStyle name="Accent6 2 42" xfId="4096"/>
    <cellStyle name="Accent6 2 43" xfId="4097"/>
    <cellStyle name="Accent6 2 44" xfId="4098"/>
    <cellStyle name="Accent6 2 45" xfId="4099"/>
    <cellStyle name="Accent6 2 46" xfId="4100"/>
    <cellStyle name="Accent6 2 47" xfId="4101"/>
    <cellStyle name="Accent6 2 48" xfId="4102"/>
    <cellStyle name="Accent6 2 49" xfId="4103"/>
    <cellStyle name="Accent6 2 5" xfId="4104"/>
    <cellStyle name="Accent6 2 50" xfId="4105"/>
    <cellStyle name="Accent6 2 6" xfId="4106"/>
    <cellStyle name="Accent6 2 7" xfId="4107"/>
    <cellStyle name="Accent6 2 8" xfId="4108"/>
    <cellStyle name="Accent6 2 9" xfId="4109"/>
    <cellStyle name="Accent6 20" xfId="4110"/>
    <cellStyle name="Accent6 21" xfId="4111"/>
    <cellStyle name="Accent6 22" xfId="4112"/>
    <cellStyle name="Accent6 23" xfId="4113"/>
    <cellStyle name="Accent6 24" xfId="4114"/>
    <cellStyle name="Accent6 25" xfId="4115"/>
    <cellStyle name="Accent6 26" xfId="4116"/>
    <cellStyle name="Accent6 27" xfId="4117"/>
    <cellStyle name="Accent6 28" xfId="4118"/>
    <cellStyle name="Accent6 29" xfId="4119"/>
    <cellStyle name="Accent6 3" xfId="4120"/>
    <cellStyle name="Accent6 3 2" xfId="4121"/>
    <cellStyle name="Accent6 3 3" xfId="4122"/>
    <cellStyle name="Accent6 30" xfId="4123"/>
    <cellStyle name="Accent6 31" xfId="4124"/>
    <cellStyle name="Accent6 32" xfId="4125"/>
    <cellStyle name="Accent6 33" xfId="4126"/>
    <cellStyle name="Accent6 34" xfId="4127"/>
    <cellStyle name="Accent6 35" xfId="4128"/>
    <cellStyle name="Accent6 36" xfId="4129"/>
    <cellStyle name="Accent6 37" xfId="4130"/>
    <cellStyle name="Accent6 38" xfId="4131"/>
    <cellStyle name="Accent6 39" xfId="4132"/>
    <cellStyle name="Accent6 4" xfId="4133"/>
    <cellStyle name="Accent6 4 2" xfId="4134"/>
    <cellStyle name="Accent6 4 3" xfId="4135"/>
    <cellStyle name="Accent6 40" xfId="4136"/>
    <cellStyle name="Accent6 41" xfId="4137"/>
    <cellStyle name="Accent6 42" xfId="4138"/>
    <cellStyle name="Accent6 43" xfId="4139"/>
    <cellStyle name="Accent6 44" xfId="4140"/>
    <cellStyle name="Accent6 45" xfId="4141"/>
    <cellStyle name="Accent6 46" xfId="4142"/>
    <cellStyle name="Accent6 47" xfId="4143"/>
    <cellStyle name="Accent6 48" xfId="4144"/>
    <cellStyle name="Accent6 49" xfId="4145"/>
    <cellStyle name="Accent6 5" xfId="4146"/>
    <cellStyle name="Accent6 5 2" xfId="4147"/>
    <cellStyle name="Accent6 5 3" xfId="4148"/>
    <cellStyle name="Accent6 50" xfId="4149"/>
    <cellStyle name="Accent6 51" xfId="4150"/>
    <cellStyle name="Accent6 52" xfId="4151"/>
    <cellStyle name="Accent6 53" xfId="4152"/>
    <cellStyle name="Accent6 54" xfId="4153"/>
    <cellStyle name="Accent6 55" xfId="4154"/>
    <cellStyle name="Accent6 56" xfId="4155"/>
    <cellStyle name="Accent6 57" xfId="4156"/>
    <cellStyle name="Accent6 58" xfId="4157"/>
    <cellStyle name="Accent6 59" xfId="4158"/>
    <cellStyle name="Accent6 6" xfId="4159"/>
    <cellStyle name="Accent6 60" xfId="4160"/>
    <cellStyle name="Accent6 61" xfId="4161"/>
    <cellStyle name="Accent6 62" xfId="4162"/>
    <cellStyle name="Accent6 63" xfId="4163"/>
    <cellStyle name="Accent6 64" xfId="4164"/>
    <cellStyle name="Accent6 65" xfId="4165"/>
    <cellStyle name="Accent6 66" xfId="4166"/>
    <cellStyle name="Accent6 67" xfId="4167"/>
    <cellStyle name="Accent6 68" xfId="4168"/>
    <cellStyle name="Accent6 69" xfId="4169"/>
    <cellStyle name="Accent6 7" xfId="4170"/>
    <cellStyle name="Accent6 70" xfId="4171"/>
    <cellStyle name="Accent6 71" xfId="4172"/>
    <cellStyle name="Accent6 72" xfId="4173"/>
    <cellStyle name="Accent6 73" xfId="4174"/>
    <cellStyle name="Accent6 74" xfId="4175"/>
    <cellStyle name="Accent6 75" xfId="4176"/>
    <cellStyle name="Accent6 76" xfId="4177"/>
    <cellStyle name="Accent6 77" xfId="4178"/>
    <cellStyle name="Accent6 78" xfId="4179"/>
    <cellStyle name="Accent6 79" xfId="4180"/>
    <cellStyle name="Accent6 8" xfId="4181"/>
    <cellStyle name="Accent6 8 2" xfId="4182"/>
    <cellStyle name="Accent6 8 3" xfId="4183"/>
    <cellStyle name="Accent6 80" xfId="4184"/>
    <cellStyle name="Accent6 81" xfId="4185"/>
    <cellStyle name="Accent6 82" xfId="4186"/>
    <cellStyle name="Accent6 83" xfId="4187"/>
    <cellStyle name="Accent6 84" xfId="4188"/>
    <cellStyle name="Accent6 85" xfId="4189"/>
    <cellStyle name="Accent6 86" xfId="4190"/>
    <cellStyle name="Accent6 87" xfId="4191"/>
    <cellStyle name="Accent6 88" xfId="4192"/>
    <cellStyle name="Accent6 89" xfId="4193"/>
    <cellStyle name="Accent6 9" xfId="4194"/>
    <cellStyle name="Accent6 9 2" xfId="4195"/>
    <cellStyle name="alternate1" xfId="60305"/>
    <cellStyle name="Bad 10" xfId="4196"/>
    <cellStyle name="Bad 10 2" xfId="4197"/>
    <cellStyle name="Bad 11" xfId="4198"/>
    <cellStyle name="Bad 12" xfId="4199"/>
    <cellStyle name="Bad 13" xfId="4200"/>
    <cellStyle name="Bad 14" xfId="4201"/>
    <cellStyle name="Bad 15" xfId="4202"/>
    <cellStyle name="Bad 16" xfId="4203"/>
    <cellStyle name="Bad 17" xfId="4204"/>
    <cellStyle name="Bad 18" xfId="4205"/>
    <cellStyle name="Bad 19" xfId="4206"/>
    <cellStyle name="Bad 2" xfId="98"/>
    <cellStyle name="Bad 2 10" xfId="4207"/>
    <cellStyle name="Bad 2 11" xfId="4208"/>
    <cellStyle name="Bad 2 12" xfId="4209"/>
    <cellStyle name="Bad 2 13" xfId="4210"/>
    <cellStyle name="Bad 2 14" xfId="4211"/>
    <cellStyle name="Bad 2 15" xfId="4212"/>
    <cellStyle name="Bad 2 16" xfId="4213"/>
    <cellStyle name="Bad 2 17" xfId="4214"/>
    <cellStyle name="Bad 2 18" xfId="4215"/>
    <cellStyle name="Bad 2 19" xfId="4216"/>
    <cellStyle name="Bad 2 2" xfId="4217"/>
    <cellStyle name="Bad 2 20" xfId="4218"/>
    <cellStyle name="Bad 2 21" xfId="4219"/>
    <cellStyle name="Bad 2 22" xfId="4220"/>
    <cellStyle name="Bad 2 23" xfId="4221"/>
    <cellStyle name="Bad 2 24" xfId="4222"/>
    <cellStyle name="Bad 2 25" xfId="4223"/>
    <cellStyle name="Bad 2 26" xfId="4224"/>
    <cellStyle name="Bad 2 27" xfId="4225"/>
    <cellStyle name="Bad 2 28" xfId="4226"/>
    <cellStyle name="Bad 2 29" xfId="4227"/>
    <cellStyle name="Bad 2 3" xfId="4228"/>
    <cellStyle name="Bad 2 30" xfId="4229"/>
    <cellStyle name="Bad 2 31" xfId="4230"/>
    <cellStyle name="Bad 2 32" xfId="4231"/>
    <cellStyle name="Bad 2 33" xfId="4232"/>
    <cellStyle name="Bad 2 34" xfId="4233"/>
    <cellStyle name="Bad 2 35" xfId="4234"/>
    <cellStyle name="Bad 2 36" xfId="4235"/>
    <cellStyle name="Bad 2 37" xfId="4236"/>
    <cellStyle name="Bad 2 38" xfId="4237"/>
    <cellStyle name="Bad 2 39" xfId="4238"/>
    <cellStyle name="Bad 2 4" xfId="4239"/>
    <cellStyle name="Bad 2 40" xfId="4240"/>
    <cellStyle name="Bad 2 41" xfId="4241"/>
    <cellStyle name="Bad 2 42" xfId="4242"/>
    <cellStyle name="Bad 2 43" xfId="4243"/>
    <cellStyle name="Bad 2 44" xfId="4244"/>
    <cellStyle name="Bad 2 45" xfId="4245"/>
    <cellStyle name="Bad 2 46" xfId="4246"/>
    <cellStyle name="Bad 2 47" xfId="4247"/>
    <cellStyle name="Bad 2 48" xfId="4248"/>
    <cellStyle name="Bad 2 49" xfId="4249"/>
    <cellStyle name="Bad 2 5" xfId="4250"/>
    <cellStyle name="Bad 2 50" xfId="4251"/>
    <cellStyle name="Bad 2 51" xfId="4252"/>
    <cellStyle name="Bad 2 52" xfId="4253"/>
    <cellStyle name="Bad 2 53" xfId="4254"/>
    <cellStyle name="Bad 2 54" xfId="4255"/>
    <cellStyle name="Bad 2 55" xfId="4256"/>
    <cellStyle name="Bad 2 56" xfId="4257"/>
    <cellStyle name="Bad 2 57" xfId="4258"/>
    <cellStyle name="Bad 2 6" xfId="4259"/>
    <cellStyle name="Bad 2 7" xfId="4260"/>
    <cellStyle name="Bad 2 8" xfId="4261"/>
    <cellStyle name="Bad 2 9" xfId="4262"/>
    <cellStyle name="Bad 2_Texas Base Rev" xfId="4263"/>
    <cellStyle name="Bad 20" xfId="4264"/>
    <cellStyle name="Bad 21" xfId="4265"/>
    <cellStyle name="Bad 22" xfId="4266"/>
    <cellStyle name="Bad 23" xfId="4267"/>
    <cellStyle name="Bad 24" xfId="4268"/>
    <cellStyle name="Bad 25" xfId="4269"/>
    <cellStyle name="Bad 26" xfId="4270"/>
    <cellStyle name="Bad 27" xfId="4271"/>
    <cellStyle name="Bad 28" xfId="4272"/>
    <cellStyle name="Bad 29" xfId="4273"/>
    <cellStyle name="Bad 3" xfId="4274"/>
    <cellStyle name="Bad 3 2" xfId="4275"/>
    <cellStyle name="Bad 3 3" xfId="4276"/>
    <cellStyle name="Bad 30" xfId="4277"/>
    <cellStyle name="Bad 31" xfId="4278"/>
    <cellStyle name="Bad 32" xfId="4279"/>
    <cellStyle name="Bad 33" xfId="4280"/>
    <cellStyle name="Bad 34" xfId="4281"/>
    <cellStyle name="Bad 35" xfId="4282"/>
    <cellStyle name="Bad 36" xfId="4283"/>
    <cellStyle name="Bad 37" xfId="4284"/>
    <cellStyle name="Bad 38" xfId="4285"/>
    <cellStyle name="Bad 39" xfId="4286"/>
    <cellStyle name="Bad 4" xfId="4287"/>
    <cellStyle name="Bad 4 2" xfId="4288"/>
    <cellStyle name="Bad 4 3" xfId="4289"/>
    <cellStyle name="Bad 40" xfId="4290"/>
    <cellStyle name="Bad 41" xfId="4291"/>
    <cellStyle name="Bad 42" xfId="4292"/>
    <cellStyle name="Bad 43" xfId="4293"/>
    <cellStyle name="Bad 44" xfId="4294"/>
    <cellStyle name="Bad 45" xfId="4295"/>
    <cellStyle name="Bad 46" xfId="4296"/>
    <cellStyle name="Bad 47" xfId="4297"/>
    <cellStyle name="Bad 48" xfId="4298"/>
    <cellStyle name="Bad 49" xfId="4299"/>
    <cellStyle name="Bad 5" xfId="4300"/>
    <cellStyle name="Bad 5 2" xfId="4301"/>
    <cellStyle name="Bad 5 3" xfId="4302"/>
    <cellStyle name="Bad 50" xfId="4303"/>
    <cellStyle name="Bad 51" xfId="4304"/>
    <cellStyle name="Bad 52" xfId="4305"/>
    <cellStyle name="Bad 53" xfId="4306"/>
    <cellStyle name="Bad 54" xfId="4307"/>
    <cellStyle name="Bad 55" xfId="4308"/>
    <cellStyle name="Bad 56" xfId="4309"/>
    <cellStyle name="Bad 57" xfId="4310"/>
    <cellStyle name="Bad 58" xfId="4311"/>
    <cellStyle name="Bad 59" xfId="4312"/>
    <cellStyle name="Bad 6" xfId="4313"/>
    <cellStyle name="Bad 60" xfId="4314"/>
    <cellStyle name="Bad 61" xfId="4315"/>
    <cellStyle name="Bad 62" xfId="4316"/>
    <cellStyle name="Bad 63" xfId="4317"/>
    <cellStyle name="Bad 64" xfId="4318"/>
    <cellStyle name="Bad 65" xfId="4319"/>
    <cellStyle name="Bad 66" xfId="4320"/>
    <cellStyle name="Bad 67" xfId="4321"/>
    <cellStyle name="Bad 68" xfId="4322"/>
    <cellStyle name="Bad 69" xfId="4323"/>
    <cellStyle name="Bad 7" xfId="4324"/>
    <cellStyle name="Bad 70" xfId="4325"/>
    <cellStyle name="Bad 71" xfId="4326"/>
    <cellStyle name="Bad 72" xfId="4327"/>
    <cellStyle name="Bad 73" xfId="4328"/>
    <cellStyle name="Bad 74" xfId="4329"/>
    <cellStyle name="Bad 75" xfId="4330"/>
    <cellStyle name="Bad 76" xfId="4331"/>
    <cellStyle name="Bad 77" xfId="4332"/>
    <cellStyle name="Bad 78" xfId="4333"/>
    <cellStyle name="Bad 79" xfId="4334"/>
    <cellStyle name="Bad 8" xfId="4335"/>
    <cellStyle name="Bad 8 2" xfId="4336"/>
    <cellStyle name="Bad 8 3" xfId="4337"/>
    <cellStyle name="Bad 80" xfId="4338"/>
    <cellStyle name="Bad 81" xfId="4339"/>
    <cellStyle name="Bad 82" xfId="4340"/>
    <cellStyle name="Bad 83" xfId="4341"/>
    <cellStyle name="Bad 84" xfId="4342"/>
    <cellStyle name="Bad 85" xfId="4343"/>
    <cellStyle name="Bad 86" xfId="4344"/>
    <cellStyle name="Bad 87" xfId="4345"/>
    <cellStyle name="Bad 88" xfId="4346"/>
    <cellStyle name="Bad 89" xfId="4347"/>
    <cellStyle name="Bad 9" xfId="4348"/>
    <cellStyle name="Bad 9 2" xfId="4349"/>
    <cellStyle name="Body: normal cell" xfId="60306"/>
    <cellStyle name="bot - Style1" xfId="4350"/>
    <cellStyle name="BuffetDate162" xfId="60307"/>
    <cellStyle name="BuffetValue2" xfId="60308"/>
    <cellStyle name="Calculation 10" xfId="4351"/>
    <cellStyle name="Calculation 10 10" xfId="4352"/>
    <cellStyle name="Calculation 10 11" xfId="4353"/>
    <cellStyle name="Calculation 10 2" xfId="4354"/>
    <cellStyle name="Calculation 10 2 10" xfId="4355"/>
    <cellStyle name="Calculation 10 2 11" xfId="4356"/>
    <cellStyle name="Calculation 10 2 12" xfId="4357"/>
    <cellStyle name="Calculation 10 2 2" xfId="4358"/>
    <cellStyle name="Calculation 10 2 2 2" xfId="4359"/>
    <cellStyle name="Calculation 10 2 2 2 2" xfId="4360"/>
    <cellStyle name="Calculation 10 2 2 2 2 2" xfId="4361"/>
    <cellStyle name="Calculation 10 2 2 2 2 3" xfId="4362"/>
    <cellStyle name="Calculation 10 2 2 2 2 4" xfId="4363"/>
    <cellStyle name="Calculation 10 2 2 2 2 5" xfId="4364"/>
    <cellStyle name="Calculation 10 2 2 2 2_Int on Cust Dep" xfId="4365"/>
    <cellStyle name="Calculation 10 2 2 2 3" xfId="4366"/>
    <cellStyle name="Calculation 10 2 2 2 4" xfId="4367"/>
    <cellStyle name="Calculation 10 2 2 2 5" xfId="4368"/>
    <cellStyle name="Calculation 10 2 2 2 6" xfId="4369"/>
    <cellStyle name="Calculation 10 2 2 2 7" xfId="4370"/>
    <cellStyle name="Calculation 10 2 2 2 8" xfId="4371"/>
    <cellStyle name="Calculation 10 2 2 2 9" xfId="4372"/>
    <cellStyle name="Calculation 10 2 2 2_Int on Cust Dep" xfId="4373"/>
    <cellStyle name="Calculation 10 2 2 3" xfId="4374"/>
    <cellStyle name="Calculation 10 2 2 3 2" xfId="4375"/>
    <cellStyle name="Calculation 10 2 2 3 3" xfId="4376"/>
    <cellStyle name="Calculation 10 2 2 3 4" xfId="4377"/>
    <cellStyle name="Calculation 10 2 2 3 5" xfId="4378"/>
    <cellStyle name="Calculation 10 2 2 3_Int on Cust Dep" xfId="4379"/>
    <cellStyle name="Calculation 10 2 2 4" xfId="4380"/>
    <cellStyle name="Calculation 10 2 2 5" xfId="4381"/>
    <cellStyle name="Calculation 10 2 2 6" xfId="4382"/>
    <cellStyle name="Calculation 10 2 2_Int on Cust Dep" xfId="4383"/>
    <cellStyle name="Calculation 10 2 3" xfId="4384"/>
    <cellStyle name="Calculation 10 2 3 2" xfId="4385"/>
    <cellStyle name="Calculation 10 2 3 2 2" xfId="4386"/>
    <cellStyle name="Calculation 10 2 3 2 3" xfId="4387"/>
    <cellStyle name="Calculation 10 2 3 2 4" xfId="4388"/>
    <cellStyle name="Calculation 10 2 3 2 5" xfId="4389"/>
    <cellStyle name="Calculation 10 2 3 2_Int on Cust Dep" xfId="4390"/>
    <cellStyle name="Calculation 10 2 3 3" xfId="4391"/>
    <cellStyle name="Calculation 10 2 3 4" xfId="4392"/>
    <cellStyle name="Calculation 10 2 3 5" xfId="4393"/>
    <cellStyle name="Calculation 10 2 3 6" xfId="4394"/>
    <cellStyle name="Calculation 10 2 3 7" xfId="4395"/>
    <cellStyle name="Calculation 10 2 3 8" xfId="4396"/>
    <cellStyle name="Calculation 10 2 3 9" xfId="4397"/>
    <cellStyle name="Calculation 10 2 3_Int on Cust Dep" xfId="4398"/>
    <cellStyle name="Calculation 10 2 4" xfId="4399"/>
    <cellStyle name="Calculation 10 2 4 2" xfId="4400"/>
    <cellStyle name="Calculation 10 2 4 3" xfId="4401"/>
    <cellStyle name="Calculation 10 2 4 4" xfId="4402"/>
    <cellStyle name="Calculation 10 2 4 5" xfId="4403"/>
    <cellStyle name="Calculation 10 2 4_Int on Cust Dep" xfId="4404"/>
    <cellStyle name="Calculation 10 2 5" xfId="4405"/>
    <cellStyle name="Calculation 10 2 5 2" xfId="4406"/>
    <cellStyle name="Calculation 10 2 5 3" xfId="4407"/>
    <cellStyle name="Calculation 10 2 5 4" xfId="4408"/>
    <cellStyle name="Calculation 10 2 5 5" xfId="4409"/>
    <cellStyle name="Calculation 10 2 5_Int on Cust Dep" xfId="4410"/>
    <cellStyle name="Calculation 10 2 6" xfId="4411"/>
    <cellStyle name="Calculation 10 2 7" xfId="4412"/>
    <cellStyle name="Calculation 10 2 8" xfId="4413"/>
    <cellStyle name="Calculation 10 2 9" xfId="4414"/>
    <cellStyle name="Calculation 10 2_Int on Cust Dep" xfId="4415"/>
    <cellStyle name="Calculation 10 3" xfId="4416"/>
    <cellStyle name="Calculation 10 3 2" xfId="4417"/>
    <cellStyle name="Calculation 10 3 2 2" xfId="4418"/>
    <cellStyle name="Calculation 10 3 2 2 2" xfId="4419"/>
    <cellStyle name="Calculation 10 3 2 2 3" xfId="4420"/>
    <cellStyle name="Calculation 10 3 2 2 4" xfId="4421"/>
    <cellStyle name="Calculation 10 3 2 2 5" xfId="4422"/>
    <cellStyle name="Calculation 10 3 2 2_Int on Cust Dep" xfId="4423"/>
    <cellStyle name="Calculation 10 3 2 3" xfId="4424"/>
    <cellStyle name="Calculation 10 3 2 4" xfId="4425"/>
    <cellStyle name="Calculation 10 3 2 5" xfId="4426"/>
    <cellStyle name="Calculation 10 3 2 6" xfId="4427"/>
    <cellStyle name="Calculation 10 3 2 7" xfId="4428"/>
    <cellStyle name="Calculation 10 3 2 8" xfId="4429"/>
    <cellStyle name="Calculation 10 3 2 9" xfId="4430"/>
    <cellStyle name="Calculation 10 3 2_Int on Cust Dep" xfId="4431"/>
    <cellStyle name="Calculation 10 3 3" xfId="4432"/>
    <cellStyle name="Calculation 10 3 3 2" xfId="4433"/>
    <cellStyle name="Calculation 10 3 3 3" xfId="4434"/>
    <cellStyle name="Calculation 10 3 3 4" xfId="4435"/>
    <cellStyle name="Calculation 10 3 3 5" xfId="4436"/>
    <cellStyle name="Calculation 10 3 3_Int on Cust Dep" xfId="4437"/>
    <cellStyle name="Calculation 10 3 4" xfId="4438"/>
    <cellStyle name="Calculation 10 3 5" xfId="4439"/>
    <cellStyle name="Calculation 10 3 6" xfId="4440"/>
    <cellStyle name="Calculation 10 3_Int on Cust Dep" xfId="4441"/>
    <cellStyle name="Calculation 10 4" xfId="4442"/>
    <cellStyle name="Calculation 10 4 2" xfId="4443"/>
    <cellStyle name="Calculation 10 4 3" xfId="4444"/>
    <cellStyle name="Calculation 10 4 4" xfId="4445"/>
    <cellStyle name="Calculation 10 4 5" xfId="4446"/>
    <cellStyle name="Calculation 10 4_Int on Cust Dep" xfId="4447"/>
    <cellStyle name="Calculation 10 5" xfId="4448"/>
    <cellStyle name="Calculation 10 5 2" xfId="4449"/>
    <cellStyle name="Calculation 10 5 3" xfId="4450"/>
    <cellStyle name="Calculation 10 5 4" xfId="4451"/>
    <cellStyle name="Calculation 10 5 5" xfId="4452"/>
    <cellStyle name="Calculation 10 5_Int on Cust Dep" xfId="4453"/>
    <cellStyle name="Calculation 10 6" xfId="4454"/>
    <cellStyle name="Calculation 10 7" xfId="4455"/>
    <cellStyle name="Calculation 10 8" xfId="4456"/>
    <cellStyle name="Calculation 10 9" xfId="4457"/>
    <cellStyle name="Calculation 10_Int on Cust Dep" xfId="4458"/>
    <cellStyle name="Calculation 11" xfId="4459"/>
    <cellStyle name="Calculation 11 10" xfId="4460"/>
    <cellStyle name="Calculation 11 2" xfId="4461"/>
    <cellStyle name="Calculation 11 2 2" xfId="4462"/>
    <cellStyle name="Calculation 11 2 2 2" xfId="4463"/>
    <cellStyle name="Calculation 11 2 2 2 2" xfId="4464"/>
    <cellStyle name="Calculation 11 2 2 2 3" xfId="4465"/>
    <cellStyle name="Calculation 11 2 2 2 4" xfId="4466"/>
    <cellStyle name="Calculation 11 2 2 2 5" xfId="4467"/>
    <cellStyle name="Calculation 11 2 2 2_Int on Cust Dep" xfId="4468"/>
    <cellStyle name="Calculation 11 2 2 3" xfId="4469"/>
    <cellStyle name="Calculation 11 2 2 4" xfId="4470"/>
    <cellStyle name="Calculation 11 2 2 5" xfId="4471"/>
    <cellStyle name="Calculation 11 2 2 6" xfId="4472"/>
    <cellStyle name="Calculation 11 2 2 7" xfId="4473"/>
    <cellStyle name="Calculation 11 2 2 8" xfId="4474"/>
    <cellStyle name="Calculation 11 2 2 9" xfId="4475"/>
    <cellStyle name="Calculation 11 2 2_Int on Cust Dep" xfId="4476"/>
    <cellStyle name="Calculation 11 2 3" xfId="4477"/>
    <cellStyle name="Calculation 11 2 3 2" xfId="4478"/>
    <cellStyle name="Calculation 11 2 3 3" xfId="4479"/>
    <cellStyle name="Calculation 11 2 3 4" xfId="4480"/>
    <cellStyle name="Calculation 11 2 3 5" xfId="4481"/>
    <cellStyle name="Calculation 11 2 3_Int on Cust Dep" xfId="4482"/>
    <cellStyle name="Calculation 11 2 4" xfId="4483"/>
    <cellStyle name="Calculation 11 2 5" xfId="4484"/>
    <cellStyle name="Calculation 11 2 6" xfId="4485"/>
    <cellStyle name="Calculation 11 2_Int on Cust Dep" xfId="4486"/>
    <cellStyle name="Calculation 11 3" xfId="4487"/>
    <cellStyle name="Calculation 11 3 2" xfId="4488"/>
    <cellStyle name="Calculation 11 3 3" xfId="4489"/>
    <cellStyle name="Calculation 11 3 4" xfId="4490"/>
    <cellStyle name="Calculation 11 3 5" xfId="4491"/>
    <cellStyle name="Calculation 11 3_Int on Cust Dep" xfId="4492"/>
    <cellStyle name="Calculation 11 4" xfId="4493"/>
    <cellStyle name="Calculation 11 4 2" xfId="4494"/>
    <cellStyle name="Calculation 11 4 3" xfId="4495"/>
    <cellStyle name="Calculation 11 4 4" xfId="4496"/>
    <cellStyle name="Calculation 11 4 5" xfId="4497"/>
    <cellStyle name="Calculation 11 4_Int on Cust Dep" xfId="4498"/>
    <cellStyle name="Calculation 11 5" xfId="4499"/>
    <cellStyle name="Calculation 11 6" xfId="4500"/>
    <cellStyle name="Calculation 11 7" xfId="4501"/>
    <cellStyle name="Calculation 11 8" xfId="4502"/>
    <cellStyle name="Calculation 11 9" xfId="4503"/>
    <cellStyle name="Calculation 11_Int on Cust Dep" xfId="4504"/>
    <cellStyle name="Calculation 12" xfId="4505"/>
    <cellStyle name="Calculation 12 10" xfId="4506"/>
    <cellStyle name="Calculation 12 2" xfId="4507"/>
    <cellStyle name="Calculation 12 2 2" xfId="4508"/>
    <cellStyle name="Calculation 12 2 2 2" xfId="4509"/>
    <cellStyle name="Calculation 12 2 2 2 2" xfId="4510"/>
    <cellStyle name="Calculation 12 2 2 2 3" xfId="4511"/>
    <cellStyle name="Calculation 12 2 2 2 4" xfId="4512"/>
    <cellStyle name="Calculation 12 2 2 2 5" xfId="4513"/>
    <cellStyle name="Calculation 12 2 2 2_Int on Cust Dep" xfId="4514"/>
    <cellStyle name="Calculation 12 2 2 3" xfId="4515"/>
    <cellStyle name="Calculation 12 2 2 4" xfId="4516"/>
    <cellStyle name="Calculation 12 2 2 5" xfId="4517"/>
    <cellStyle name="Calculation 12 2 2 6" xfId="4518"/>
    <cellStyle name="Calculation 12 2 2 7" xfId="4519"/>
    <cellStyle name="Calculation 12 2 2 8" xfId="4520"/>
    <cellStyle name="Calculation 12 2 2 9" xfId="4521"/>
    <cellStyle name="Calculation 12 2 2_Int on Cust Dep" xfId="4522"/>
    <cellStyle name="Calculation 12 2 3" xfId="4523"/>
    <cellStyle name="Calculation 12 2 3 2" xfId="4524"/>
    <cellStyle name="Calculation 12 2 3 3" xfId="4525"/>
    <cellStyle name="Calculation 12 2 3 4" xfId="4526"/>
    <cellStyle name="Calculation 12 2 3 5" xfId="4527"/>
    <cellStyle name="Calculation 12 2 3_Int on Cust Dep" xfId="4528"/>
    <cellStyle name="Calculation 12 2 4" xfId="4529"/>
    <cellStyle name="Calculation 12 2 5" xfId="4530"/>
    <cellStyle name="Calculation 12 2 6" xfId="4531"/>
    <cellStyle name="Calculation 12 2_Int on Cust Dep" xfId="4532"/>
    <cellStyle name="Calculation 12 3" xfId="4533"/>
    <cellStyle name="Calculation 12 3 2" xfId="4534"/>
    <cellStyle name="Calculation 12 3 3" xfId="4535"/>
    <cellStyle name="Calculation 12 3 4" xfId="4536"/>
    <cellStyle name="Calculation 12 3 5" xfId="4537"/>
    <cellStyle name="Calculation 12 3_Int on Cust Dep" xfId="4538"/>
    <cellStyle name="Calculation 12 4" xfId="4539"/>
    <cellStyle name="Calculation 12 4 2" xfId="4540"/>
    <cellStyle name="Calculation 12 4 3" xfId="4541"/>
    <cellStyle name="Calculation 12 4 4" xfId="4542"/>
    <cellStyle name="Calculation 12 4 5" xfId="4543"/>
    <cellStyle name="Calculation 12 4_Int on Cust Dep" xfId="4544"/>
    <cellStyle name="Calculation 12 5" xfId="4545"/>
    <cellStyle name="Calculation 12 6" xfId="4546"/>
    <cellStyle name="Calculation 12 7" xfId="4547"/>
    <cellStyle name="Calculation 12 8" xfId="4548"/>
    <cellStyle name="Calculation 12 9" xfId="4549"/>
    <cellStyle name="Calculation 12_Int on Cust Dep" xfId="4550"/>
    <cellStyle name="Calculation 13" xfId="4551"/>
    <cellStyle name="Calculation 13 10" xfId="4552"/>
    <cellStyle name="Calculation 13 2" xfId="4553"/>
    <cellStyle name="Calculation 13 2 2" xfId="4554"/>
    <cellStyle name="Calculation 13 2 2 2" xfId="4555"/>
    <cellStyle name="Calculation 13 2 2 2 2" xfId="4556"/>
    <cellStyle name="Calculation 13 2 2 2 3" xfId="4557"/>
    <cellStyle name="Calculation 13 2 2 2 4" xfId="4558"/>
    <cellStyle name="Calculation 13 2 2 2 5" xfId="4559"/>
    <cellStyle name="Calculation 13 2 2 2_Int on Cust Dep" xfId="4560"/>
    <cellStyle name="Calculation 13 2 2 3" xfId="4561"/>
    <cellStyle name="Calculation 13 2 2 4" xfId="4562"/>
    <cellStyle name="Calculation 13 2 2 5" xfId="4563"/>
    <cellStyle name="Calculation 13 2 2 6" xfId="4564"/>
    <cellStyle name="Calculation 13 2 2 7" xfId="4565"/>
    <cellStyle name="Calculation 13 2 2 8" xfId="4566"/>
    <cellStyle name="Calculation 13 2 2 9" xfId="4567"/>
    <cellStyle name="Calculation 13 2 2_Int on Cust Dep" xfId="4568"/>
    <cellStyle name="Calculation 13 2 3" xfId="4569"/>
    <cellStyle name="Calculation 13 2 3 2" xfId="4570"/>
    <cellStyle name="Calculation 13 2 3 3" xfId="4571"/>
    <cellStyle name="Calculation 13 2 3 4" xfId="4572"/>
    <cellStyle name="Calculation 13 2 3 5" xfId="4573"/>
    <cellStyle name="Calculation 13 2 3_Int on Cust Dep" xfId="4574"/>
    <cellStyle name="Calculation 13 2 4" xfId="4575"/>
    <cellStyle name="Calculation 13 2 5" xfId="4576"/>
    <cellStyle name="Calculation 13 2 6" xfId="4577"/>
    <cellStyle name="Calculation 13 2_Int on Cust Dep" xfId="4578"/>
    <cellStyle name="Calculation 13 3" xfId="4579"/>
    <cellStyle name="Calculation 13 3 2" xfId="4580"/>
    <cellStyle name="Calculation 13 3 3" xfId="4581"/>
    <cellStyle name="Calculation 13 3 4" xfId="4582"/>
    <cellStyle name="Calculation 13 3 5" xfId="4583"/>
    <cellStyle name="Calculation 13 3_Int on Cust Dep" xfId="4584"/>
    <cellStyle name="Calculation 13 4" xfId="4585"/>
    <cellStyle name="Calculation 13 4 2" xfId="4586"/>
    <cellStyle name="Calculation 13 4 3" xfId="4587"/>
    <cellStyle name="Calculation 13 4 4" xfId="4588"/>
    <cellStyle name="Calculation 13 4 5" xfId="4589"/>
    <cellStyle name="Calculation 13 4_Int on Cust Dep" xfId="4590"/>
    <cellStyle name="Calculation 13 5" xfId="4591"/>
    <cellStyle name="Calculation 13 6" xfId="4592"/>
    <cellStyle name="Calculation 13 7" xfId="4593"/>
    <cellStyle name="Calculation 13 8" xfId="4594"/>
    <cellStyle name="Calculation 13 9" xfId="4595"/>
    <cellStyle name="Calculation 13_Int on Cust Dep" xfId="4596"/>
    <cellStyle name="Calculation 14" xfId="4597"/>
    <cellStyle name="Calculation 14 10" xfId="4598"/>
    <cellStyle name="Calculation 14 2" xfId="4599"/>
    <cellStyle name="Calculation 14 2 2" xfId="4600"/>
    <cellStyle name="Calculation 14 2 2 2" xfId="4601"/>
    <cellStyle name="Calculation 14 2 2 2 2" xfId="4602"/>
    <cellStyle name="Calculation 14 2 2 2 3" xfId="4603"/>
    <cellStyle name="Calculation 14 2 2 2 4" xfId="4604"/>
    <cellStyle name="Calculation 14 2 2 2 5" xfId="4605"/>
    <cellStyle name="Calculation 14 2 2 2_Int on Cust Dep" xfId="4606"/>
    <cellStyle name="Calculation 14 2 2 3" xfId="4607"/>
    <cellStyle name="Calculation 14 2 2 4" xfId="4608"/>
    <cellStyle name="Calculation 14 2 2 5" xfId="4609"/>
    <cellStyle name="Calculation 14 2 2 6" xfId="4610"/>
    <cellStyle name="Calculation 14 2 2 7" xfId="4611"/>
    <cellStyle name="Calculation 14 2 2 8" xfId="4612"/>
    <cellStyle name="Calculation 14 2 2 9" xfId="4613"/>
    <cellStyle name="Calculation 14 2 2_Int on Cust Dep" xfId="4614"/>
    <cellStyle name="Calculation 14 2 3" xfId="4615"/>
    <cellStyle name="Calculation 14 2 3 2" xfId="4616"/>
    <cellStyle name="Calculation 14 2 3 3" xfId="4617"/>
    <cellStyle name="Calculation 14 2 3 4" xfId="4618"/>
    <cellStyle name="Calculation 14 2 3 5" xfId="4619"/>
    <cellStyle name="Calculation 14 2 3_Int on Cust Dep" xfId="4620"/>
    <cellStyle name="Calculation 14 2 4" xfId="4621"/>
    <cellStyle name="Calculation 14 2 5" xfId="4622"/>
    <cellStyle name="Calculation 14 2 6" xfId="4623"/>
    <cellStyle name="Calculation 14 2_Int on Cust Dep" xfId="4624"/>
    <cellStyle name="Calculation 14 3" xfId="4625"/>
    <cellStyle name="Calculation 14 3 2" xfId="4626"/>
    <cellStyle name="Calculation 14 3 3" xfId="4627"/>
    <cellStyle name="Calculation 14 3 4" xfId="4628"/>
    <cellStyle name="Calculation 14 3 5" xfId="4629"/>
    <cellStyle name="Calculation 14 3_Int on Cust Dep" xfId="4630"/>
    <cellStyle name="Calculation 14 4" xfId="4631"/>
    <cellStyle name="Calculation 14 4 2" xfId="4632"/>
    <cellStyle name="Calculation 14 4 3" xfId="4633"/>
    <cellStyle name="Calculation 14 4 4" xfId="4634"/>
    <cellStyle name="Calculation 14 4 5" xfId="4635"/>
    <cellStyle name="Calculation 14 4_Int on Cust Dep" xfId="4636"/>
    <cellStyle name="Calculation 14 5" xfId="4637"/>
    <cellStyle name="Calculation 14 6" xfId="4638"/>
    <cellStyle name="Calculation 14 7" xfId="4639"/>
    <cellStyle name="Calculation 14 8" xfId="4640"/>
    <cellStyle name="Calculation 14 9" xfId="4641"/>
    <cellStyle name="Calculation 14_Int on Cust Dep" xfId="4642"/>
    <cellStyle name="Calculation 15" xfId="4643"/>
    <cellStyle name="Calculation 15 10" xfId="4644"/>
    <cellStyle name="Calculation 15 2" xfId="4645"/>
    <cellStyle name="Calculation 15 2 2" xfId="4646"/>
    <cellStyle name="Calculation 15 2 2 2" xfId="4647"/>
    <cellStyle name="Calculation 15 2 2 2 2" xfId="4648"/>
    <cellStyle name="Calculation 15 2 2 2 3" xfId="4649"/>
    <cellStyle name="Calculation 15 2 2 2 4" xfId="4650"/>
    <cellStyle name="Calculation 15 2 2 2 5" xfId="4651"/>
    <cellStyle name="Calculation 15 2 2 2_Int on Cust Dep" xfId="4652"/>
    <cellStyle name="Calculation 15 2 2 3" xfId="4653"/>
    <cellStyle name="Calculation 15 2 2 4" xfId="4654"/>
    <cellStyle name="Calculation 15 2 2 5" xfId="4655"/>
    <cellStyle name="Calculation 15 2 2 6" xfId="4656"/>
    <cellStyle name="Calculation 15 2 2 7" xfId="4657"/>
    <cellStyle name="Calculation 15 2 2 8" xfId="4658"/>
    <cellStyle name="Calculation 15 2 2 9" xfId="4659"/>
    <cellStyle name="Calculation 15 2 2_Int on Cust Dep" xfId="4660"/>
    <cellStyle name="Calculation 15 2 3" xfId="4661"/>
    <cellStyle name="Calculation 15 2 3 2" xfId="4662"/>
    <cellStyle name="Calculation 15 2 3 3" xfId="4663"/>
    <cellStyle name="Calculation 15 2 3 4" xfId="4664"/>
    <cellStyle name="Calculation 15 2 3 5" xfId="4665"/>
    <cellStyle name="Calculation 15 2 3_Int on Cust Dep" xfId="4666"/>
    <cellStyle name="Calculation 15 2 4" xfId="4667"/>
    <cellStyle name="Calculation 15 2 5" xfId="4668"/>
    <cellStyle name="Calculation 15 2 6" xfId="4669"/>
    <cellStyle name="Calculation 15 2_Int on Cust Dep" xfId="4670"/>
    <cellStyle name="Calculation 15 3" xfId="4671"/>
    <cellStyle name="Calculation 15 3 2" xfId="4672"/>
    <cellStyle name="Calculation 15 3 3" xfId="4673"/>
    <cellStyle name="Calculation 15 3 4" xfId="4674"/>
    <cellStyle name="Calculation 15 3 5" xfId="4675"/>
    <cellStyle name="Calculation 15 3_Int on Cust Dep" xfId="4676"/>
    <cellStyle name="Calculation 15 4" xfId="4677"/>
    <cellStyle name="Calculation 15 4 2" xfId="4678"/>
    <cellStyle name="Calculation 15 4 3" xfId="4679"/>
    <cellStyle name="Calculation 15 4 4" xfId="4680"/>
    <cellStyle name="Calculation 15 4 5" xfId="4681"/>
    <cellStyle name="Calculation 15 4_Int on Cust Dep" xfId="4682"/>
    <cellStyle name="Calculation 15 5" xfId="4683"/>
    <cellStyle name="Calculation 15 6" xfId="4684"/>
    <cellStyle name="Calculation 15 7" xfId="4685"/>
    <cellStyle name="Calculation 15 8" xfId="4686"/>
    <cellStyle name="Calculation 15 9" xfId="4687"/>
    <cellStyle name="Calculation 15_Int on Cust Dep" xfId="4688"/>
    <cellStyle name="Calculation 16" xfId="4689"/>
    <cellStyle name="Calculation 16 10" xfId="4690"/>
    <cellStyle name="Calculation 16 2" xfId="4691"/>
    <cellStyle name="Calculation 16 2 2" xfId="4692"/>
    <cellStyle name="Calculation 16 2 2 2" xfId="4693"/>
    <cellStyle name="Calculation 16 2 2 2 2" xfId="4694"/>
    <cellStyle name="Calculation 16 2 2 2 3" xfId="4695"/>
    <cellStyle name="Calculation 16 2 2 2 4" xfId="4696"/>
    <cellStyle name="Calculation 16 2 2 2 5" xfId="4697"/>
    <cellStyle name="Calculation 16 2 2 2_Int on Cust Dep" xfId="4698"/>
    <cellStyle name="Calculation 16 2 2 3" xfId="4699"/>
    <cellStyle name="Calculation 16 2 2 4" xfId="4700"/>
    <cellStyle name="Calculation 16 2 2 5" xfId="4701"/>
    <cellStyle name="Calculation 16 2 2 6" xfId="4702"/>
    <cellStyle name="Calculation 16 2 2 7" xfId="4703"/>
    <cellStyle name="Calculation 16 2 2 8" xfId="4704"/>
    <cellStyle name="Calculation 16 2 2 9" xfId="4705"/>
    <cellStyle name="Calculation 16 2 2_Int on Cust Dep" xfId="4706"/>
    <cellStyle name="Calculation 16 2 3" xfId="4707"/>
    <cellStyle name="Calculation 16 2 3 2" xfId="4708"/>
    <cellStyle name="Calculation 16 2 3 3" xfId="4709"/>
    <cellStyle name="Calculation 16 2 3 4" xfId="4710"/>
    <cellStyle name="Calculation 16 2 3 5" xfId="4711"/>
    <cellStyle name="Calculation 16 2 3_Int on Cust Dep" xfId="4712"/>
    <cellStyle name="Calculation 16 2 4" xfId="4713"/>
    <cellStyle name="Calculation 16 2 5" xfId="4714"/>
    <cellStyle name="Calculation 16 2 6" xfId="4715"/>
    <cellStyle name="Calculation 16 2_Int on Cust Dep" xfId="4716"/>
    <cellStyle name="Calculation 16 3" xfId="4717"/>
    <cellStyle name="Calculation 16 3 2" xfId="4718"/>
    <cellStyle name="Calculation 16 3 3" xfId="4719"/>
    <cellStyle name="Calculation 16 3 4" xfId="4720"/>
    <cellStyle name="Calculation 16 3 5" xfId="4721"/>
    <cellStyle name="Calculation 16 3_Int on Cust Dep" xfId="4722"/>
    <cellStyle name="Calculation 16 4" xfId="4723"/>
    <cellStyle name="Calculation 16 4 2" xfId="4724"/>
    <cellStyle name="Calculation 16 4 3" xfId="4725"/>
    <cellStyle name="Calculation 16 4 4" xfId="4726"/>
    <cellStyle name="Calculation 16 4 5" xfId="4727"/>
    <cellStyle name="Calculation 16 4_Int on Cust Dep" xfId="4728"/>
    <cellStyle name="Calculation 16 5" xfId="4729"/>
    <cellStyle name="Calculation 16 6" xfId="4730"/>
    <cellStyle name="Calculation 16 7" xfId="4731"/>
    <cellStyle name="Calculation 16 8" xfId="4732"/>
    <cellStyle name="Calculation 16 9" xfId="4733"/>
    <cellStyle name="Calculation 16_Int on Cust Dep" xfId="4734"/>
    <cellStyle name="Calculation 17" xfId="4735"/>
    <cellStyle name="Calculation 17 10" xfId="4736"/>
    <cellStyle name="Calculation 17 2" xfId="4737"/>
    <cellStyle name="Calculation 17 2 2" xfId="4738"/>
    <cellStyle name="Calculation 17 2 2 2" xfId="4739"/>
    <cellStyle name="Calculation 17 2 2 2 2" xfId="4740"/>
    <cellStyle name="Calculation 17 2 2 2 3" xfId="4741"/>
    <cellStyle name="Calculation 17 2 2 2 4" xfId="4742"/>
    <cellStyle name="Calculation 17 2 2 2 5" xfId="4743"/>
    <cellStyle name="Calculation 17 2 2 2_Int on Cust Dep" xfId="4744"/>
    <cellStyle name="Calculation 17 2 2 3" xfId="4745"/>
    <cellStyle name="Calculation 17 2 2 4" xfId="4746"/>
    <cellStyle name="Calculation 17 2 2 5" xfId="4747"/>
    <cellStyle name="Calculation 17 2 2 6" xfId="4748"/>
    <cellStyle name="Calculation 17 2 2 7" xfId="4749"/>
    <cellStyle name="Calculation 17 2 2 8" xfId="4750"/>
    <cellStyle name="Calculation 17 2 2 9" xfId="4751"/>
    <cellStyle name="Calculation 17 2 2_Int on Cust Dep" xfId="4752"/>
    <cellStyle name="Calculation 17 2 3" xfId="4753"/>
    <cellStyle name="Calculation 17 2 3 2" xfId="4754"/>
    <cellStyle name="Calculation 17 2 3 3" xfId="4755"/>
    <cellStyle name="Calculation 17 2 3 4" xfId="4756"/>
    <cellStyle name="Calculation 17 2 3 5" xfId="4757"/>
    <cellStyle name="Calculation 17 2 3_Int on Cust Dep" xfId="4758"/>
    <cellStyle name="Calculation 17 2 4" xfId="4759"/>
    <cellStyle name="Calculation 17 2 5" xfId="4760"/>
    <cellStyle name="Calculation 17 2 6" xfId="4761"/>
    <cellStyle name="Calculation 17 2_Int on Cust Dep" xfId="4762"/>
    <cellStyle name="Calculation 17 3" xfId="4763"/>
    <cellStyle name="Calculation 17 3 2" xfId="4764"/>
    <cellStyle name="Calculation 17 3 3" xfId="4765"/>
    <cellStyle name="Calculation 17 3 4" xfId="4766"/>
    <cellStyle name="Calculation 17 3 5" xfId="4767"/>
    <cellStyle name="Calculation 17 3_Int on Cust Dep" xfId="4768"/>
    <cellStyle name="Calculation 17 4" xfId="4769"/>
    <cellStyle name="Calculation 17 4 2" xfId="4770"/>
    <cellStyle name="Calculation 17 4 3" xfId="4771"/>
    <cellStyle name="Calculation 17 4 4" xfId="4772"/>
    <cellStyle name="Calculation 17 4 5" xfId="4773"/>
    <cellStyle name="Calculation 17 4_Int on Cust Dep" xfId="4774"/>
    <cellStyle name="Calculation 17 5" xfId="4775"/>
    <cellStyle name="Calculation 17 6" xfId="4776"/>
    <cellStyle name="Calculation 17 7" xfId="4777"/>
    <cellStyle name="Calculation 17 8" xfId="4778"/>
    <cellStyle name="Calculation 17 9" xfId="4779"/>
    <cellStyle name="Calculation 17_Int on Cust Dep" xfId="4780"/>
    <cellStyle name="Calculation 18" xfId="4781"/>
    <cellStyle name="Calculation 18 10" xfId="4782"/>
    <cellStyle name="Calculation 18 2" xfId="4783"/>
    <cellStyle name="Calculation 18 2 2" xfId="4784"/>
    <cellStyle name="Calculation 18 2 2 2" xfId="4785"/>
    <cellStyle name="Calculation 18 2 2 2 2" xfId="4786"/>
    <cellStyle name="Calculation 18 2 2 2 3" xfId="4787"/>
    <cellStyle name="Calculation 18 2 2 2 4" xfId="4788"/>
    <cellStyle name="Calculation 18 2 2 2 5" xfId="4789"/>
    <cellStyle name="Calculation 18 2 2 2_Int on Cust Dep" xfId="4790"/>
    <cellStyle name="Calculation 18 2 2 3" xfId="4791"/>
    <cellStyle name="Calculation 18 2 2 4" xfId="4792"/>
    <cellStyle name="Calculation 18 2 2 5" xfId="4793"/>
    <cellStyle name="Calculation 18 2 2 6" xfId="4794"/>
    <cellStyle name="Calculation 18 2 2 7" xfId="4795"/>
    <cellStyle name="Calculation 18 2 2 8" xfId="4796"/>
    <cellStyle name="Calculation 18 2 2 9" xfId="4797"/>
    <cellStyle name="Calculation 18 2 2_Int on Cust Dep" xfId="4798"/>
    <cellStyle name="Calculation 18 2 3" xfId="4799"/>
    <cellStyle name="Calculation 18 2 3 2" xfId="4800"/>
    <cellStyle name="Calculation 18 2 3 3" xfId="4801"/>
    <cellStyle name="Calculation 18 2 3 4" xfId="4802"/>
    <cellStyle name="Calculation 18 2 3 5" xfId="4803"/>
    <cellStyle name="Calculation 18 2 3_Int on Cust Dep" xfId="4804"/>
    <cellStyle name="Calculation 18 2 4" xfId="4805"/>
    <cellStyle name="Calculation 18 2 5" xfId="4806"/>
    <cellStyle name="Calculation 18 2 6" xfId="4807"/>
    <cellStyle name="Calculation 18 2_Int on Cust Dep" xfId="4808"/>
    <cellStyle name="Calculation 18 3" xfId="4809"/>
    <cellStyle name="Calculation 18 3 2" xfId="4810"/>
    <cellStyle name="Calculation 18 3 3" xfId="4811"/>
    <cellStyle name="Calculation 18 3 4" xfId="4812"/>
    <cellStyle name="Calculation 18 3 5" xfId="4813"/>
    <cellStyle name="Calculation 18 3_Int on Cust Dep" xfId="4814"/>
    <cellStyle name="Calculation 18 4" xfId="4815"/>
    <cellStyle name="Calculation 18 4 2" xfId="4816"/>
    <cellStyle name="Calculation 18 4 3" xfId="4817"/>
    <cellStyle name="Calculation 18 4 4" xfId="4818"/>
    <cellStyle name="Calculation 18 4 5" xfId="4819"/>
    <cellStyle name="Calculation 18 4_Int on Cust Dep" xfId="4820"/>
    <cellStyle name="Calculation 18 5" xfId="4821"/>
    <cellStyle name="Calculation 18 6" xfId="4822"/>
    <cellStyle name="Calculation 18 7" xfId="4823"/>
    <cellStyle name="Calculation 18 8" xfId="4824"/>
    <cellStyle name="Calculation 18 9" xfId="4825"/>
    <cellStyle name="Calculation 18_Int on Cust Dep" xfId="4826"/>
    <cellStyle name="Calculation 19" xfId="4827"/>
    <cellStyle name="Calculation 19 10" xfId="4828"/>
    <cellStyle name="Calculation 19 2" xfId="4829"/>
    <cellStyle name="Calculation 19 2 2" xfId="4830"/>
    <cellStyle name="Calculation 19 2 2 2" xfId="4831"/>
    <cellStyle name="Calculation 19 2 2 2 2" xfId="4832"/>
    <cellStyle name="Calculation 19 2 2 2 3" xfId="4833"/>
    <cellStyle name="Calculation 19 2 2 2 4" xfId="4834"/>
    <cellStyle name="Calculation 19 2 2 2 5" xfId="4835"/>
    <cellStyle name="Calculation 19 2 2 2_Int on Cust Dep" xfId="4836"/>
    <cellStyle name="Calculation 19 2 2 3" xfId="4837"/>
    <cellStyle name="Calculation 19 2 2 4" xfId="4838"/>
    <cellStyle name="Calculation 19 2 2 5" xfId="4839"/>
    <cellStyle name="Calculation 19 2 2 6" xfId="4840"/>
    <cellStyle name="Calculation 19 2 2 7" xfId="4841"/>
    <cellStyle name="Calculation 19 2 2 8" xfId="4842"/>
    <cellStyle name="Calculation 19 2 2 9" xfId="4843"/>
    <cellStyle name="Calculation 19 2 2_Int on Cust Dep" xfId="4844"/>
    <cellStyle name="Calculation 19 2 3" xfId="4845"/>
    <cellStyle name="Calculation 19 2 3 2" xfId="4846"/>
    <cellStyle name="Calculation 19 2 3 3" xfId="4847"/>
    <cellStyle name="Calculation 19 2 3 4" xfId="4848"/>
    <cellStyle name="Calculation 19 2 3 5" xfId="4849"/>
    <cellStyle name="Calculation 19 2 3_Int on Cust Dep" xfId="4850"/>
    <cellStyle name="Calculation 19 2 4" xfId="4851"/>
    <cellStyle name="Calculation 19 2 5" xfId="4852"/>
    <cellStyle name="Calculation 19 2 6" xfId="4853"/>
    <cellStyle name="Calculation 19 2_Int on Cust Dep" xfId="4854"/>
    <cellStyle name="Calculation 19 3" xfId="4855"/>
    <cellStyle name="Calculation 19 3 2" xfId="4856"/>
    <cellStyle name="Calculation 19 3 3" xfId="4857"/>
    <cellStyle name="Calculation 19 3 4" xfId="4858"/>
    <cellStyle name="Calculation 19 3 5" xfId="4859"/>
    <cellStyle name="Calculation 19 3_Int on Cust Dep" xfId="4860"/>
    <cellStyle name="Calculation 19 4" xfId="4861"/>
    <cellStyle name="Calculation 19 4 2" xfId="4862"/>
    <cellStyle name="Calculation 19 4 3" xfId="4863"/>
    <cellStyle name="Calculation 19 4 4" xfId="4864"/>
    <cellStyle name="Calculation 19 4 5" xfId="4865"/>
    <cellStyle name="Calculation 19 4_Int on Cust Dep" xfId="4866"/>
    <cellStyle name="Calculation 19 5" xfId="4867"/>
    <cellStyle name="Calculation 19 6" xfId="4868"/>
    <cellStyle name="Calculation 19 7" xfId="4869"/>
    <cellStyle name="Calculation 19 8" xfId="4870"/>
    <cellStyle name="Calculation 19 9" xfId="4871"/>
    <cellStyle name="Calculation 19_Int on Cust Dep" xfId="4872"/>
    <cellStyle name="Calculation 2" xfId="99"/>
    <cellStyle name="Calculation 2 10" xfId="4873"/>
    <cellStyle name="Calculation 2 10 10" xfId="4874"/>
    <cellStyle name="Calculation 2 10 11" xfId="4875"/>
    <cellStyle name="Calculation 2 10 12" xfId="4876"/>
    <cellStyle name="Calculation 2 10 2" xfId="4877"/>
    <cellStyle name="Calculation 2 10 2 2" xfId="4878"/>
    <cellStyle name="Calculation 2 10 2 2 2" xfId="4879"/>
    <cellStyle name="Calculation 2 10 2 2 2 2" xfId="4880"/>
    <cellStyle name="Calculation 2 10 2 2 2 3" xfId="4881"/>
    <cellStyle name="Calculation 2 10 2 2 2 4" xfId="4882"/>
    <cellStyle name="Calculation 2 10 2 2 2 5" xfId="4883"/>
    <cellStyle name="Calculation 2 10 2 2 2_Int on Cust Dep" xfId="4884"/>
    <cellStyle name="Calculation 2 10 2 2 3" xfId="4885"/>
    <cellStyle name="Calculation 2 10 2 2 4" xfId="4886"/>
    <cellStyle name="Calculation 2 10 2 2 5" xfId="4887"/>
    <cellStyle name="Calculation 2 10 2 2 6" xfId="4888"/>
    <cellStyle name="Calculation 2 10 2 2 7" xfId="4889"/>
    <cellStyle name="Calculation 2 10 2 2 8" xfId="4890"/>
    <cellStyle name="Calculation 2 10 2 2 9" xfId="4891"/>
    <cellStyle name="Calculation 2 10 2 2_Int on Cust Dep" xfId="4892"/>
    <cellStyle name="Calculation 2 10 2 3" xfId="4893"/>
    <cellStyle name="Calculation 2 10 2 3 2" xfId="4894"/>
    <cellStyle name="Calculation 2 10 2 3 3" xfId="4895"/>
    <cellStyle name="Calculation 2 10 2 3 4" xfId="4896"/>
    <cellStyle name="Calculation 2 10 2 3 5" xfId="4897"/>
    <cellStyle name="Calculation 2 10 2 3_Int on Cust Dep" xfId="4898"/>
    <cellStyle name="Calculation 2 10 2 4" xfId="4899"/>
    <cellStyle name="Calculation 2 10 2 5" xfId="4900"/>
    <cellStyle name="Calculation 2 10 2 6" xfId="4901"/>
    <cellStyle name="Calculation 2 10 2_Int on Cust Dep" xfId="4902"/>
    <cellStyle name="Calculation 2 10 3" xfId="4903"/>
    <cellStyle name="Calculation 2 10 3 2" xfId="4904"/>
    <cellStyle name="Calculation 2 10 3 2 2" xfId="4905"/>
    <cellStyle name="Calculation 2 10 3 2 3" xfId="4906"/>
    <cellStyle name="Calculation 2 10 3 2 4" xfId="4907"/>
    <cellStyle name="Calculation 2 10 3 2 5" xfId="4908"/>
    <cellStyle name="Calculation 2 10 3 2_Int on Cust Dep" xfId="4909"/>
    <cellStyle name="Calculation 2 10 3 3" xfId="4910"/>
    <cellStyle name="Calculation 2 10 3 4" xfId="4911"/>
    <cellStyle name="Calculation 2 10 3 5" xfId="4912"/>
    <cellStyle name="Calculation 2 10 3 6" xfId="4913"/>
    <cellStyle name="Calculation 2 10 3 7" xfId="4914"/>
    <cellStyle name="Calculation 2 10 3 8" xfId="4915"/>
    <cellStyle name="Calculation 2 10 3 9" xfId="4916"/>
    <cellStyle name="Calculation 2 10 3_Int on Cust Dep" xfId="4917"/>
    <cellStyle name="Calculation 2 10 4" xfId="4918"/>
    <cellStyle name="Calculation 2 10 4 2" xfId="4919"/>
    <cellStyle name="Calculation 2 10 4 3" xfId="4920"/>
    <cellStyle name="Calculation 2 10 4 4" xfId="4921"/>
    <cellStyle name="Calculation 2 10 4 5" xfId="4922"/>
    <cellStyle name="Calculation 2 10 4_Int on Cust Dep" xfId="4923"/>
    <cellStyle name="Calculation 2 10 5" xfId="4924"/>
    <cellStyle name="Calculation 2 10 5 2" xfId="4925"/>
    <cellStyle name="Calculation 2 10 5 3" xfId="4926"/>
    <cellStyle name="Calculation 2 10 5 4" xfId="4927"/>
    <cellStyle name="Calculation 2 10 5 5" xfId="4928"/>
    <cellStyle name="Calculation 2 10 5_Int on Cust Dep" xfId="4929"/>
    <cellStyle name="Calculation 2 10 6" xfId="4930"/>
    <cellStyle name="Calculation 2 10 7" xfId="4931"/>
    <cellStyle name="Calculation 2 10 8" xfId="4932"/>
    <cellStyle name="Calculation 2 10 9" xfId="4933"/>
    <cellStyle name="Calculation 2 10_Int on Cust Dep" xfId="4934"/>
    <cellStyle name="Calculation 2 11" xfId="4935"/>
    <cellStyle name="Calculation 2 11 10" xfId="4936"/>
    <cellStyle name="Calculation 2 11 11" xfId="4937"/>
    <cellStyle name="Calculation 2 11 12" xfId="4938"/>
    <cellStyle name="Calculation 2 11 2" xfId="4939"/>
    <cellStyle name="Calculation 2 11 2 2" xfId="4940"/>
    <cellStyle name="Calculation 2 11 2 2 2" xfId="4941"/>
    <cellStyle name="Calculation 2 11 2 2 2 2" xfId="4942"/>
    <cellStyle name="Calculation 2 11 2 2 2 3" xfId="4943"/>
    <cellStyle name="Calculation 2 11 2 2 2 4" xfId="4944"/>
    <cellStyle name="Calculation 2 11 2 2 2 5" xfId="4945"/>
    <cellStyle name="Calculation 2 11 2 2 2_Int on Cust Dep" xfId="4946"/>
    <cellStyle name="Calculation 2 11 2 2 3" xfId="4947"/>
    <cellStyle name="Calculation 2 11 2 2 4" xfId="4948"/>
    <cellStyle name="Calculation 2 11 2 2 5" xfId="4949"/>
    <cellStyle name="Calculation 2 11 2 2 6" xfId="4950"/>
    <cellStyle name="Calculation 2 11 2 2 7" xfId="4951"/>
    <cellStyle name="Calculation 2 11 2 2 8" xfId="4952"/>
    <cellStyle name="Calculation 2 11 2 2 9" xfId="4953"/>
    <cellStyle name="Calculation 2 11 2 2_Int on Cust Dep" xfId="4954"/>
    <cellStyle name="Calculation 2 11 2 3" xfId="4955"/>
    <cellStyle name="Calculation 2 11 2 3 2" xfId="4956"/>
    <cellStyle name="Calculation 2 11 2 3 3" xfId="4957"/>
    <cellStyle name="Calculation 2 11 2 3 4" xfId="4958"/>
    <cellStyle name="Calculation 2 11 2 3 5" xfId="4959"/>
    <cellStyle name="Calculation 2 11 2 3_Int on Cust Dep" xfId="4960"/>
    <cellStyle name="Calculation 2 11 2 4" xfId="4961"/>
    <cellStyle name="Calculation 2 11 2 5" xfId="4962"/>
    <cellStyle name="Calculation 2 11 2 6" xfId="4963"/>
    <cellStyle name="Calculation 2 11 2_Int on Cust Dep" xfId="4964"/>
    <cellStyle name="Calculation 2 11 3" xfId="4965"/>
    <cellStyle name="Calculation 2 11 3 2" xfId="4966"/>
    <cellStyle name="Calculation 2 11 3 2 2" xfId="4967"/>
    <cellStyle name="Calculation 2 11 3 2 3" xfId="4968"/>
    <cellStyle name="Calculation 2 11 3 2 4" xfId="4969"/>
    <cellStyle name="Calculation 2 11 3 2 5" xfId="4970"/>
    <cellStyle name="Calculation 2 11 3 2_Int on Cust Dep" xfId="4971"/>
    <cellStyle name="Calculation 2 11 3 3" xfId="4972"/>
    <cellStyle name="Calculation 2 11 3 4" xfId="4973"/>
    <cellStyle name="Calculation 2 11 3 5" xfId="4974"/>
    <cellStyle name="Calculation 2 11 3 6" xfId="4975"/>
    <cellStyle name="Calculation 2 11 3 7" xfId="4976"/>
    <cellStyle name="Calculation 2 11 3 8" xfId="4977"/>
    <cellStyle name="Calculation 2 11 3 9" xfId="4978"/>
    <cellStyle name="Calculation 2 11 3_Int on Cust Dep" xfId="4979"/>
    <cellStyle name="Calculation 2 11 4" xfId="4980"/>
    <cellStyle name="Calculation 2 11 4 2" xfId="4981"/>
    <cellStyle name="Calculation 2 11 4 3" xfId="4982"/>
    <cellStyle name="Calculation 2 11 4 4" xfId="4983"/>
    <cellStyle name="Calculation 2 11 4 5" xfId="4984"/>
    <cellStyle name="Calculation 2 11 4_Int on Cust Dep" xfId="4985"/>
    <cellStyle name="Calculation 2 11 5" xfId="4986"/>
    <cellStyle name="Calculation 2 11 5 2" xfId="4987"/>
    <cellStyle name="Calculation 2 11 5 3" xfId="4988"/>
    <cellStyle name="Calculation 2 11 5 4" xfId="4989"/>
    <cellStyle name="Calculation 2 11 5 5" xfId="4990"/>
    <cellStyle name="Calculation 2 11 5_Int on Cust Dep" xfId="4991"/>
    <cellStyle name="Calculation 2 11 6" xfId="4992"/>
    <cellStyle name="Calculation 2 11 7" xfId="4993"/>
    <cellStyle name="Calculation 2 11 8" xfId="4994"/>
    <cellStyle name="Calculation 2 11 9" xfId="4995"/>
    <cellStyle name="Calculation 2 11_Int on Cust Dep" xfId="4996"/>
    <cellStyle name="Calculation 2 12" xfId="4997"/>
    <cellStyle name="Calculation 2 12 10" xfId="4998"/>
    <cellStyle name="Calculation 2 12 11" xfId="4999"/>
    <cellStyle name="Calculation 2 12 12" xfId="5000"/>
    <cellStyle name="Calculation 2 12 2" xfId="5001"/>
    <cellStyle name="Calculation 2 12 2 2" xfId="5002"/>
    <cellStyle name="Calculation 2 12 2 2 2" xfId="5003"/>
    <cellStyle name="Calculation 2 12 2 2 2 2" xfId="5004"/>
    <cellStyle name="Calculation 2 12 2 2 2 3" xfId="5005"/>
    <cellStyle name="Calculation 2 12 2 2 2 4" xfId="5006"/>
    <cellStyle name="Calculation 2 12 2 2 2 5" xfId="5007"/>
    <cellStyle name="Calculation 2 12 2 2 2_Int on Cust Dep" xfId="5008"/>
    <cellStyle name="Calculation 2 12 2 2 3" xfId="5009"/>
    <cellStyle name="Calculation 2 12 2 2 4" xfId="5010"/>
    <cellStyle name="Calculation 2 12 2 2 5" xfId="5011"/>
    <cellStyle name="Calculation 2 12 2 2 6" xfId="5012"/>
    <cellStyle name="Calculation 2 12 2 2 7" xfId="5013"/>
    <cellStyle name="Calculation 2 12 2 2 8" xfId="5014"/>
    <cellStyle name="Calculation 2 12 2 2 9" xfId="5015"/>
    <cellStyle name="Calculation 2 12 2 2_Int on Cust Dep" xfId="5016"/>
    <cellStyle name="Calculation 2 12 2 3" xfId="5017"/>
    <cellStyle name="Calculation 2 12 2 3 2" xfId="5018"/>
    <cellStyle name="Calculation 2 12 2 3 3" xfId="5019"/>
    <cellStyle name="Calculation 2 12 2 3 4" xfId="5020"/>
    <cellStyle name="Calculation 2 12 2 3 5" xfId="5021"/>
    <cellStyle name="Calculation 2 12 2 3_Int on Cust Dep" xfId="5022"/>
    <cellStyle name="Calculation 2 12 2 4" xfId="5023"/>
    <cellStyle name="Calculation 2 12 2 5" xfId="5024"/>
    <cellStyle name="Calculation 2 12 2 6" xfId="5025"/>
    <cellStyle name="Calculation 2 12 2_Int on Cust Dep" xfId="5026"/>
    <cellStyle name="Calculation 2 12 3" xfId="5027"/>
    <cellStyle name="Calculation 2 12 3 2" xfId="5028"/>
    <cellStyle name="Calculation 2 12 3 2 2" xfId="5029"/>
    <cellStyle name="Calculation 2 12 3 2 3" xfId="5030"/>
    <cellStyle name="Calculation 2 12 3 2 4" xfId="5031"/>
    <cellStyle name="Calculation 2 12 3 2 5" xfId="5032"/>
    <cellStyle name="Calculation 2 12 3 2_Int on Cust Dep" xfId="5033"/>
    <cellStyle name="Calculation 2 12 3 3" xfId="5034"/>
    <cellStyle name="Calculation 2 12 3 4" xfId="5035"/>
    <cellStyle name="Calculation 2 12 3 5" xfId="5036"/>
    <cellStyle name="Calculation 2 12 3 6" xfId="5037"/>
    <cellStyle name="Calculation 2 12 3 7" xfId="5038"/>
    <cellStyle name="Calculation 2 12 3 8" xfId="5039"/>
    <cellStyle name="Calculation 2 12 3 9" xfId="5040"/>
    <cellStyle name="Calculation 2 12 3_Int on Cust Dep" xfId="5041"/>
    <cellStyle name="Calculation 2 12 4" xfId="5042"/>
    <cellStyle name="Calculation 2 12 4 2" xfId="5043"/>
    <cellStyle name="Calculation 2 12 4 3" xfId="5044"/>
    <cellStyle name="Calculation 2 12 4 4" xfId="5045"/>
    <cellStyle name="Calculation 2 12 4 5" xfId="5046"/>
    <cellStyle name="Calculation 2 12 4_Int on Cust Dep" xfId="5047"/>
    <cellStyle name="Calculation 2 12 5" xfId="5048"/>
    <cellStyle name="Calculation 2 12 5 2" xfId="5049"/>
    <cellStyle name="Calculation 2 12 5 3" xfId="5050"/>
    <cellStyle name="Calculation 2 12 5 4" xfId="5051"/>
    <cellStyle name="Calculation 2 12 5 5" xfId="5052"/>
    <cellStyle name="Calculation 2 12 5_Int on Cust Dep" xfId="5053"/>
    <cellStyle name="Calculation 2 12 6" xfId="5054"/>
    <cellStyle name="Calculation 2 12 7" xfId="5055"/>
    <cellStyle name="Calculation 2 12 8" xfId="5056"/>
    <cellStyle name="Calculation 2 12 9" xfId="5057"/>
    <cellStyle name="Calculation 2 12_Int on Cust Dep" xfId="5058"/>
    <cellStyle name="Calculation 2 13" xfId="5059"/>
    <cellStyle name="Calculation 2 13 10" xfId="5060"/>
    <cellStyle name="Calculation 2 13 11" xfId="5061"/>
    <cellStyle name="Calculation 2 13 12" xfId="5062"/>
    <cellStyle name="Calculation 2 13 2" xfId="5063"/>
    <cellStyle name="Calculation 2 13 2 2" xfId="5064"/>
    <cellStyle name="Calculation 2 13 2 2 2" xfId="5065"/>
    <cellStyle name="Calculation 2 13 2 2 2 2" xfId="5066"/>
    <cellStyle name="Calculation 2 13 2 2 2 3" xfId="5067"/>
    <cellStyle name="Calculation 2 13 2 2 2 4" xfId="5068"/>
    <cellStyle name="Calculation 2 13 2 2 2 5" xfId="5069"/>
    <cellStyle name="Calculation 2 13 2 2 2_Int on Cust Dep" xfId="5070"/>
    <cellStyle name="Calculation 2 13 2 2 3" xfId="5071"/>
    <cellStyle name="Calculation 2 13 2 2 4" xfId="5072"/>
    <cellStyle name="Calculation 2 13 2 2 5" xfId="5073"/>
    <cellStyle name="Calculation 2 13 2 2 6" xfId="5074"/>
    <cellStyle name="Calculation 2 13 2 2 7" xfId="5075"/>
    <cellStyle name="Calculation 2 13 2 2 8" xfId="5076"/>
    <cellStyle name="Calculation 2 13 2 2 9" xfId="5077"/>
    <cellStyle name="Calculation 2 13 2 2_Int on Cust Dep" xfId="5078"/>
    <cellStyle name="Calculation 2 13 2 3" xfId="5079"/>
    <cellStyle name="Calculation 2 13 2 3 2" xfId="5080"/>
    <cellStyle name="Calculation 2 13 2 3 3" xfId="5081"/>
    <cellStyle name="Calculation 2 13 2 3 4" xfId="5082"/>
    <cellStyle name="Calculation 2 13 2 3 5" xfId="5083"/>
    <cellStyle name="Calculation 2 13 2 3_Int on Cust Dep" xfId="5084"/>
    <cellStyle name="Calculation 2 13 2 4" xfId="5085"/>
    <cellStyle name="Calculation 2 13 2 5" xfId="5086"/>
    <cellStyle name="Calculation 2 13 2 6" xfId="5087"/>
    <cellStyle name="Calculation 2 13 2_Int on Cust Dep" xfId="5088"/>
    <cellStyle name="Calculation 2 13 3" xfId="5089"/>
    <cellStyle name="Calculation 2 13 3 2" xfId="5090"/>
    <cellStyle name="Calculation 2 13 3 2 2" xfId="5091"/>
    <cellStyle name="Calculation 2 13 3 2 3" xfId="5092"/>
    <cellStyle name="Calculation 2 13 3 2 4" xfId="5093"/>
    <cellStyle name="Calculation 2 13 3 2 5" xfId="5094"/>
    <cellStyle name="Calculation 2 13 3 2_Int on Cust Dep" xfId="5095"/>
    <cellStyle name="Calculation 2 13 3 3" xfId="5096"/>
    <cellStyle name="Calculation 2 13 3 4" xfId="5097"/>
    <cellStyle name="Calculation 2 13 3 5" xfId="5098"/>
    <cellStyle name="Calculation 2 13 3 6" xfId="5099"/>
    <cellStyle name="Calculation 2 13 3 7" xfId="5100"/>
    <cellStyle name="Calculation 2 13 3 8" xfId="5101"/>
    <cellStyle name="Calculation 2 13 3 9" xfId="5102"/>
    <cellStyle name="Calculation 2 13 3_Int on Cust Dep" xfId="5103"/>
    <cellStyle name="Calculation 2 13 4" xfId="5104"/>
    <cellStyle name="Calculation 2 13 4 2" xfId="5105"/>
    <cellStyle name="Calculation 2 13 4 3" xfId="5106"/>
    <cellStyle name="Calculation 2 13 4 4" xfId="5107"/>
    <cellStyle name="Calculation 2 13 4 5" xfId="5108"/>
    <cellStyle name="Calculation 2 13 4_Int on Cust Dep" xfId="5109"/>
    <cellStyle name="Calculation 2 13 5" xfId="5110"/>
    <cellStyle name="Calculation 2 13 5 2" xfId="5111"/>
    <cellStyle name="Calculation 2 13 5 3" xfId="5112"/>
    <cellStyle name="Calculation 2 13 5 4" xfId="5113"/>
    <cellStyle name="Calculation 2 13 5 5" xfId="5114"/>
    <cellStyle name="Calculation 2 13 5_Int on Cust Dep" xfId="5115"/>
    <cellStyle name="Calculation 2 13 6" xfId="5116"/>
    <cellStyle name="Calculation 2 13 7" xfId="5117"/>
    <cellStyle name="Calculation 2 13 8" xfId="5118"/>
    <cellStyle name="Calculation 2 13 9" xfId="5119"/>
    <cellStyle name="Calculation 2 13_Int on Cust Dep" xfId="5120"/>
    <cellStyle name="Calculation 2 14" xfId="5121"/>
    <cellStyle name="Calculation 2 14 10" xfId="5122"/>
    <cellStyle name="Calculation 2 14 11" xfId="5123"/>
    <cellStyle name="Calculation 2 14 12" xfId="5124"/>
    <cellStyle name="Calculation 2 14 2" xfId="5125"/>
    <cellStyle name="Calculation 2 14 2 2" xfId="5126"/>
    <cellStyle name="Calculation 2 14 2 2 2" xfId="5127"/>
    <cellStyle name="Calculation 2 14 2 2 2 2" xfId="5128"/>
    <cellStyle name="Calculation 2 14 2 2 2 3" xfId="5129"/>
    <cellStyle name="Calculation 2 14 2 2 2 4" xfId="5130"/>
    <cellStyle name="Calculation 2 14 2 2 2 5" xfId="5131"/>
    <cellStyle name="Calculation 2 14 2 2 2_Int on Cust Dep" xfId="5132"/>
    <cellStyle name="Calculation 2 14 2 2 3" xfId="5133"/>
    <cellStyle name="Calculation 2 14 2 2 4" xfId="5134"/>
    <cellStyle name="Calculation 2 14 2 2 5" xfId="5135"/>
    <cellStyle name="Calculation 2 14 2 2 6" xfId="5136"/>
    <cellStyle name="Calculation 2 14 2 2 7" xfId="5137"/>
    <cellStyle name="Calculation 2 14 2 2 8" xfId="5138"/>
    <cellStyle name="Calculation 2 14 2 2 9" xfId="5139"/>
    <cellStyle name="Calculation 2 14 2 2_Int on Cust Dep" xfId="5140"/>
    <cellStyle name="Calculation 2 14 2 3" xfId="5141"/>
    <cellStyle name="Calculation 2 14 2 3 2" xfId="5142"/>
    <cellStyle name="Calculation 2 14 2 3 3" xfId="5143"/>
    <cellStyle name="Calculation 2 14 2 3 4" xfId="5144"/>
    <cellStyle name="Calculation 2 14 2 3 5" xfId="5145"/>
    <cellStyle name="Calculation 2 14 2 3_Int on Cust Dep" xfId="5146"/>
    <cellStyle name="Calculation 2 14 2 4" xfId="5147"/>
    <cellStyle name="Calculation 2 14 2 5" xfId="5148"/>
    <cellStyle name="Calculation 2 14 2 6" xfId="5149"/>
    <cellStyle name="Calculation 2 14 2_Int on Cust Dep" xfId="5150"/>
    <cellStyle name="Calculation 2 14 3" xfId="5151"/>
    <cellStyle name="Calculation 2 14 3 2" xfId="5152"/>
    <cellStyle name="Calculation 2 14 3 2 2" xfId="5153"/>
    <cellStyle name="Calculation 2 14 3 2 3" xfId="5154"/>
    <cellStyle name="Calculation 2 14 3 2 4" xfId="5155"/>
    <cellStyle name="Calculation 2 14 3 2 5" xfId="5156"/>
    <cellStyle name="Calculation 2 14 3 2_Int on Cust Dep" xfId="5157"/>
    <cellStyle name="Calculation 2 14 3 3" xfId="5158"/>
    <cellStyle name="Calculation 2 14 3 4" xfId="5159"/>
    <cellStyle name="Calculation 2 14 3 5" xfId="5160"/>
    <cellStyle name="Calculation 2 14 3 6" xfId="5161"/>
    <cellStyle name="Calculation 2 14 3 7" xfId="5162"/>
    <cellStyle name="Calculation 2 14 3 8" xfId="5163"/>
    <cellStyle name="Calculation 2 14 3 9" xfId="5164"/>
    <cellStyle name="Calculation 2 14 3_Int on Cust Dep" xfId="5165"/>
    <cellStyle name="Calculation 2 14 4" xfId="5166"/>
    <cellStyle name="Calculation 2 14 4 2" xfId="5167"/>
    <cellStyle name="Calculation 2 14 4 3" xfId="5168"/>
    <cellStyle name="Calculation 2 14 4 4" xfId="5169"/>
    <cellStyle name="Calculation 2 14 4 5" xfId="5170"/>
    <cellStyle name="Calculation 2 14 4_Int on Cust Dep" xfId="5171"/>
    <cellStyle name="Calculation 2 14 5" xfId="5172"/>
    <cellStyle name="Calculation 2 14 5 2" xfId="5173"/>
    <cellStyle name="Calculation 2 14 5 3" xfId="5174"/>
    <cellStyle name="Calculation 2 14 5 4" xfId="5175"/>
    <cellStyle name="Calculation 2 14 5 5" xfId="5176"/>
    <cellStyle name="Calculation 2 14 5_Int on Cust Dep" xfId="5177"/>
    <cellStyle name="Calculation 2 14 6" xfId="5178"/>
    <cellStyle name="Calculation 2 14 7" xfId="5179"/>
    <cellStyle name="Calculation 2 14 8" xfId="5180"/>
    <cellStyle name="Calculation 2 14 9" xfId="5181"/>
    <cellStyle name="Calculation 2 14_Int on Cust Dep" xfId="5182"/>
    <cellStyle name="Calculation 2 15" xfId="5183"/>
    <cellStyle name="Calculation 2 15 10" xfId="5184"/>
    <cellStyle name="Calculation 2 15 11" xfId="5185"/>
    <cellStyle name="Calculation 2 15 12" xfId="5186"/>
    <cellStyle name="Calculation 2 15 2" xfId="5187"/>
    <cellStyle name="Calculation 2 15 2 2" xfId="5188"/>
    <cellStyle name="Calculation 2 15 2 2 2" xfId="5189"/>
    <cellStyle name="Calculation 2 15 2 2 2 2" xfId="5190"/>
    <cellStyle name="Calculation 2 15 2 2 2 3" xfId="5191"/>
    <cellStyle name="Calculation 2 15 2 2 2 4" xfId="5192"/>
    <cellStyle name="Calculation 2 15 2 2 2 5" xfId="5193"/>
    <cellStyle name="Calculation 2 15 2 2 2_Int on Cust Dep" xfId="5194"/>
    <cellStyle name="Calculation 2 15 2 2 3" xfId="5195"/>
    <cellStyle name="Calculation 2 15 2 2 4" xfId="5196"/>
    <cellStyle name="Calculation 2 15 2 2 5" xfId="5197"/>
    <cellStyle name="Calculation 2 15 2 2 6" xfId="5198"/>
    <cellStyle name="Calculation 2 15 2 2 7" xfId="5199"/>
    <cellStyle name="Calculation 2 15 2 2 8" xfId="5200"/>
    <cellStyle name="Calculation 2 15 2 2 9" xfId="5201"/>
    <cellStyle name="Calculation 2 15 2 2_Int on Cust Dep" xfId="5202"/>
    <cellStyle name="Calculation 2 15 2 3" xfId="5203"/>
    <cellStyle name="Calculation 2 15 2 3 2" xfId="5204"/>
    <cellStyle name="Calculation 2 15 2 3 3" xfId="5205"/>
    <cellStyle name="Calculation 2 15 2 3 4" xfId="5206"/>
    <cellStyle name="Calculation 2 15 2 3 5" xfId="5207"/>
    <cellStyle name="Calculation 2 15 2 3_Int on Cust Dep" xfId="5208"/>
    <cellStyle name="Calculation 2 15 2 4" xfId="5209"/>
    <cellStyle name="Calculation 2 15 2 5" xfId="5210"/>
    <cellStyle name="Calculation 2 15 2 6" xfId="5211"/>
    <cellStyle name="Calculation 2 15 2_Int on Cust Dep" xfId="5212"/>
    <cellStyle name="Calculation 2 15 3" xfId="5213"/>
    <cellStyle name="Calculation 2 15 3 2" xfId="5214"/>
    <cellStyle name="Calculation 2 15 3 2 2" xfId="5215"/>
    <cellStyle name="Calculation 2 15 3 2 3" xfId="5216"/>
    <cellStyle name="Calculation 2 15 3 2 4" xfId="5217"/>
    <cellStyle name="Calculation 2 15 3 2 5" xfId="5218"/>
    <cellStyle name="Calculation 2 15 3 2_Int on Cust Dep" xfId="5219"/>
    <cellStyle name="Calculation 2 15 3 3" xfId="5220"/>
    <cellStyle name="Calculation 2 15 3 4" xfId="5221"/>
    <cellStyle name="Calculation 2 15 3 5" xfId="5222"/>
    <cellStyle name="Calculation 2 15 3 6" xfId="5223"/>
    <cellStyle name="Calculation 2 15 3 7" xfId="5224"/>
    <cellStyle name="Calculation 2 15 3 8" xfId="5225"/>
    <cellStyle name="Calculation 2 15 3 9" xfId="5226"/>
    <cellStyle name="Calculation 2 15 3_Int on Cust Dep" xfId="5227"/>
    <cellStyle name="Calculation 2 15 4" xfId="5228"/>
    <cellStyle name="Calculation 2 15 4 2" xfId="5229"/>
    <cellStyle name="Calculation 2 15 4 3" xfId="5230"/>
    <cellStyle name="Calculation 2 15 4 4" xfId="5231"/>
    <cellStyle name="Calculation 2 15 4 5" xfId="5232"/>
    <cellStyle name="Calculation 2 15 4_Int on Cust Dep" xfId="5233"/>
    <cellStyle name="Calculation 2 15 5" xfId="5234"/>
    <cellStyle name="Calculation 2 15 5 2" xfId="5235"/>
    <cellStyle name="Calculation 2 15 5 3" xfId="5236"/>
    <cellStyle name="Calculation 2 15 5 4" xfId="5237"/>
    <cellStyle name="Calculation 2 15 5 5" xfId="5238"/>
    <cellStyle name="Calculation 2 15 5_Int on Cust Dep" xfId="5239"/>
    <cellStyle name="Calculation 2 15 6" xfId="5240"/>
    <cellStyle name="Calculation 2 15 7" xfId="5241"/>
    <cellStyle name="Calculation 2 15 8" xfId="5242"/>
    <cellStyle name="Calculation 2 15 9" xfId="5243"/>
    <cellStyle name="Calculation 2 15_Int on Cust Dep" xfId="5244"/>
    <cellStyle name="Calculation 2 16" xfId="5245"/>
    <cellStyle name="Calculation 2 16 10" xfId="5246"/>
    <cellStyle name="Calculation 2 16 11" xfId="5247"/>
    <cellStyle name="Calculation 2 16 12" xfId="5248"/>
    <cellStyle name="Calculation 2 16 2" xfId="5249"/>
    <cellStyle name="Calculation 2 16 2 2" xfId="5250"/>
    <cellStyle name="Calculation 2 16 2 2 2" xfId="5251"/>
    <cellStyle name="Calculation 2 16 2 2 2 2" xfId="5252"/>
    <cellStyle name="Calculation 2 16 2 2 2 3" xfId="5253"/>
    <cellStyle name="Calculation 2 16 2 2 2 4" xfId="5254"/>
    <cellStyle name="Calculation 2 16 2 2 2 5" xfId="5255"/>
    <cellStyle name="Calculation 2 16 2 2 2_Int on Cust Dep" xfId="5256"/>
    <cellStyle name="Calculation 2 16 2 2 3" xfId="5257"/>
    <cellStyle name="Calculation 2 16 2 2 4" xfId="5258"/>
    <cellStyle name="Calculation 2 16 2 2 5" xfId="5259"/>
    <cellStyle name="Calculation 2 16 2 2 6" xfId="5260"/>
    <cellStyle name="Calculation 2 16 2 2 7" xfId="5261"/>
    <cellStyle name="Calculation 2 16 2 2 8" xfId="5262"/>
    <cellStyle name="Calculation 2 16 2 2 9" xfId="5263"/>
    <cellStyle name="Calculation 2 16 2 2_Int on Cust Dep" xfId="5264"/>
    <cellStyle name="Calculation 2 16 2 3" xfId="5265"/>
    <cellStyle name="Calculation 2 16 2 3 2" xfId="5266"/>
    <cellStyle name="Calculation 2 16 2 3 3" xfId="5267"/>
    <cellStyle name="Calculation 2 16 2 3 4" xfId="5268"/>
    <cellStyle name="Calculation 2 16 2 3 5" xfId="5269"/>
    <cellStyle name="Calculation 2 16 2 3_Int on Cust Dep" xfId="5270"/>
    <cellStyle name="Calculation 2 16 2 4" xfId="5271"/>
    <cellStyle name="Calculation 2 16 2 5" xfId="5272"/>
    <cellStyle name="Calculation 2 16 2 6" xfId="5273"/>
    <cellStyle name="Calculation 2 16 2_Int on Cust Dep" xfId="5274"/>
    <cellStyle name="Calculation 2 16 3" xfId="5275"/>
    <cellStyle name="Calculation 2 16 3 2" xfId="5276"/>
    <cellStyle name="Calculation 2 16 3 2 2" xfId="5277"/>
    <cellStyle name="Calculation 2 16 3 2 3" xfId="5278"/>
    <cellStyle name="Calculation 2 16 3 2 4" xfId="5279"/>
    <cellStyle name="Calculation 2 16 3 2 5" xfId="5280"/>
    <cellStyle name="Calculation 2 16 3 2_Int on Cust Dep" xfId="5281"/>
    <cellStyle name="Calculation 2 16 3 3" xfId="5282"/>
    <cellStyle name="Calculation 2 16 3 4" xfId="5283"/>
    <cellStyle name="Calculation 2 16 3 5" xfId="5284"/>
    <cellStyle name="Calculation 2 16 3 6" xfId="5285"/>
    <cellStyle name="Calculation 2 16 3 7" xfId="5286"/>
    <cellStyle name="Calculation 2 16 3 8" xfId="5287"/>
    <cellStyle name="Calculation 2 16 3 9" xfId="5288"/>
    <cellStyle name="Calculation 2 16 3_Int on Cust Dep" xfId="5289"/>
    <cellStyle name="Calculation 2 16 4" xfId="5290"/>
    <cellStyle name="Calculation 2 16 4 2" xfId="5291"/>
    <cellStyle name="Calculation 2 16 4 3" xfId="5292"/>
    <cellStyle name="Calculation 2 16 4 4" xfId="5293"/>
    <cellStyle name="Calculation 2 16 4 5" xfId="5294"/>
    <cellStyle name="Calculation 2 16 4_Int on Cust Dep" xfId="5295"/>
    <cellStyle name="Calculation 2 16 5" xfId="5296"/>
    <cellStyle name="Calculation 2 16 5 2" xfId="5297"/>
    <cellStyle name="Calculation 2 16 5 3" xfId="5298"/>
    <cellStyle name="Calculation 2 16 5 4" xfId="5299"/>
    <cellStyle name="Calculation 2 16 5 5" xfId="5300"/>
    <cellStyle name="Calculation 2 16 5_Int on Cust Dep" xfId="5301"/>
    <cellStyle name="Calculation 2 16 6" xfId="5302"/>
    <cellStyle name="Calculation 2 16 7" xfId="5303"/>
    <cellStyle name="Calculation 2 16 8" xfId="5304"/>
    <cellStyle name="Calculation 2 16 9" xfId="5305"/>
    <cellStyle name="Calculation 2 16_Int on Cust Dep" xfId="5306"/>
    <cellStyle name="Calculation 2 17" xfId="5307"/>
    <cellStyle name="Calculation 2 17 10" xfId="5308"/>
    <cellStyle name="Calculation 2 17 11" xfId="5309"/>
    <cellStyle name="Calculation 2 17 12" xfId="5310"/>
    <cellStyle name="Calculation 2 17 2" xfId="5311"/>
    <cellStyle name="Calculation 2 17 2 2" xfId="5312"/>
    <cellStyle name="Calculation 2 17 2 2 2" xfId="5313"/>
    <cellStyle name="Calculation 2 17 2 2 2 2" xfId="5314"/>
    <cellStyle name="Calculation 2 17 2 2 2 3" xfId="5315"/>
    <cellStyle name="Calculation 2 17 2 2 2 4" xfId="5316"/>
    <cellStyle name="Calculation 2 17 2 2 2 5" xfId="5317"/>
    <cellStyle name="Calculation 2 17 2 2 2_Int on Cust Dep" xfId="5318"/>
    <cellStyle name="Calculation 2 17 2 2 3" xfId="5319"/>
    <cellStyle name="Calculation 2 17 2 2 4" xfId="5320"/>
    <cellStyle name="Calculation 2 17 2 2 5" xfId="5321"/>
    <cellStyle name="Calculation 2 17 2 2 6" xfId="5322"/>
    <cellStyle name="Calculation 2 17 2 2 7" xfId="5323"/>
    <cellStyle name="Calculation 2 17 2 2 8" xfId="5324"/>
    <cellStyle name="Calculation 2 17 2 2 9" xfId="5325"/>
    <cellStyle name="Calculation 2 17 2 2_Int on Cust Dep" xfId="5326"/>
    <cellStyle name="Calculation 2 17 2 3" xfId="5327"/>
    <cellStyle name="Calculation 2 17 2 3 2" xfId="5328"/>
    <cellStyle name="Calculation 2 17 2 3 3" xfId="5329"/>
    <cellStyle name="Calculation 2 17 2 3 4" xfId="5330"/>
    <cellStyle name="Calculation 2 17 2 3 5" xfId="5331"/>
    <cellStyle name="Calculation 2 17 2 3_Int on Cust Dep" xfId="5332"/>
    <cellStyle name="Calculation 2 17 2 4" xfId="5333"/>
    <cellStyle name="Calculation 2 17 2 5" xfId="5334"/>
    <cellStyle name="Calculation 2 17 2 6" xfId="5335"/>
    <cellStyle name="Calculation 2 17 2_Int on Cust Dep" xfId="5336"/>
    <cellStyle name="Calculation 2 17 3" xfId="5337"/>
    <cellStyle name="Calculation 2 17 3 2" xfId="5338"/>
    <cellStyle name="Calculation 2 17 3 2 2" xfId="5339"/>
    <cellStyle name="Calculation 2 17 3 2 3" xfId="5340"/>
    <cellStyle name="Calculation 2 17 3 2 4" xfId="5341"/>
    <cellStyle name="Calculation 2 17 3 2 5" xfId="5342"/>
    <cellStyle name="Calculation 2 17 3 2_Int on Cust Dep" xfId="5343"/>
    <cellStyle name="Calculation 2 17 3 3" xfId="5344"/>
    <cellStyle name="Calculation 2 17 3 4" xfId="5345"/>
    <cellStyle name="Calculation 2 17 3 5" xfId="5346"/>
    <cellStyle name="Calculation 2 17 3 6" xfId="5347"/>
    <cellStyle name="Calculation 2 17 3 7" xfId="5348"/>
    <cellStyle name="Calculation 2 17 3 8" xfId="5349"/>
    <cellStyle name="Calculation 2 17 3 9" xfId="5350"/>
    <cellStyle name="Calculation 2 17 3_Int on Cust Dep" xfId="5351"/>
    <cellStyle name="Calculation 2 17 4" xfId="5352"/>
    <cellStyle name="Calculation 2 17 4 2" xfId="5353"/>
    <cellStyle name="Calculation 2 17 4 3" xfId="5354"/>
    <cellStyle name="Calculation 2 17 4 4" xfId="5355"/>
    <cellStyle name="Calculation 2 17 4 5" xfId="5356"/>
    <cellStyle name="Calculation 2 17 4_Int on Cust Dep" xfId="5357"/>
    <cellStyle name="Calculation 2 17 5" xfId="5358"/>
    <cellStyle name="Calculation 2 17 5 2" xfId="5359"/>
    <cellStyle name="Calculation 2 17 5 3" xfId="5360"/>
    <cellStyle name="Calculation 2 17 5 4" xfId="5361"/>
    <cellStyle name="Calculation 2 17 5 5" xfId="5362"/>
    <cellStyle name="Calculation 2 17 5_Int on Cust Dep" xfId="5363"/>
    <cellStyle name="Calculation 2 17 6" xfId="5364"/>
    <cellStyle name="Calculation 2 17 7" xfId="5365"/>
    <cellStyle name="Calculation 2 17 8" xfId="5366"/>
    <cellStyle name="Calculation 2 17 9" xfId="5367"/>
    <cellStyle name="Calculation 2 17_Int on Cust Dep" xfId="5368"/>
    <cellStyle name="Calculation 2 18" xfId="5369"/>
    <cellStyle name="Calculation 2 18 10" xfId="5370"/>
    <cellStyle name="Calculation 2 18 11" xfId="5371"/>
    <cellStyle name="Calculation 2 18 12" xfId="5372"/>
    <cellStyle name="Calculation 2 18 2" xfId="5373"/>
    <cellStyle name="Calculation 2 18 2 2" xfId="5374"/>
    <cellStyle name="Calculation 2 18 2 2 2" xfId="5375"/>
    <cellStyle name="Calculation 2 18 2 2 2 2" xfId="5376"/>
    <cellStyle name="Calculation 2 18 2 2 2 3" xfId="5377"/>
    <cellStyle name="Calculation 2 18 2 2 2 4" xfId="5378"/>
    <cellStyle name="Calculation 2 18 2 2 2 5" xfId="5379"/>
    <cellStyle name="Calculation 2 18 2 2 2_Int on Cust Dep" xfId="5380"/>
    <cellStyle name="Calculation 2 18 2 2 3" xfId="5381"/>
    <cellStyle name="Calculation 2 18 2 2 4" xfId="5382"/>
    <cellStyle name="Calculation 2 18 2 2 5" xfId="5383"/>
    <cellStyle name="Calculation 2 18 2 2 6" xfId="5384"/>
    <cellStyle name="Calculation 2 18 2 2 7" xfId="5385"/>
    <cellStyle name="Calculation 2 18 2 2 8" xfId="5386"/>
    <cellStyle name="Calculation 2 18 2 2 9" xfId="5387"/>
    <cellStyle name="Calculation 2 18 2 2_Int on Cust Dep" xfId="5388"/>
    <cellStyle name="Calculation 2 18 2 3" xfId="5389"/>
    <cellStyle name="Calculation 2 18 2 3 2" xfId="5390"/>
    <cellStyle name="Calculation 2 18 2 3 3" xfId="5391"/>
    <cellStyle name="Calculation 2 18 2 3 4" xfId="5392"/>
    <cellStyle name="Calculation 2 18 2 3 5" xfId="5393"/>
    <cellStyle name="Calculation 2 18 2 3_Int on Cust Dep" xfId="5394"/>
    <cellStyle name="Calculation 2 18 2 4" xfId="5395"/>
    <cellStyle name="Calculation 2 18 2 5" xfId="5396"/>
    <cellStyle name="Calculation 2 18 2 6" xfId="5397"/>
    <cellStyle name="Calculation 2 18 2_Int on Cust Dep" xfId="5398"/>
    <cellStyle name="Calculation 2 18 3" xfId="5399"/>
    <cellStyle name="Calculation 2 18 3 2" xfId="5400"/>
    <cellStyle name="Calculation 2 18 3 2 2" xfId="5401"/>
    <cellStyle name="Calculation 2 18 3 2 3" xfId="5402"/>
    <cellStyle name="Calculation 2 18 3 2 4" xfId="5403"/>
    <cellStyle name="Calculation 2 18 3 2 5" xfId="5404"/>
    <cellStyle name="Calculation 2 18 3 2_Int on Cust Dep" xfId="5405"/>
    <cellStyle name="Calculation 2 18 3 3" xfId="5406"/>
    <cellStyle name="Calculation 2 18 3 4" xfId="5407"/>
    <cellStyle name="Calculation 2 18 3 5" xfId="5408"/>
    <cellStyle name="Calculation 2 18 3 6" xfId="5409"/>
    <cellStyle name="Calculation 2 18 3 7" xfId="5410"/>
    <cellStyle name="Calculation 2 18 3 8" xfId="5411"/>
    <cellStyle name="Calculation 2 18 3 9" xfId="5412"/>
    <cellStyle name="Calculation 2 18 3_Int on Cust Dep" xfId="5413"/>
    <cellStyle name="Calculation 2 18 4" xfId="5414"/>
    <cellStyle name="Calculation 2 18 4 2" xfId="5415"/>
    <cellStyle name="Calculation 2 18 4 3" xfId="5416"/>
    <cellStyle name="Calculation 2 18 4 4" xfId="5417"/>
    <cellStyle name="Calculation 2 18 4 5" xfId="5418"/>
    <cellStyle name="Calculation 2 18 4_Int on Cust Dep" xfId="5419"/>
    <cellStyle name="Calculation 2 18 5" xfId="5420"/>
    <cellStyle name="Calculation 2 18 5 2" xfId="5421"/>
    <cellStyle name="Calculation 2 18 5 3" xfId="5422"/>
    <cellStyle name="Calculation 2 18 5 4" xfId="5423"/>
    <cellStyle name="Calculation 2 18 5 5" xfId="5424"/>
    <cellStyle name="Calculation 2 18 5_Int on Cust Dep" xfId="5425"/>
    <cellStyle name="Calculation 2 18 6" xfId="5426"/>
    <cellStyle name="Calculation 2 18 7" xfId="5427"/>
    <cellStyle name="Calculation 2 18 8" xfId="5428"/>
    <cellStyle name="Calculation 2 18 9" xfId="5429"/>
    <cellStyle name="Calculation 2 18_Int on Cust Dep" xfId="5430"/>
    <cellStyle name="Calculation 2 19" xfId="5431"/>
    <cellStyle name="Calculation 2 19 10" xfId="5432"/>
    <cellStyle name="Calculation 2 19 11" xfId="5433"/>
    <cellStyle name="Calculation 2 19 12" xfId="5434"/>
    <cellStyle name="Calculation 2 19 2" xfId="5435"/>
    <cellStyle name="Calculation 2 19 2 2" xfId="5436"/>
    <cellStyle name="Calculation 2 19 2 2 2" xfId="5437"/>
    <cellStyle name="Calculation 2 19 2 2 2 2" xfId="5438"/>
    <cellStyle name="Calculation 2 19 2 2 2 3" xfId="5439"/>
    <cellStyle name="Calculation 2 19 2 2 2 4" xfId="5440"/>
    <cellStyle name="Calculation 2 19 2 2 2 5" xfId="5441"/>
    <cellStyle name="Calculation 2 19 2 2 2_Int on Cust Dep" xfId="5442"/>
    <cellStyle name="Calculation 2 19 2 2 3" xfId="5443"/>
    <cellStyle name="Calculation 2 19 2 2 4" xfId="5444"/>
    <cellStyle name="Calculation 2 19 2 2 5" xfId="5445"/>
    <cellStyle name="Calculation 2 19 2 2 6" xfId="5446"/>
    <cellStyle name="Calculation 2 19 2 2 7" xfId="5447"/>
    <cellStyle name="Calculation 2 19 2 2 8" xfId="5448"/>
    <cellStyle name="Calculation 2 19 2 2 9" xfId="5449"/>
    <cellStyle name="Calculation 2 19 2 2_Int on Cust Dep" xfId="5450"/>
    <cellStyle name="Calculation 2 19 2 3" xfId="5451"/>
    <cellStyle name="Calculation 2 19 2 3 2" xfId="5452"/>
    <cellStyle name="Calculation 2 19 2 3 3" xfId="5453"/>
    <cellStyle name="Calculation 2 19 2 3 4" xfId="5454"/>
    <cellStyle name="Calculation 2 19 2 3 5" xfId="5455"/>
    <cellStyle name="Calculation 2 19 2 3_Int on Cust Dep" xfId="5456"/>
    <cellStyle name="Calculation 2 19 2 4" xfId="5457"/>
    <cellStyle name="Calculation 2 19 2 5" xfId="5458"/>
    <cellStyle name="Calculation 2 19 2 6" xfId="5459"/>
    <cellStyle name="Calculation 2 19 2_Int on Cust Dep" xfId="5460"/>
    <cellStyle name="Calculation 2 19 3" xfId="5461"/>
    <cellStyle name="Calculation 2 19 3 2" xfId="5462"/>
    <cellStyle name="Calculation 2 19 3 2 2" xfId="5463"/>
    <cellStyle name="Calculation 2 19 3 2 3" xfId="5464"/>
    <cellStyle name="Calculation 2 19 3 2 4" xfId="5465"/>
    <cellStyle name="Calculation 2 19 3 2 5" xfId="5466"/>
    <cellStyle name="Calculation 2 19 3 2_Int on Cust Dep" xfId="5467"/>
    <cellStyle name="Calculation 2 19 3 3" xfId="5468"/>
    <cellStyle name="Calculation 2 19 3 4" xfId="5469"/>
    <cellStyle name="Calculation 2 19 3 5" xfId="5470"/>
    <cellStyle name="Calculation 2 19 3 6" xfId="5471"/>
    <cellStyle name="Calculation 2 19 3 7" xfId="5472"/>
    <cellStyle name="Calculation 2 19 3 8" xfId="5473"/>
    <cellStyle name="Calculation 2 19 3 9" xfId="5474"/>
    <cellStyle name="Calculation 2 19 3_Int on Cust Dep" xfId="5475"/>
    <cellStyle name="Calculation 2 19 4" xfId="5476"/>
    <cellStyle name="Calculation 2 19 4 2" xfId="5477"/>
    <cellStyle name="Calculation 2 19 4 3" xfId="5478"/>
    <cellStyle name="Calculation 2 19 4 4" xfId="5479"/>
    <cellStyle name="Calculation 2 19 4 5" xfId="5480"/>
    <cellStyle name="Calculation 2 19 4_Int on Cust Dep" xfId="5481"/>
    <cellStyle name="Calculation 2 19 5" xfId="5482"/>
    <cellStyle name="Calculation 2 19 5 2" xfId="5483"/>
    <cellStyle name="Calculation 2 19 5 3" xfId="5484"/>
    <cellStyle name="Calculation 2 19 5 4" xfId="5485"/>
    <cellStyle name="Calculation 2 19 5 5" xfId="5486"/>
    <cellStyle name="Calculation 2 19 5_Int on Cust Dep" xfId="5487"/>
    <cellStyle name="Calculation 2 19 6" xfId="5488"/>
    <cellStyle name="Calculation 2 19 7" xfId="5489"/>
    <cellStyle name="Calculation 2 19 8" xfId="5490"/>
    <cellStyle name="Calculation 2 19 9" xfId="5491"/>
    <cellStyle name="Calculation 2 19_Int on Cust Dep" xfId="5492"/>
    <cellStyle name="Calculation 2 2" xfId="5493"/>
    <cellStyle name="Calculation 2 2 10" xfId="5494"/>
    <cellStyle name="Calculation 2 2 11" xfId="5495"/>
    <cellStyle name="Calculation 2 2 12" xfId="5496"/>
    <cellStyle name="Calculation 2 2 2" xfId="5497"/>
    <cellStyle name="Calculation 2 2 2 2" xfId="5498"/>
    <cellStyle name="Calculation 2 2 2 2 2" xfId="5499"/>
    <cellStyle name="Calculation 2 2 2 2 2 2" xfId="5500"/>
    <cellStyle name="Calculation 2 2 2 2 2 3" xfId="5501"/>
    <cellStyle name="Calculation 2 2 2 2 2 4" xfId="5502"/>
    <cellStyle name="Calculation 2 2 2 2 2 5" xfId="5503"/>
    <cellStyle name="Calculation 2 2 2 2 2_Int on Cust Dep" xfId="5504"/>
    <cellStyle name="Calculation 2 2 2 2 3" xfId="5505"/>
    <cellStyle name="Calculation 2 2 2 2 4" xfId="5506"/>
    <cellStyle name="Calculation 2 2 2 2 5" xfId="5507"/>
    <cellStyle name="Calculation 2 2 2 2 6" xfId="5508"/>
    <cellStyle name="Calculation 2 2 2 2 7" xfId="5509"/>
    <cellStyle name="Calculation 2 2 2 2 8" xfId="5510"/>
    <cellStyle name="Calculation 2 2 2 2 9" xfId="5511"/>
    <cellStyle name="Calculation 2 2 2 2_Int on Cust Dep" xfId="5512"/>
    <cellStyle name="Calculation 2 2 2 3" xfId="5513"/>
    <cellStyle name="Calculation 2 2 2 3 2" xfId="5514"/>
    <cellStyle name="Calculation 2 2 2 3 3" xfId="5515"/>
    <cellStyle name="Calculation 2 2 2 3 4" xfId="5516"/>
    <cellStyle name="Calculation 2 2 2 3 5" xfId="5517"/>
    <cellStyle name="Calculation 2 2 2 3_Int on Cust Dep" xfId="5518"/>
    <cellStyle name="Calculation 2 2 2 4" xfId="5519"/>
    <cellStyle name="Calculation 2 2 2 5" xfId="5520"/>
    <cellStyle name="Calculation 2 2 2 6" xfId="5521"/>
    <cellStyle name="Calculation 2 2 2_Int on Cust Dep" xfId="5522"/>
    <cellStyle name="Calculation 2 2 3" xfId="5523"/>
    <cellStyle name="Calculation 2 2 3 2" xfId="5524"/>
    <cellStyle name="Calculation 2 2 3 2 2" xfId="5525"/>
    <cellStyle name="Calculation 2 2 3 2 3" xfId="5526"/>
    <cellStyle name="Calculation 2 2 3 2 4" xfId="5527"/>
    <cellStyle name="Calculation 2 2 3 2 5" xfId="5528"/>
    <cellStyle name="Calculation 2 2 3 2_Int on Cust Dep" xfId="5529"/>
    <cellStyle name="Calculation 2 2 3 3" xfId="5530"/>
    <cellStyle name="Calculation 2 2 3 4" xfId="5531"/>
    <cellStyle name="Calculation 2 2 3 5" xfId="5532"/>
    <cellStyle name="Calculation 2 2 3 6" xfId="5533"/>
    <cellStyle name="Calculation 2 2 3 7" xfId="5534"/>
    <cellStyle name="Calculation 2 2 3 8" xfId="5535"/>
    <cellStyle name="Calculation 2 2 3 9" xfId="5536"/>
    <cellStyle name="Calculation 2 2 3_Int on Cust Dep" xfId="5537"/>
    <cellStyle name="Calculation 2 2 4" xfId="5538"/>
    <cellStyle name="Calculation 2 2 4 2" xfId="5539"/>
    <cellStyle name="Calculation 2 2 4 3" xfId="5540"/>
    <cellStyle name="Calculation 2 2 4 4" xfId="5541"/>
    <cellStyle name="Calculation 2 2 4 5" xfId="5542"/>
    <cellStyle name="Calculation 2 2 4_Int on Cust Dep" xfId="5543"/>
    <cellStyle name="Calculation 2 2 5" xfId="5544"/>
    <cellStyle name="Calculation 2 2 5 2" xfId="5545"/>
    <cellStyle name="Calculation 2 2 5 3" xfId="5546"/>
    <cellStyle name="Calculation 2 2 5 4" xfId="5547"/>
    <cellStyle name="Calculation 2 2 5 5" xfId="5548"/>
    <cellStyle name="Calculation 2 2 5_Int on Cust Dep" xfId="5549"/>
    <cellStyle name="Calculation 2 2 6" xfId="5550"/>
    <cellStyle name="Calculation 2 2 7" xfId="5551"/>
    <cellStyle name="Calculation 2 2 8" xfId="5552"/>
    <cellStyle name="Calculation 2 2 9" xfId="5553"/>
    <cellStyle name="Calculation 2 2_Int on Cust Dep" xfId="5554"/>
    <cellStyle name="Calculation 2 20" xfId="5555"/>
    <cellStyle name="Calculation 2 20 10" xfId="5556"/>
    <cellStyle name="Calculation 2 20 11" xfId="5557"/>
    <cellStyle name="Calculation 2 20 12" xfId="5558"/>
    <cellStyle name="Calculation 2 20 2" xfId="5559"/>
    <cellStyle name="Calculation 2 20 2 2" xfId="5560"/>
    <cellStyle name="Calculation 2 20 2 2 2" xfId="5561"/>
    <cellStyle name="Calculation 2 20 2 2 2 2" xfId="5562"/>
    <cellStyle name="Calculation 2 20 2 2 2 3" xfId="5563"/>
    <cellStyle name="Calculation 2 20 2 2 2 4" xfId="5564"/>
    <cellStyle name="Calculation 2 20 2 2 2 5" xfId="5565"/>
    <cellStyle name="Calculation 2 20 2 2 2_Int on Cust Dep" xfId="5566"/>
    <cellStyle name="Calculation 2 20 2 2 3" xfId="5567"/>
    <cellStyle name="Calculation 2 20 2 2 4" xfId="5568"/>
    <cellStyle name="Calculation 2 20 2 2 5" xfId="5569"/>
    <cellStyle name="Calculation 2 20 2 2 6" xfId="5570"/>
    <cellStyle name="Calculation 2 20 2 2 7" xfId="5571"/>
    <cellStyle name="Calculation 2 20 2 2 8" xfId="5572"/>
    <cellStyle name="Calculation 2 20 2 2 9" xfId="5573"/>
    <cellStyle name="Calculation 2 20 2 2_Int on Cust Dep" xfId="5574"/>
    <cellStyle name="Calculation 2 20 2 3" xfId="5575"/>
    <cellStyle name="Calculation 2 20 2 3 2" xfId="5576"/>
    <cellStyle name="Calculation 2 20 2 3 3" xfId="5577"/>
    <cellStyle name="Calculation 2 20 2 3 4" xfId="5578"/>
    <cellStyle name="Calculation 2 20 2 3 5" xfId="5579"/>
    <cellStyle name="Calculation 2 20 2 3_Int on Cust Dep" xfId="5580"/>
    <cellStyle name="Calculation 2 20 2 4" xfId="5581"/>
    <cellStyle name="Calculation 2 20 2 5" xfId="5582"/>
    <cellStyle name="Calculation 2 20 2 6" xfId="5583"/>
    <cellStyle name="Calculation 2 20 2_Int on Cust Dep" xfId="5584"/>
    <cellStyle name="Calculation 2 20 3" xfId="5585"/>
    <cellStyle name="Calculation 2 20 3 2" xfId="5586"/>
    <cellStyle name="Calculation 2 20 3 2 2" xfId="5587"/>
    <cellStyle name="Calculation 2 20 3 2 3" xfId="5588"/>
    <cellStyle name="Calculation 2 20 3 2 4" xfId="5589"/>
    <cellStyle name="Calculation 2 20 3 2 5" xfId="5590"/>
    <cellStyle name="Calculation 2 20 3 2_Int on Cust Dep" xfId="5591"/>
    <cellStyle name="Calculation 2 20 3 3" xfId="5592"/>
    <cellStyle name="Calculation 2 20 3 4" xfId="5593"/>
    <cellStyle name="Calculation 2 20 3 5" xfId="5594"/>
    <cellStyle name="Calculation 2 20 3 6" xfId="5595"/>
    <cellStyle name="Calculation 2 20 3 7" xfId="5596"/>
    <cellStyle name="Calculation 2 20 3 8" xfId="5597"/>
    <cellStyle name="Calculation 2 20 3 9" xfId="5598"/>
    <cellStyle name="Calculation 2 20 3_Int on Cust Dep" xfId="5599"/>
    <cellStyle name="Calculation 2 20 4" xfId="5600"/>
    <cellStyle name="Calculation 2 20 4 2" xfId="5601"/>
    <cellStyle name="Calculation 2 20 4 3" xfId="5602"/>
    <cellStyle name="Calculation 2 20 4 4" xfId="5603"/>
    <cellStyle name="Calculation 2 20 4 5" xfId="5604"/>
    <cellStyle name="Calculation 2 20 4_Int on Cust Dep" xfId="5605"/>
    <cellStyle name="Calculation 2 20 5" xfId="5606"/>
    <cellStyle name="Calculation 2 20 5 2" xfId="5607"/>
    <cellStyle name="Calculation 2 20 5 3" xfId="5608"/>
    <cellStyle name="Calculation 2 20 5 4" xfId="5609"/>
    <cellStyle name="Calculation 2 20 5 5" xfId="5610"/>
    <cellStyle name="Calculation 2 20 5_Int on Cust Dep" xfId="5611"/>
    <cellStyle name="Calculation 2 20 6" xfId="5612"/>
    <cellStyle name="Calculation 2 20 7" xfId="5613"/>
    <cellStyle name="Calculation 2 20 8" xfId="5614"/>
    <cellStyle name="Calculation 2 20 9" xfId="5615"/>
    <cellStyle name="Calculation 2 20_Int on Cust Dep" xfId="5616"/>
    <cellStyle name="Calculation 2 21" xfId="5617"/>
    <cellStyle name="Calculation 2 21 10" xfId="5618"/>
    <cellStyle name="Calculation 2 21 11" xfId="5619"/>
    <cellStyle name="Calculation 2 21 12" xfId="5620"/>
    <cellStyle name="Calculation 2 21 2" xfId="5621"/>
    <cellStyle name="Calculation 2 21 2 2" xfId="5622"/>
    <cellStyle name="Calculation 2 21 2 2 2" xfId="5623"/>
    <cellStyle name="Calculation 2 21 2 2 2 2" xfId="5624"/>
    <cellStyle name="Calculation 2 21 2 2 2 3" xfId="5625"/>
    <cellStyle name="Calculation 2 21 2 2 2 4" xfId="5626"/>
    <cellStyle name="Calculation 2 21 2 2 2 5" xfId="5627"/>
    <cellStyle name="Calculation 2 21 2 2 2_Int on Cust Dep" xfId="5628"/>
    <cellStyle name="Calculation 2 21 2 2 3" xfId="5629"/>
    <cellStyle name="Calculation 2 21 2 2 4" xfId="5630"/>
    <cellStyle name="Calculation 2 21 2 2 5" xfId="5631"/>
    <cellStyle name="Calculation 2 21 2 2 6" xfId="5632"/>
    <cellStyle name="Calculation 2 21 2 2 7" xfId="5633"/>
    <cellStyle name="Calculation 2 21 2 2 8" xfId="5634"/>
    <cellStyle name="Calculation 2 21 2 2 9" xfId="5635"/>
    <cellStyle name="Calculation 2 21 2 2_Int on Cust Dep" xfId="5636"/>
    <cellStyle name="Calculation 2 21 2 3" xfId="5637"/>
    <cellStyle name="Calculation 2 21 2 3 2" xfId="5638"/>
    <cellStyle name="Calculation 2 21 2 3 3" xfId="5639"/>
    <cellStyle name="Calculation 2 21 2 3 4" xfId="5640"/>
    <cellStyle name="Calculation 2 21 2 3 5" xfId="5641"/>
    <cellStyle name="Calculation 2 21 2 3_Int on Cust Dep" xfId="5642"/>
    <cellStyle name="Calculation 2 21 2 4" xfId="5643"/>
    <cellStyle name="Calculation 2 21 2 5" xfId="5644"/>
    <cellStyle name="Calculation 2 21 2 6" xfId="5645"/>
    <cellStyle name="Calculation 2 21 2_Int on Cust Dep" xfId="5646"/>
    <cellStyle name="Calculation 2 21 3" xfId="5647"/>
    <cellStyle name="Calculation 2 21 3 2" xfId="5648"/>
    <cellStyle name="Calculation 2 21 3 2 2" xfId="5649"/>
    <cellStyle name="Calculation 2 21 3 2 3" xfId="5650"/>
    <cellStyle name="Calculation 2 21 3 2 4" xfId="5651"/>
    <cellStyle name="Calculation 2 21 3 2 5" xfId="5652"/>
    <cellStyle name="Calculation 2 21 3 2_Int on Cust Dep" xfId="5653"/>
    <cellStyle name="Calculation 2 21 3 3" xfId="5654"/>
    <cellStyle name="Calculation 2 21 3 4" xfId="5655"/>
    <cellStyle name="Calculation 2 21 3 5" xfId="5656"/>
    <cellStyle name="Calculation 2 21 3 6" xfId="5657"/>
    <cellStyle name="Calculation 2 21 3 7" xfId="5658"/>
    <cellStyle name="Calculation 2 21 3 8" xfId="5659"/>
    <cellStyle name="Calculation 2 21 3 9" xfId="5660"/>
    <cellStyle name="Calculation 2 21 3_Int on Cust Dep" xfId="5661"/>
    <cellStyle name="Calculation 2 21 4" xfId="5662"/>
    <cellStyle name="Calculation 2 21 4 2" xfId="5663"/>
    <cellStyle name="Calculation 2 21 4 3" xfId="5664"/>
    <cellStyle name="Calculation 2 21 4 4" xfId="5665"/>
    <cellStyle name="Calculation 2 21 4 5" xfId="5666"/>
    <cellStyle name="Calculation 2 21 4_Int on Cust Dep" xfId="5667"/>
    <cellStyle name="Calculation 2 21 5" xfId="5668"/>
    <cellStyle name="Calculation 2 21 5 2" xfId="5669"/>
    <cellStyle name="Calculation 2 21 5 3" xfId="5670"/>
    <cellStyle name="Calculation 2 21 5 4" xfId="5671"/>
    <cellStyle name="Calculation 2 21 5 5" xfId="5672"/>
    <cellStyle name="Calculation 2 21 5_Int on Cust Dep" xfId="5673"/>
    <cellStyle name="Calculation 2 21 6" xfId="5674"/>
    <cellStyle name="Calculation 2 21 7" xfId="5675"/>
    <cellStyle name="Calculation 2 21 8" xfId="5676"/>
    <cellStyle name="Calculation 2 21 9" xfId="5677"/>
    <cellStyle name="Calculation 2 21_Int on Cust Dep" xfId="5678"/>
    <cellStyle name="Calculation 2 22" xfId="5679"/>
    <cellStyle name="Calculation 2 22 10" xfId="5680"/>
    <cellStyle name="Calculation 2 22 11" xfId="5681"/>
    <cellStyle name="Calculation 2 22 12" xfId="5682"/>
    <cellStyle name="Calculation 2 22 2" xfId="5683"/>
    <cellStyle name="Calculation 2 22 2 2" xfId="5684"/>
    <cellStyle name="Calculation 2 22 2 2 2" xfId="5685"/>
    <cellStyle name="Calculation 2 22 2 2 2 2" xfId="5686"/>
    <cellStyle name="Calculation 2 22 2 2 2 3" xfId="5687"/>
    <cellStyle name="Calculation 2 22 2 2 2 4" xfId="5688"/>
    <cellStyle name="Calculation 2 22 2 2 2 5" xfId="5689"/>
    <cellStyle name="Calculation 2 22 2 2 2_Int on Cust Dep" xfId="5690"/>
    <cellStyle name="Calculation 2 22 2 2 3" xfId="5691"/>
    <cellStyle name="Calculation 2 22 2 2 4" xfId="5692"/>
    <cellStyle name="Calculation 2 22 2 2 5" xfId="5693"/>
    <cellStyle name="Calculation 2 22 2 2 6" xfId="5694"/>
    <cellStyle name="Calculation 2 22 2 2 7" xfId="5695"/>
    <cellStyle name="Calculation 2 22 2 2 8" xfId="5696"/>
    <cellStyle name="Calculation 2 22 2 2 9" xfId="5697"/>
    <cellStyle name="Calculation 2 22 2 2_Int on Cust Dep" xfId="5698"/>
    <cellStyle name="Calculation 2 22 2 3" xfId="5699"/>
    <cellStyle name="Calculation 2 22 2 3 2" xfId="5700"/>
    <cellStyle name="Calculation 2 22 2 3 3" xfId="5701"/>
    <cellStyle name="Calculation 2 22 2 3 4" xfId="5702"/>
    <cellStyle name="Calculation 2 22 2 3 5" xfId="5703"/>
    <cellStyle name="Calculation 2 22 2 3_Int on Cust Dep" xfId="5704"/>
    <cellStyle name="Calculation 2 22 2 4" xfId="5705"/>
    <cellStyle name="Calculation 2 22 2 5" xfId="5706"/>
    <cellStyle name="Calculation 2 22 2 6" xfId="5707"/>
    <cellStyle name="Calculation 2 22 2_Int on Cust Dep" xfId="5708"/>
    <cellStyle name="Calculation 2 22 3" xfId="5709"/>
    <cellStyle name="Calculation 2 22 3 2" xfId="5710"/>
    <cellStyle name="Calculation 2 22 3 2 2" xfId="5711"/>
    <cellStyle name="Calculation 2 22 3 2 3" xfId="5712"/>
    <cellStyle name="Calculation 2 22 3 2 4" xfId="5713"/>
    <cellStyle name="Calculation 2 22 3 2 5" xfId="5714"/>
    <cellStyle name="Calculation 2 22 3 2_Int on Cust Dep" xfId="5715"/>
    <cellStyle name="Calculation 2 22 3 3" xfId="5716"/>
    <cellStyle name="Calculation 2 22 3 4" xfId="5717"/>
    <cellStyle name="Calculation 2 22 3 5" xfId="5718"/>
    <cellStyle name="Calculation 2 22 3 6" xfId="5719"/>
    <cellStyle name="Calculation 2 22 3 7" xfId="5720"/>
    <cellStyle name="Calculation 2 22 3 8" xfId="5721"/>
    <cellStyle name="Calculation 2 22 3 9" xfId="5722"/>
    <cellStyle name="Calculation 2 22 3_Int on Cust Dep" xfId="5723"/>
    <cellStyle name="Calculation 2 22 4" xfId="5724"/>
    <cellStyle name="Calculation 2 22 4 2" xfId="5725"/>
    <cellStyle name="Calculation 2 22 4 3" xfId="5726"/>
    <cellStyle name="Calculation 2 22 4 4" xfId="5727"/>
    <cellStyle name="Calculation 2 22 4 5" xfId="5728"/>
    <cellStyle name="Calculation 2 22 4_Int on Cust Dep" xfId="5729"/>
    <cellStyle name="Calculation 2 22 5" xfId="5730"/>
    <cellStyle name="Calculation 2 22 5 2" xfId="5731"/>
    <cellStyle name="Calculation 2 22 5 3" xfId="5732"/>
    <cellStyle name="Calculation 2 22 5 4" xfId="5733"/>
    <cellStyle name="Calculation 2 22 5 5" xfId="5734"/>
    <cellStyle name="Calculation 2 22 5_Int on Cust Dep" xfId="5735"/>
    <cellStyle name="Calculation 2 22 6" xfId="5736"/>
    <cellStyle name="Calculation 2 22 7" xfId="5737"/>
    <cellStyle name="Calculation 2 22 8" xfId="5738"/>
    <cellStyle name="Calculation 2 22 9" xfId="5739"/>
    <cellStyle name="Calculation 2 22_Int on Cust Dep" xfId="5740"/>
    <cellStyle name="Calculation 2 23" xfId="5741"/>
    <cellStyle name="Calculation 2 23 10" xfId="5742"/>
    <cellStyle name="Calculation 2 23 11" xfId="5743"/>
    <cellStyle name="Calculation 2 23 12" xfId="5744"/>
    <cellStyle name="Calculation 2 23 2" xfId="5745"/>
    <cellStyle name="Calculation 2 23 2 2" xfId="5746"/>
    <cellStyle name="Calculation 2 23 2 2 2" xfId="5747"/>
    <cellStyle name="Calculation 2 23 2 2 2 2" xfId="5748"/>
    <cellStyle name="Calculation 2 23 2 2 2 3" xfId="5749"/>
    <cellStyle name="Calculation 2 23 2 2 2 4" xfId="5750"/>
    <cellStyle name="Calculation 2 23 2 2 2 5" xfId="5751"/>
    <cellStyle name="Calculation 2 23 2 2 2_Int on Cust Dep" xfId="5752"/>
    <cellStyle name="Calculation 2 23 2 2 3" xfId="5753"/>
    <cellStyle name="Calculation 2 23 2 2 4" xfId="5754"/>
    <cellStyle name="Calculation 2 23 2 2 5" xfId="5755"/>
    <cellStyle name="Calculation 2 23 2 2 6" xfId="5756"/>
    <cellStyle name="Calculation 2 23 2 2 7" xfId="5757"/>
    <cellStyle name="Calculation 2 23 2 2 8" xfId="5758"/>
    <cellStyle name="Calculation 2 23 2 2 9" xfId="5759"/>
    <cellStyle name="Calculation 2 23 2 2_Int on Cust Dep" xfId="5760"/>
    <cellStyle name="Calculation 2 23 2 3" xfId="5761"/>
    <cellStyle name="Calculation 2 23 2 3 2" xfId="5762"/>
    <cellStyle name="Calculation 2 23 2 3 3" xfId="5763"/>
    <cellStyle name="Calculation 2 23 2 3 4" xfId="5764"/>
    <cellStyle name="Calculation 2 23 2 3 5" xfId="5765"/>
    <cellStyle name="Calculation 2 23 2 3_Int on Cust Dep" xfId="5766"/>
    <cellStyle name="Calculation 2 23 2 4" xfId="5767"/>
    <cellStyle name="Calculation 2 23 2 5" xfId="5768"/>
    <cellStyle name="Calculation 2 23 2 6" xfId="5769"/>
    <cellStyle name="Calculation 2 23 2_Int on Cust Dep" xfId="5770"/>
    <cellStyle name="Calculation 2 23 3" xfId="5771"/>
    <cellStyle name="Calculation 2 23 3 2" xfId="5772"/>
    <cellStyle name="Calculation 2 23 3 2 2" xfId="5773"/>
    <cellStyle name="Calculation 2 23 3 2 3" xfId="5774"/>
    <cellStyle name="Calculation 2 23 3 2 4" xfId="5775"/>
    <cellStyle name="Calculation 2 23 3 2 5" xfId="5776"/>
    <cellStyle name="Calculation 2 23 3 2_Int on Cust Dep" xfId="5777"/>
    <cellStyle name="Calculation 2 23 3 3" xfId="5778"/>
    <cellStyle name="Calculation 2 23 3 4" xfId="5779"/>
    <cellStyle name="Calculation 2 23 3 5" xfId="5780"/>
    <cellStyle name="Calculation 2 23 3 6" xfId="5781"/>
    <cellStyle name="Calculation 2 23 3 7" xfId="5782"/>
    <cellStyle name="Calculation 2 23 3 8" xfId="5783"/>
    <cellStyle name="Calculation 2 23 3 9" xfId="5784"/>
    <cellStyle name="Calculation 2 23 3_Int on Cust Dep" xfId="5785"/>
    <cellStyle name="Calculation 2 23 4" xfId="5786"/>
    <cellStyle name="Calculation 2 23 4 2" xfId="5787"/>
    <cellStyle name="Calculation 2 23 4 3" xfId="5788"/>
    <cellStyle name="Calculation 2 23 4 4" xfId="5789"/>
    <cellStyle name="Calculation 2 23 4 5" xfId="5790"/>
    <cellStyle name="Calculation 2 23 4_Int on Cust Dep" xfId="5791"/>
    <cellStyle name="Calculation 2 23 5" xfId="5792"/>
    <cellStyle name="Calculation 2 23 5 2" xfId="5793"/>
    <cellStyle name="Calculation 2 23 5 3" xfId="5794"/>
    <cellStyle name="Calculation 2 23 5 4" xfId="5795"/>
    <cellStyle name="Calculation 2 23 5 5" xfId="5796"/>
    <cellStyle name="Calculation 2 23 5_Int on Cust Dep" xfId="5797"/>
    <cellStyle name="Calculation 2 23 6" xfId="5798"/>
    <cellStyle name="Calculation 2 23 7" xfId="5799"/>
    <cellStyle name="Calculation 2 23 8" xfId="5800"/>
    <cellStyle name="Calculation 2 23 9" xfId="5801"/>
    <cellStyle name="Calculation 2 23_Int on Cust Dep" xfId="5802"/>
    <cellStyle name="Calculation 2 24" xfId="5803"/>
    <cellStyle name="Calculation 2 24 10" xfId="5804"/>
    <cellStyle name="Calculation 2 24 11" xfId="5805"/>
    <cellStyle name="Calculation 2 24 12" xfId="5806"/>
    <cellStyle name="Calculation 2 24 2" xfId="5807"/>
    <cellStyle name="Calculation 2 24 2 2" xfId="5808"/>
    <cellStyle name="Calculation 2 24 2 2 2" xfId="5809"/>
    <cellStyle name="Calculation 2 24 2 2 2 2" xfId="5810"/>
    <cellStyle name="Calculation 2 24 2 2 2 3" xfId="5811"/>
    <cellStyle name="Calculation 2 24 2 2 2 4" xfId="5812"/>
    <cellStyle name="Calculation 2 24 2 2 2 5" xfId="5813"/>
    <cellStyle name="Calculation 2 24 2 2 2_Int on Cust Dep" xfId="5814"/>
    <cellStyle name="Calculation 2 24 2 2 3" xfId="5815"/>
    <cellStyle name="Calculation 2 24 2 2 4" xfId="5816"/>
    <cellStyle name="Calculation 2 24 2 2 5" xfId="5817"/>
    <cellStyle name="Calculation 2 24 2 2 6" xfId="5818"/>
    <cellStyle name="Calculation 2 24 2 2 7" xfId="5819"/>
    <cellStyle name="Calculation 2 24 2 2 8" xfId="5820"/>
    <cellStyle name="Calculation 2 24 2 2 9" xfId="5821"/>
    <cellStyle name="Calculation 2 24 2 2_Int on Cust Dep" xfId="5822"/>
    <cellStyle name="Calculation 2 24 2 3" xfId="5823"/>
    <cellStyle name="Calculation 2 24 2 3 2" xfId="5824"/>
    <cellStyle name="Calculation 2 24 2 3 3" xfId="5825"/>
    <cellStyle name="Calculation 2 24 2 3 4" xfId="5826"/>
    <cellStyle name="Calculation 2 24 2 3 5" xfId="5827"/>
    <cellStyle name="Calculation 2 24 2 3_Int on Cust Dep" xfId="5828"/>
    <cellStyle name="Calculation 2 24 2 4" xfId="5829"/>
    <cellStyle name="Calculation 2 24 2 5" xfId="5830"/>
    <cellStyle name="Calculation 2 24 2 6" xfId="5831"/>
    <cellStyle name="Calculation 2 24 2_Int on Cust Dep" xfId="5832"/>
    <cellStyle name="Calculation 2 24 3" xfId="5833"/>
    <cellStyle name="Calculation 2 24 3 2" xfId="5834"/>
    <cellStyle name="Calculation 2 24 3 2 2" xfId="5835"/>
    <cellStyle name="Calculation 2 24 3 2 3" xfId="5836"/>
    <cellStyle name="Calculation 2 24 3 2 4" xfId="5837"/>
    <cellStyle name="Calculation 2 24 3 2 5" xfId="5838"/>
    <cellStyle name="Calculation 2 24 3 2_Int on Cust Dep" xfId="5839"/>
    <cellStyle name="Calculation 2 24 3 3" xfId="5840"/>
    <cellStyle name="Calculation 2 24 3 4" xfId="5841"/>
    <cellStyle name="Calculation 2 24 3 5" xfId="5842"/>
    <cellStyle name="Calculation 2 24 3 6" xfId="5843"/>
    <cellStyle name="Calculation 2 24 3 7" xfId="5844"/>
    <cellStyle name="Calculation 2 24 3 8" xfId="5845"/>
    <cellStyle name="Calculation 2 24 3 9" xfId="5846"/>
    <cellStyle name="Calculation 2 24 3_Int on Cust Dep" xfId="5847"/>
    <cellStyle name="Calculation 2 24 4" xfId="5848"/>
    <cellStyle name="Calculation 2 24 4 2" xfId="5849"/>
    <cellStyle name="Calculation 2 24 4 3" xfId="5850"/>
    <cellStyle name="Calculation 2 24 4 4" xfId="5851"/>
    <cellStyle name="Calculation 2 24 4 5" xfId="5852"/>
    <cellStyle name="Calculation 2 24 4_Int on Cust Dep" xfId="5853"/>
    <cellStyle name="Calculation 2 24 5" xfId="5854"/>
    <cellStyle name="Calculation 2 24 5 2" xfId="5855"/>
    <cellStyle name="Calculation 2 24 5 3" xfId="5856"/>
    <cellStyle name="Calculation 2 24 5 4" xfId="5857"/>
    <cellStyle name="Calculation 2 24 5 5" xfId="5858"/>
    <cellStyle name="Calculation 2 24 5_Int on Cust Dep" xfId="5859"/>
    <cellStyle name="Calculation 2 24 6" xfId="5860"/>
    <cellStyle name="Calculation 2 24 7" xfId="5861"/>
    <cellStyle name="Calculation 2 24 8" xfId="5862"/>
    <cellStyle name="Calculation 2 24 9" xfId="5863"/>
    <cellStyle name="Calculation 2 24_Int on Cust Dep" xfId="5864"/>
    <cellStyle name="Calculation 2 25" xfId="5865"/>
    <cellStyle name="Calculation 2 25 10" xfId="5866"/>
    <cellStyle name="Calculation 2 25 11" xfId="5867"/>
    <cellStyle name="Calculation 2 25 12" xfId="5868"/>
    <cellStyle name="Calculation 2 25 2" xfId="5869"/>
    <cellStyle name="Calculation 2 25 2 2" xfId="5870"/>
    <cellStyle name="Calculation 2 25 2 2 2" xfId="5871"/>
    <cellStyle name="Calculation 2 25 2 2 2 2" xfId="5872"/>
    <cellStyle name="Calculation 2 25 2 2 2 3" xfId="5873"/>
    <cellStyle name="Calculation 2 25 2 2 2 4" xfId="5874"/>
    <cellStyle name="Calculation 2 25 2 2 2 5" xfId="5875"/>
    <cellStyle name="Calculation 2 25 2 2 2_Int on Cust Dep" xfId="5876"/>
    <cellStyle name="Calculation 2 25 2 2 3" xfId="5877"/>
    <cellStyle name="Calculation 2 25 2 2 4" xfId="5878"/>
    <cellStyle name="Calculation 2 25 2 2 5" xfId="5879"/>
    <cellStyle name="Calculation 2 25 2 2 6" xfId="5880"/>
    <cellStyle name="Calculation 2 25 2 2 7" xfId="5881"/>
    <cellStyle name="Calculation 2 25 2 2 8" xfId="5882"/>
    <cellStyle name="Calculation 2 25 2 2 9" xfId="5883"/>
    <cellStyle name="Calculation 2 25 2 2_Int on Cust Dep" xfId="5884"/>
    <cellStyle name="Calculation 2 25 2 3" xfId="5885"/>
    <cellStyle name="Calculation 2 25 2 3 2" xfId="5886"/>
    <cellStyle name="Calculation 2 25 2 3 3" xfId="5887"/>
    <cellStyle name="Calculation 2 25 2 3 4" xfId="5888"/>
    <cellStyle name="Calculation 2 25 2 3 5" xfId="5889"/>
    <cellStyle name="Calculation 2 25 2 3_Int on Cust Dep" xfId="5890"/>
    <cellStyle name="Calculation 2 25 2 4" xfId="5891"/>
    <cellStyle name="Calculation 2 25 2 5" xfId="5892"/>
    <cellStyle name="Calculation 2 25 2 6" xfId="5893"/>
    <cellStyle name="Calculation 2 25 2_Int on Cust Dep" xfId="5894"/>
    <cellStyle name="Calculation 2 25 3" xfId="5895"/>
    <cellStyle name="Calculation 2 25 3 2" xfId="5896"/>
    <cellStyle name="Calculation 2 25 3 2 2" xfId="5897"/>
    <cellStyle name="Calculation 2 25 3 2 3" xfId="5898"/>
    <cellStyle name="Calculation 2 25 3 2 4" xfId="5899"/>
    <cellStyle name="Calculation 2 25 3 2 5" xfId="5900"/>
    <cellStyle name="Calculation 2 25 3 2_Int on Cust Dep" xfId="5901"/>
    <cellStyle name="Calculation 2 25 3 3" xfId="5902"/>
    <cellStyle name="Calculation 2 25 3 4" xfId="5903"/>
    <cellStyle name="Calculation 2 25 3 5" xfId="5904"/>
    <cellStyle name="Calculation 2 25 3 6" xfId="5905"/>
    <cellStyle name="Calculation 2 25 3 7" xfId="5906"/>
    <cellStyle name="Calculation 2 25 3 8" xfId="5907"/>
    <cellStyle name="Calculation 2 25 3 9" xfId="5908"/>
    <cellStyle name="Calculation 2 25 3_Int on Cust Dep" xfId="5909"/>
    <cellStyle name="Calculation 2 25 4" xfId="5910"/>
    <cellStyle name="Calculation 2 25 4 2" xfId="5911"/>
    <cellStyle name="Calculation 2 25 4 3" xfId="5912"/>
    <cellStyle name="Calculation 2 25 4 4" xfId="5913"/>
    <cellStyle name="Calculation 2 25 4 5" xfId="5914"/>
    <cellStyle name="Calculation 2 25 4_Int on Cust Dep" xfId="5915"/>
    <cellStyle name="Calculation 2 25 5" xfId="5916"/>
    <cellStyle name="Calculation 2 25 5 2" xfId="5917"/>
    <cellStyle name="Calculation 2 25 5 3" xfId="5918"/>
    <cellStyle name="Calculation 2 25 5 4" xfId="5919"/>
    <cellStyle name="Calculation 2 25 5 5" xfId="5920"/>
    <cellStyle name="Calculation 2 25 5_Int on Cust Dep" xfId="5921"/>
    <cellStyle name="Calculation 2 25 6" xfId="5922"/>
    <cellStyle name="Calculation 2 25 7" xfId="5923"/>
    <cellStyle name="Calculation 2 25 8" xfId="5924"/>
    <cellStyle name="Calculation 2 25 9" xfId="5925"/>
    <cellStyle name="Calculation 2 25_Int on Cust Dep" xfId="5926"/>
    <cellStyle name="Calculation 2 26" xfId="5927"/>
    <cellStyle name="Calculation 2 26 10" xfId="5928"/>
    <cellStyle name="Calculation 2 26 11" xfId="5929"/>
    <cellStyle name="Calculation 2 26 12" xfId="5930"/>
    <cellStyle name="Calculation 2 26 2" xfId="5931"/>
    <cellStyle name="Calculation 2 26 2 2" xfId="5932"/>
    <cellStyle name="Calculation 2 26 2 2 2" xfId="5933"/>
    <cellStyle name="Calculation 2 26 2 2 2 2" xfId="5934"/>
    <cellStyle name="Calculation 2 26 2 2 2 3" xfId="5935"/>
    <cellStyle name="Calculation 2 26 2 2 2 4" xfId="5936"/>
    <cellStyle name="Calculation 2 26 2 2 2 5" xfId="5937"/>
    <cellStyle name="Calculation 2 26 2 2 2_Int on Cust Dep" xfId="5938"/>
    <cellStyle name="Calculation 2 26 2 2 3" xfId="5939"/>
    <cellStyle name="Calculation 2 26 2 2 4" xfId="5940"/>
    <cellStyle name="Calculation 2 26 2 2 5" xfId="5941"/>
    <cellStyle name="Calculation 2 26 2 2 6" xfId="5942"/>
    <cellStyle name="Calculation 2 26 2 2 7" xfId="5943"/>
    <cellStyle name="Calculation 2 26 2 2 8" xfId="5944"/>
    <cellStyle name="Calculation 2 26 2 2 9" xfId="5945"/>
    <cellStyle name="Calculation 2 26 2 2_Int on Cust Dep" xfId="5946"/>
    <cellStyle name="Calculation 2 26 2 3" xfId="5947"/>
    <cellStyle name="Calculation 2 26 2 3 2" xfId="5948"/>
    <cellStyle name="Calculation 2 26 2 3 3" xfId="5949"/>
    <cellStyle name="Calculation 2 26 2 3 4" xfId="5950"/>
    <cellStyle name="Calculation 2 26 2 3 5" xfId="5951"/>
    <cellStyle name="Calculation 2 26 2 3_Int on Cust Dep" xfId="5952"/>
    <cellStyle name="Calculation 2 26 2 4" xfId="5953"/>
    <cellStyle name="Calculation 2 26 2 5" xfId="5954"/>
    <cellStyle name="Calculation 2 26 2 6" xfId="5955"/>
    <cellStyle name="Calculation 2 26 2_Int on Cust Dep" xfId="5956"/>
    <cellStyle name="Calculation 2 26 3" xfId="5957"/>
    <cellStyle name="Calculation 2 26 3 2" xfId="5958"/>
    <cellStyle name="Calculation 2 26 3 2 2" xfId="5959"/>
    <cellStyle name="Calculation 2 26 3 2 3" xfId="5960"/>
    <cellStyle name="Calculation 2 26 3 2 4" xfId="5961"/>
    <cellStyle name="Calculation 2 26 3 2 5" xfId="5962"/>
    <cellStyle name="Calculation 2 26 3 2_Int on Cust Dep" xfId="5963"/>
    <cellStyle name="Calculation 2 26 3 3" xfId="5964"/>
    <cellStyle name="Calculation 2 26 3 4" xfId="5965"/>
    <cellStyle name="Calculation 2 26 3 5" xfId="5966"/>
    <cellStyle name="Calculation 2 26 3 6" xfId="5967"/>
    <cellStyle name="Calculation 2 26 3 7" xfId="5968"/>
    <cellStyle name="Calculation 2 26 3 8" xfId="5969"/>
    <cellStyle name="Calculation 2 26 3 9" xfId="5970"/>
    <cellStyle name="Calculation 2 26 3_Int on Cust Dep" xfId="5971"/>
    <cellStyle name="Calculation 2 26 4" xfId="5972"/>
    <cellStyle name="Calculation 2 26 4 2" xfId="5973"/>
    <cellStyle name="Calculation 2 26 4 3" xfId="5974"/>
    <cellStyle name="Calculation 2 26 4 4" xfId="5975"/>
    <cellStyle name="Calculation 2 26 4 5" xfId="5976"/>
    <cellStyle name="Calculation 2 26 4_Int on Cust Dep" xfId="5977"/>
    <cellStyle name="Calculation 2 26 5" xfId="5978"/>
    <cellStyle name="Calculation 2 26 5 2" xfId="5979"/>
    <cellStyle name="Calculation 2 26 5 3" xfId="5980"/>
    <cellStyle name="Calculation 2 26 5 4" xfId="5981"/>
    <cellStyle name="Calculation 2 26 5 5" xfId="5982"/>
    <cellStyle name="Calculation 2 26 5_Int on Cust Dep" xfId="5983"/>
    <cellStyle name="Calculation 2 26 6" xfId="5984"/>
    <cellStyle name="Calculation 2 26 7" xfId="5985"/>
    <cellStyle name="Calculation 2 26 8" xfId="5986"/>
    <cellStyle name="Calculation 2 26 9" xfId="5987"/>
    <cellStyle name="Calculation 2 26_Int on Cust Dep" xfId="5988"/>
    <cellStyle name="Calculation 2 27" xfId="5989"/>
    <cellStyle name="Calculation 2 27 10" xfId="5990"/>
    <cellStyle name="Calculation 2 27 11" xfId="5991"/>
    <cellStyle name="Calculation 2 27 12" xfId="5992"/>
    <cellStyle name="Calculation 2 27 2" xfId="5993"/>
    <cellStyle name="Calculation 2 27 2 2" xfId="5994"/>
    <cellStyle name="Calculation 2 27 2 2 2" xfId="5995"/>
    <cellStyle name="Calculation 2 27 2 2 2 2" xfId="5996"/>
    <cellStyle name="Calculation 2 27 2 2 2 3" xfId="5997"/>
    <cellStyle name="Calculation 2 27 2 2 2 4" xfId="5998"/>
    <cellStyle name="Calculation 2 27 2 2 2 5" xfId="5999"/>
    <cellStyle name="Calculation 2 27 2 2 2_Int on Cust Dep" xfId="6000"/>
    <cellStyle name="Calculation 2 27 2 2 3" xfId="6001"/>
    <cellStyle name="Calculation 2 27 2 2 4" xfId="6002"/>
    <cellStyle name="Calculation 2 27 2 2 5" xfId="6003"/>
    <cellStyle name="Calculation 2 27 2 2 6" xfId="6004"/>
    <cellStyle name="Calculation 2 27 2 2 7" xfId="6005"/>
    <cellStyle name="Calculation 2 27 2 2 8" xfId="6006"/>
    <cellStyle name="Calculation 2 27 2 2 9" xfId="6007"/>
    <cellStyle name="Calculation 2 27 2 2_Int on Cust Dep" xfId="6008"/>
    <cellStyle name="Calculation 2 27 2 3" xfId="6009"/>
    <cellStyle name="Calculation 2 27 2 3 2" xfId="6010"/>
    <cellStyle name="Calculation 2 27 2 3 3" xfId="6011"/>
    <cellStyle name="Calculation 2 27 2 3 4" xfId="6012"/>
    <cellStyle name="Calculation 2 27 2 3 5" xfId="6013"/>
    <cellStyle name="Calculation 2 27 2 3_Int on Cust Dep" xfId="6014"/>
    <cellStyle name="Calculation 2 27 2 4" xfId="6015"/>
    <cellStyle name="Calculation 2 27 2 5" xfId="6016"/>
    <cellStyle name="Calculation 2 27 2 6" xfId="6017"/>
    <cellStyle name="Calculation 2 27 2_Int on Cust Dep" xfId="6018"/>
    <cellStyle name="Calculation 2 27 3" xfId="6019"/>
    <cellStyle name="Calculation 2 27 3 2" xfId="6020"/>
    <cellStyle name="Calculation 2 27 3 2 2" xfId="6021"/>
    <cellStyle name="Calculation 2 27 3 2 3" xfId="6022"/>
    <cellStyle name="Calculation 2 27 3 2 4" xfId="6023"/>
    <cellStyle name="Calculation 2 27 3 2 5" xfId="6024"/>
    <cellStyle name="Calculation 2 27 3 2_Int on Cust Dep" xfId="6025"/>
    <cellStyle name="Calculation 2 27 3 3" xfId="6026"/>
    <cellStyle name="Calculation 2 27 3 4" xfId="6027"/>
    <cellStyle name="Calculation 2 27 3 5" xfId="6028"/>
    <cellStyle name="Calculation 2 27 3 6" xfId="6029"/>
    <cellStyle name="Calculation 2 27 3 7" xfId="6030"/>
    <cellStyle name="Calculation 2 27 3 8" xfId="6031"/>
    <cellStyle name="Calculation 2 27 3 9" xfId="6032"/>
    <cellStyle name="Calculation 2 27 3_Int on Cust Dep" xfId="6033"/>
    <cellStyle name="Calculation 2 27 4" xfId="6034"/>
    <cellStyle name="Calculation 2 27 4 2" xfId="6035"/>
    <cellStyle name="Calculation 2 27 4 3" xfId="6036"/>
    <cellStyle name="Calculation 2 27 4 4" xfId="6037"/>
    <cellStyle name="Calculation 2 27 4 5" xfId="6038"/>
    <cellStyle name="Calculation 2 27 4_Int on Cust Dep" xfId="6039"/>
    <cellStyle name="Calculation 2 27 5" xfId="6040"/>
    <cellStyle name="Calculation 2 27 5 2" xfId="6041"/>
    <cellStyle name="Calculation 2 27 5 3" xfId="6042"/>
    <cellStyle name="Calculation 2 27 5 4" xfId="6043"/>
    <cellStyle name="Calculation 2 27 5 5" xfId="6044"/>
    <cellStyle name="Calculation 2 27 5_Int on Cust Dep" xfId="6045"/>
    <cellStyle name="Calculation 2 27 6" xfId="6046"/>
    <cellStyle name="Calculation 2 27 7" xfId="6047"/>
    <cellStyle name="Calculation 2 27 8" xfId="6048"/>
    <cellStyle name="Calculation 2 27 9" xfId="6049"/>
    <cellStyle name="Calculation 2 27_Int on Cust Dep" xfId="6050"/>
    <cellStyle name="Calculation 2 28" xfId="6051"/>
    <cellStyle name="Calculation 2 28 10" xfId="6052"/>
    <cellStyle name="Calculation 2 28 11" xfId="6053"/>
    <cellStyle name="Calculation 2 28 12" xfId="6054"/>
    <cellStyle name="Calculation 2 28 2" xfId="6055"/>
    <cellStyle name="Calculation 2 28 2 2" xfId="6056"/>
    <cellStyle name="Calculation 2 28 2 2 2" xfId="6057"/>
    <cellStyle name="Calculation 2 28 2 2 2 2" xfId="6058"/>
    <cellStyle name="Calculation 2 28 2 2 2 3" xfId="6059"/>
    <cellStyle name="Calculation 2 28 2 2 2 4" xfId="6060"/>
    <cellStyle name="Calculation 2 28 2 2 2 5" xfId="6061"/>
    <cellStyle name="Calculation 2 28 2 2 2_Int on Cust Dep" xfId="6062"/>
    <cellStyle name="Calculation 2 28 2 2 3" xfId="6063"/>
    <cellStyle name="Calculation 2 28 2 2 4" xfId="6064"/>
    <cellStyle name="Calculation 2 28 2 2 5" xfId="6065"/>
    <cellStyle name="Calculation 2 28 2 2 6" xfId="6066"/>
    <cellStyle name="Calculation 2 28 2 2 7" xfId="6067"/>
    <cellStyle name="Calculation 2 28 2 2 8" xfId="6068"/>
    <cellStyle name="Calculation 2 28 2 2 9" xfId="6069"/>
    <cellStyle name="Calculation 2 28 2 2_Int on Cust Dep" xfId="6070"/>
    <cellStyle name="Calculation 2 28 2 3" xfId="6071"/>
    <cellStyle name="Calculation 2 28 2 3 2" xfId="6072"/>
    <cellStyle name="Calculation 2 28 2 3 3" xfId="6073"/>
    <cellStyle name="Calculation 2 28 2 3 4" xfId="6074"/>
    <cellStyle name="Calculation 2 28 2 3 5" xfId="6075"/>
    <cellStyle name="Calculation 2 28 2 3_Int on Cust Dep" xfId="6076"/>
    <cellStyle name="Calculation 2 28 2 4" xfId="6077"/>
    <cellStyle name="Calculation 2 28 2 5" xfId="6078"/>
    <cellStyle name="Calculation 2 28 2 6" xfId="6079"/>
    <cellStyle name="Calculation 2 28 2_Int on Cust Dep" xfId="6080"/>
    <cellStyle name="Calculation 2 28 3" xfId="6081"/>
    <cellStyle name="Calculation 2 28 3 2" xfId="6082"/>
    <cellStyle name="Calculation 2 28 3 2 2" xfId="6083"/>
    <cellStyle name="Calculation 2 28 3 2 3" xfId="6084"/>
    <cellStyle name="Calculation 2 28 3 2 4" xfId="6085"/>
    <cellStyle name="Calculation 2 28 3 2 5" xfId="6086"/>
    <cellStyle name="Calculation 2 28 3 2_Int on Cust Dep" xfId="6087"/>
    <cellStyle name="Calculation 2 28 3 3" xfId="6088"/>
    <cellStyle name="Calculation 2 28 3 4" xfId="6089"/>
    <cellStyle name="Calculation 2 28 3 5" xfId="6090"/>
    <cellStyle name="Calculation 2 28 3 6" xfId="6091"/>
    <cellStyle name="Calculation 2 28 3 7" xfId="6092"/>
    <cellStyle name="Calculation 2 28 3 8" xfId="6093"/>
    <cellStyle name="Calculation 2 28 3 9" xfId="6094"/>
    <cellStyle name="Calculation 2 28 3_Int on Cust Dep" xfId="6095"/>
    <cellStyle name="Calculation 2 28 4" xfId="6096"/>
    <cellStyle name="Calculation 2 28 4 2" xfId="6097"/>
    <cellStyle name="Calculation 2 28 4 3" xfId="6098"/>
    <cellStyle name="Calculation 2 28 4 4" xfId="6099"/>
    <cellStyle name="Calculation 2 28 4 5" xfId="6100"/>
    <cellStyle name="Calculation 2 28 4_Int on Cust Dep" xfId="6101"/>
    <cellStyle name="Calculation 2 28 5" xfId="6102"/>
    <cellStyle name="Calculation 2 28 5 2" xfId="6103"/>
    <cellStyle name="Calculation 2 28 5 3" xfId="6104"/>
    <cellStyle name="Calculation 2 28 5 4" xfId="6105"/>
    <cellStyle name="Calculation 2 28 5 5" xfId="6106"/>
    <cellStyle name="Calculation 2 28 5_Int on Cust Dep" xfId="6107"/>
    <cellStyle name="Calculation 2 28 6" xfId="6108"/>
    <cellStyle name="Calculation 2 28 7" xfId="6109"/>
    <cellStyle name="Calculation 2 28 8" xfId="6110"/>
    <cellStyle name="Calculation 2 28 9" xfId="6111"/>
    <cellStyle name="Calculation 2 28_Int on Cust Dep" xfId="6112"/>
    <cellStyle name="Calculation 2 29" xfId="6113"/>
    <cellStyle name="Calculation 2 29 10" xfId="6114"/>
    <cellStyle name="Calculation 2 29 11" xfId="6115"/>
    <cellStyle name="Calculation 2 29 12" xfId="6116"/>
    <cellStyle name="Calculation 2 29 2" xfId="6117"/>
    <cellStyle name="Calculation 2 29 2 2" xfId="6118"/>
    <cellStyle name="Calculation 2 29 2 2 2" xfId="6119"/>
    <cellStyle name="Calculation 2 29 2 2 2 2" xfId="6120"/>
    <cellStyle name="Calculation 2 29 2 2 2 3" xfId="6121"/>
    <cellStyle name="Calculation 2 29 2 2 2 4" xfId="6122"/>
    <cellStyle name="Calculation 2 29 2 2 2 5" xfId="6123"/>
    <cellStyle name="Calculation 2 29 2 2 2_Int on Cust Dep" xfId="6124"/>
    <cellStyle name="Calculation 2 29 2 2 3" xfId="6125"/>
    <cellStyle name="Calculation 2 29 2 2 4" xfId="6126"/>
    <cellStyle name="Calculation 2 29 2 2 5" xfId="6127"/>
    <cellStyle name="Calculation 2 29 2 2 6" xfId="6128"/>
    <cellStyle name="Calculation 2 29 2 2 7" xfId="6129"/>
    <cellStyle name="Calculation 2 29 2 2 8" xfId="6130"/>
    <cellStyle name="Calculation 2 29 2 2 9" xfId="6131"/>
    <cellStyle name="Calculation 2 29 2 2_Int on Cust Dep" xfId="6132"/>
    <cellStyle name="Calculation 2 29 2 3" xfId="6133"/>
    <cellStyle name="Calculation 2 29 2 3 2" xfId="6134"/>
    <cellStyle name="Calculation 2 29 2 3 3" xfId="6135"/>
    <cellStyle name="Calculation 2 29 2 3 4" xfId="6136"/>
    <cellStyle name="Calculation 2 29 2 3 5" xfId="6137"/>
    <cellStyle name="Calculation 2 29 2 3_Int on Cust Dep" xfId="6138"/>
    <cellStyle name="Calculation 2 29 2 4" xfId="6139"/>
    <cellStyle name="Calculation 2 29 2 5" xfId="6140"/>
    <cellStyle name="Calculation 2 29 2 6" xfId="6141"/>
    <cellStyle name="Calculation 2 29 2_Int on Cust Dep" xfId="6142"/>
    <cellStyle name="Calculation 2 29 3" xfId="6143"/>
    <cellStyle name="Calculation 2 29 3 2" xfId="6144"/>
    <cellStyle name="Calculation 2 29 3 2 2" xfId="6145"/>
    <cellStyle name="Calculation 2 29 3 2 3" xfId="6146"/>
    <cellStyle name="Calculation 2 29 3 2 4" xfId="6147"/>
    <cellStyle name="Calculation 2 29 3 2 5" xfId="6148"/>
    <cellStyle name="Calculation 2 29 3 2_Int on Cust Dep" xfId="6149"/>
    <cellStyle name="Calculation 2 29 3 3" xfId="6150"/>
    <cellStyle name="Calculation 2 29 3 4" xfId="6151"/>
    <cellStyle name="Calculation 2 29 3 5" xfId="6152"/>
    <cellStyle name="Calculation 2 29 3 6" xfId="6153"/>
    <cellStyle name="Calculation 2 29 3 7" xfId="6154"/>
    <cellStyle name="Calculation 2 29 3 8" xfId="6155"/>
    <cellStyle name="Calculation 2 29 3 9" xfId="6156"/>
    <cellStyle name="Calculation 2 29 3_Int on Cust Dep" xfId="6157"/>
    <cellStyle name="Calculation 2 29 4" xfId="6158"/>
    <cellStyle name="Calculation 2 29 4 2" xfId="6159"/>
    <cellStyle name="Calculation 2 29 4 3" xfId="6160"/>
    <cellStyle name="Calculation 2 29 4 4" xfId="6161"/>
    <cellStyle name="Calculation 2 29 4 5" xfId="6162"/>
    <cellStyle name="Calculation 2 29 4_Int on Cust Dep" xfId="6163"/>
    <cellStyle name="Calculation 2 29 5" xfId="6164"/>
    <cellStyle name="Calculation 2 29 5 2" xfId="6165"/>
    <cellStyle name="Calculation 2 29 5 3" xfId="6166"/>
    <cellStyle name="Calculation 2 29 5 4" xfId="6167"/>
    <cellStyle name="Calculation 2 29 5 5" xfId="6168"/>
    <cellStyle name="Calculation 2 29 5_Int on Cust Dep" xfId="6169"/>
    <cellStyle name="Calculation 2 29 6" xfId="6170"/>
    <cellStyle name="Calculation 2 29 7" xfId="6171"/>
    <cellStyle name="Calculation 2 29 8" xfId="6172"/>
    <cellStyle name="Calculation 2 29 9" xfId="6173"/>
    <cellStyle name="Calculation 2 29_Int on Cust Dep" xfId="6174"/>
    <cellStyle name="Calculation 2 3" xfId="6175"/>
    <cellStyle name="Calculation 2 3 10" xfId="6176"/>
    <cellStyle name="Calculation 2 3 11" xfId="6177"/>
    <cellStyle name="Calculation 2 3 12" xfId="6178"/>
    <cellStyle name="Calculation 2 3 2" xfId="6179"/>
    <cellStyle name="Calculation 2 3 2 2" xfId="6180"/>
    <cellStyle name="Calculation 2 3 2 2 2" xfId="6181"/>
    <cellStyle name="Calculation 2 3 2 2 2 2" xfId="6182"/>
    <cellStyle name="Calculation 2 3 2 2 2 3" xfId="6183"/>
    <cellStyle name="Calculation 2 3 2 2 2 4" xfId="6184"/>
    <cellStyle name="Calculation 2 3 2 2 2 5" xfId="6185"/>
    <cellStyle name="Calculation 2 3 2 2 2_Int on Cust Dep" xfId="6186"/>
    <cellStyle name="Calculation 2 3 2 2 3" xfId="6187"/>
    <cellStyle name="Calculation 2 3 2 2 4" xfId="6188"/>
    <cellStyle name="Calculation 2 3 2 2 5" xfId="6189"/>
    <cellStyle name="Calculation 2 3 2 2 6" xfId="6190"/>
    <cellStyle name="Calculation 2 3 2 2 7" xfId="6191"/>
    <cellStyle name="Calculation 2 3 2 2 8" xfId="6192"/>
    <cellStyle name="Calculation 2 3 2 2 9" xfId="6193"/>
    <cellStyle name="Calculation 2 3 2 2_Int on Cust Dep" xfId="6194"/>
    <cellStyle name="Calculation 2 3 2 3" xfId="6195"/>
    <cellStyle name="Calculation 2 3 2 3 2" xfId="6196"/>
    <cellStyle name="Calculation 2 3 2 3 3" xfId="6197"/>
    <cellStyle name="Calculation 2 3 2 3 4" xfId="6198"/>
    <cellStyle name="Calculation 2 3 2 3 5" xfId="6199"/>
    <cellStyle name="Calculation 2 3 2 3_Int on Cust Dep" xfId="6200"/>
    <cellStyle name="Calculation 2 3 2 4" xfId="6201"/>
    <cellStyle name="Calculation 2 3 2 5" xfId="6202"/>
    <cellStyle name="Calculation 2 3 2 6" xfId="6203"/>
    <cellStyle name="Calculation 2 3 2_Int on Cust Dep" xfId="6204"/>
    <cellStyle name="Calculation 2 3 3" xfId="6205"/>
    <cellStyle name="Calculation 2 3 3 2" xfId="6206"/>
    <cellStyle name="Calculation 2 3 3 2 2" xfId="6207"/>
    <cellStyle name="Calculation 2 3 3 2 3" xfId="6208"/>
    <cellStyle name="Calculation 2 3 3 2 4" xfId="6209"/>
    <cellStyle name="Calculation 2 3 3 2 5" xfId="6210"/>
    <cellStyle name="Calculation 2 3 3 2_Int on Cust Dep" xfId="6211"/>
    <cellStyle name="Calculation 2 3 3 3" xfId="6212"/>
    <cellStyle name="Calculation 2 3 3 4" xfId="6213"/>
    <cellStyle name="Calculation 2 3 3 5" xfId="6214"/>
    <cellStyle name="Calculation 2 3 3 6" xfId="6215"/>
    <cellStyle name="Calculation 2 3 3 7" xfId="6216"/>
    <cellStyle name="Calculation 2 3 3 8" xfId="6217"/>
    <cellStyle name="Calculation 2 3 3 9" xfId="6218"/>
    <cellStyle name="Calculation 2 3 3_Int on Cust Dep" xfId="6219"/>
    <cellStyle name="Calculation 2 3 4" xfId="6220"/>
    <cellStyle name="Calculation 2 3 4 2" xfId="6221"/>
    <cellStyle name="Calculation 2 3 4 3" xfId="6222"/>
    <cellStyle name="Calculation 2 3 4 4" xfId="6223"/>
    <cellStyle name="Calculation 2 3 4 5" xfId="6224"/>
    <cellStyle name="Calculation 2 3 4_Int on Cust Dep" xfId="6225"/>
    <cellStyle name="Calculation 2 3 5" xfId="6226"/>
    <cellStyle name="Calculation 2 3 5 2" xfId="6227"/>
    <cellStyle name="Calculation 2 3 5 3" xfId="6228"/>
    <cellStyle name="Calculation 2 3 5 4" xfId="6229"/>
    <cellStyle name="Calculation 2 3 5 5" xfId="6230"/>
    <cellStyle name="Calculation 2 3 5_Int on Cust Dep" xfId="6231"/>
    <cellStyle name="Calculation 2 3 6" xfId="6232"/>
    <cellStyle name="Calculation 2 3 7" xfId="6233"/>
    <cellStyle name="Calculation 2 3 8" xfId="6234"/>
    <cellStyle name="Calculation 2 3 9" xfId="6235"/>
    <cellStyle name="Calculation 2 3_Int on Cust Dep" xfId="6236"/>
    <cellStyle name="Calculation 2 30" xfId="6237"/>
    <cellStyle name="Calculation 2 30 10" xfId="6238"/>
    <cellStyle name="Calculation 2 30 11" xfId="6239"/>
    <cellStyle name="Calculation 2 30 12" xfId="6240"/>
    <cellStyle name="Calculation 2 30 2" xfId="6241"/>
    <cellStyle name="Calculation 2 30 2 2" xfId="6242"/>
    <cellStyle name="Calculation 2 30 2 2 2" xfId="6243"/>
    <cellStyle name="Calculation 2 30 2 2 2 2" xfId="6244"/>
    <cellStyle name="Calculation 2 30 2 2 2 3" xfId="6245"/>
    <cellStyle name="Calculation 2 30 2 2 2 4" xfId="6246"/>
    <cellStyle name="Calculation 2 30 2 2 2 5" xfId="6247"/>
    <cellStyle name="Calculation 2 30 2 2 2_Int on Cust Dep" xfId="6248"/>
    <cellStyle name="Calculation 2 30 2 2 3" xfId="6249"/>
    <cellStyle name="Calculation 2 30 2 2 4" xfId="6250"/>
    <cellStyle name="Calculation 2 30 2 2 5" xfId="6251"/>
    <cellStyle name="Calculation 2 30 2 2 6" xfId="6252"/>
    <cellStyle name="Calculation 2 30 2 2 7" xfId="6253"/>
    <cellStyle name="Calculation 2 30 2 2 8" xfId="6254"/>
    <cellStyle name="Calculation 2 30 2 2 9" xfId="6255"/>
    <cellStyle name="Calculation 2 30 2 2_Int on Cust Dep" xfId="6256"/>
    <cellStyle name="Calculation 2 30 2 3" xfId="6257"/>
    <cellStyle name="Calculation 2 30 2 3 2" xfId="6258"/>
    <cellStyle name="Calculation 2 30 2 3 3" xfId="6259"/>
    <cellStyle name="Calculation 2 30 2 3 4" xfId="6260"/>
    <cellStyle name="Calculation 2 30 2 3 5" xfId="6261"/>
    <cellStyle name="Calculation 2 30 2 3_Int on Cust Dep" xfId="6262"/>
    <cellStyle name="Calculation 2 30 2 4" xfId="6263"/>
    <cellStyle name="Calculation 2 30 2 5" xfId="6264"/>
    <cellStyle name="Calculation 2 30 2 6" xfId="6265"/>
    <cellStyle name="Calculation 2 30 2_Int on Cust Dep" xfId="6266"/>
    <cellStyle name="Calculation 2 30 3" xfId="6267"/>
    <cellStyle name="Calculation 2 30 3 2" xfId="6268"/>
    <cellStyle name="Calculation 2 30 3 2 2" xfId="6269"/>
    <cellStyle name="Calculation 2 30 3 2 3" xfId="6270"/>
    <cellStyle name="Calculation 2 30 3 2 4" xfId="6271"/>
    <cellStyle name="Calculation 2 30 3 2 5" xfId="6272"/>
    <cellStyle name="Calculation 2 30 3 2_Int on Cust Dep" xfId="6273"/>
    <cellStyle name="Calculation 2 30 3 3" xfId="6274"/>
    <cellStyle name="Calculation 2 30 3 4" xfId="6275"/>
    <cellStyle name="Calculation 2 30 3 5" xfId="6276"/>
    <cellStyle name="Calculation 2 30 3 6" xfId="6277"/>
    <cellStyle name="Calculation 2 30 3 7" xfId="6278"/>
    <cellStyle name="Calculation 2 30 3 8" xfId="6279"/>
    <cellStyle name="Calculation 2 30 3 9" xfId="6280"/>
    <cellStyle name="Calculation 2 30 3_Int on Cust Dep" xfId="6281"/>
    <cellStyle name="Calculation 2 30 4" xfId="6282"/>
    <cellStyle name="Calculation 2 30 4 2" xfId="6283"/>
    <cellStyle name="Calculation 2 30 4 3" xfId="6284"/>
    <cellStyle name="Calculation 2 30 4 4" xfId="6285"/>
    <cellStyle name="Calculation 2 30 4 5" xfId="6286"/>
    <cellStyle name="Calculation 2 30 4_Int on Cust Dep" xfId="6287"/>
    <cellStyle name="Calculation 2 30 5" xfId="6288"/>
    <cellStyle name="Calculation 2 30 5 2" xfId="6289"/>
    <cellStyle name="Calculation 2 30 5 3" xfId="6290"/>
    <cellStyle name="Calculation 2 30 5 4" xfId="6291"/>
    <cellStyle name="Calculation 2 30 5 5" xfId="6292"/>
    <cellStyle name="Calculation 2 30 5_Int on Cust Dep" xfId="6293"/>
    <cellStyle name="Calculation 2 30 6" xfId="6294"/>
    <cellStyle name="Calculation 2 30 7" xfId="6295"/>
    <cellStyle name="Calculation 2 30 8" xfId="6296"/>
    <cellStyle name="Calculation 2 30 9" xfId="6297"/>
    <cellStyle name="Calculation 2 30_Int on Cust Dep" xfId="6298"/>
    <cellStyle name="Calculation 2 31" xfId="6299"/>
    <cellStyle name="Calculation 2 31 10" xfId="6300"/>
    <cellStyle name="Calculation 2 31 11" xfId="6301"/>
    <cellStyle name="Calculation 2 31 12" xfId="6302"/>
    <cellStyle name="Calculation 2 31 2" xfId="6303"/>
    <cellStyle name="Calculation 2 31 2 2" xfId="6304"/>
    <cellStyle name="Calculation 2 31 2 2 2" xfId="6305"/>
    <cellStyle name="Calculation 2 31 2 2 2 2" xfId="6306"/>
    <cellStyle name="Calculation 2 31 2 2 2 3" xfId="6307"/>
    <cellStyle name="Calculation 2 31 2 2 2 4" xfId="6308"/>
    <cellStyle name="Calculation 2 31 2 2 2 5" xfId="6309"/>
    <cellStyle name="Calculation 2 31 2 2 2_Int on Cust Dep" xfId="6310"/>
    <cellStyle name="Calculation 2 31 2 2 3" xfId="6311"/>
    <cellStyle name="Calculation 2 31 2 2 4" xfId="6312"/>
    <cellStyle name="Calculation 2 31 2 2 5" xfId="6313"/>
    <cellStyle name="Calculation 2 31 2 2 6" xfId="6314"/>
    <cellStyle name="Calculation 2 31 2 2 7" xfId="6315"/>
    <cellStyle name="Calculation 2 31 2 2 8" xfId="6316"/>
    <cellStyle name="Calculation 2 31 2 2 9" xfId="6317"/>
    <cellStyle name="Calculation 2 31 2 2_Int on Cust Dep" xfId="6318"/>
    <cellStyle name="Calculation 2 31 2 3" xfId="6319"/>
    <cellStyle name="Calculation 2 31 2 3 2" xfId="6320"/>
    <cellStyle name="Calculation 2 31 2 3 3" xfId="6321"/>
    <cellStyle name="Calculation 2 31 2 3 4" xfId="6322"/>
    <cellStyle name="Calculation 2 31 2 3 5" xfId="6323"/>
    <cellStyle name="Calculation 2 31 2 3_Int on Cust Dep" xfId="6324"/>
    <cellStyle name="Calculation 2 31 2 4" xfId="6325"/>
    <cellStyle name="Calculation 2 31 2 5" xfId="6326"/>
    <cellStyle name="Calculation 2 31 2 6" xfId="6327"/>
    <cellStyle name="Calculation 2 31 2_Int on Cust Dep" xfId="6328"/>
    <cellStyle name="Calculation 2 31 3" xfId="6329"/>
    <cellStyle name="Calculation 2 31 3 2" xfId="6330"/>
    <cellStyle name="Calculation 2 31 3 2 2" xfId="6331"/>
    <cellStyle name="Calculation 2 31 3 2 3" xfId="6332"/>
    <cellStyle name="Calculation 2 31 3 2 4" xfId="6333"/>
    <cellStyle name="Calculation 2 31 3 2 5" xfId="6334"/>
    <cellStyle name="Calculation 2 31 3 2_Int on Cust Dep" xfId="6335"/>
    <cellStyle name="Calculation 2 31 3 3" xfId="6336"/>
    <cellStyle name="Calculation 2 31 3 4" xfId="6337"/>
    <cellStyle name="Calculation 2 31 3 5" xfId="6338"/>
    <cellStyle name="Calculation 2 31 3 6" xfId="6339"/>
    <cellStyle name="Calculation 2 31 3 7" xfId="6340"/>
    <cellStyle name="Calculation 2 31 3 8" xfId="6341"/>
    <cellStyle name="Calculation 2 31 3 9" xfId="6342"/>
    <cellStyle name="Calculation 2 31 3_Int on Cust Dep" xfId="6343"/>
    <cellStyle name="Calculation 2 31 4" xfId="6344"/>
    <cellStyle name="Calculation 2 31 4 2" xfId="6345"/>
    <cellStyle name="Calculation 2 31 4 3" xfId="6346"/>
    <cellStyle name="Calculation 2 31 4 4" xfId="6347"/>
    <cellStyle name="Calculation 2 31 4 5" xfId="6348"/>
    <cellStyle name="Calculation 2 31 4_Int on Cust Dep" xfId="6349"/>
    <cellStyle name="Calculation 2 31 5" xfId="6350"/>
    <cellStyle name="Calculation 2 31 5 2" xfId="6351"/>
    <cellStyle name="Calculation 2 31 5 3" xfId="6352"/>
    <cellStyle name="Calculation 2 31 5 4" xfId="6353"/>
    <cellStyle name="Calculation 2 31 5 5" xfId="6354"/>
    <cellStyle name="Calculation 2 31 5_Int on Cust Dep" xfId="6355"/>
    <cellStyle name="Calculation 2 31 6" xfId="6356"/>
    <cellStyle name="Calculation 2 31 7" xfId="6357"/>
    <cellStyle name="Calculation 2 31 8" xfId="6358"/>
    <cellStyle name="Calculation 2 31 9" xfId="6359"/>
    <cellStyle name="Calculation 2 31_Int on Cust Dep" xfId="6360"/>
    <cellStyle name="Calculation 2 32" xfId="6361"/>
    <cellStyle name="Calculation 2 32 10" xfId="6362"/>
    <cellStyle name="Calculation 2 32 11" xfId="6363"/>
    <cellStyle name="Calculation 2 32 12" xfId="6364"/>
    <cellStyle name="Calculation 2 32 2" xfId="6365"/>
    <cellStyle name="Calculation 2 32 2 2" xfId="6366"/>
    <cellStyle name="Calculation 2 32 2 2 2" xfId="6367"/>
    <cellStyle name="Calculation 2 32 2 2 2 2" xfId="6368"/>
    <cellStyle name="Calculation 2 32 2 2 2 3" xfId="6369"/>
    <cellStyle name="Calculation 2 32 2 2 2 4" xfId="6370"/>
    <cellStyle name="Calculation 2 32 2 2 2 5" xfId="6371"/>
    <cellStyle name="Calculation 2 32 2 2 2_Int on Cust Dep" xfId="6372"/>
    <cellStyle name="Calculation 2 32 2 2 3" xfId="6373"/>
    <cellStyle name="Calculation 2 32 2 2 4" xfId="6374"/>
    <cellStyle name="Calculation 2 32 2 2 5" xfId="6375"/>
    <cellStyle name="Calculation 2 32 2 2 6" xfId="6376"/>
    <cellStyle name="Calculation 2 32 2 2 7" xfId="6377"/>
    <cellStyle name="Calculation 2 32 2 2 8" xfId="6378"/>
    <cellStyle name="Calculation 2 32 2 2 9" xfId="6379"/>
    <cellStyle name="Calculation 2 32 2 2_Int on Cust Dep" xfId="6380"/>
    <cellStyle name="Calculation 2 32 2 3" xfId="6381"/>
    <cellStyle name="Calculation 2 32 2 3 2" xfId="6382"/>
    <cellStyle name="Calculation 2 32 2 3 3" xfId="6383"/>
    <cellStyle name="Calculation 2 32 2 3 4" xfId="6384"/>
    <cellStyle name="Calculation 2 32 2 3 5" xfId="6385"/>
    <cellStyle name="Calculation 2 32 2 3_Int on Cust Dep" xfId="6386"/>
    <cellStyle name="Calculation 2 32 2 4" xfId="6387"/>
    <cellStyle name="Calculation 2 32 2 5" xfId="6388"/>
    <cellStyle name="Calculation 2 32 2 6" xfId="6389"/>
    <cellStyle name="Calculation 2 32 2_Int on Cust Dep" xfId="6390"/>
    <cellStyle name="Calculation 2 32 3" xfId="6391"/>
    <cellStyle name="Calculation 2 32 3 2" xfId="6392"/>
    <cellStyle name="Calculation 2 32 3 2 2" xfId="6393"/>
    <cellStyle name="Calculation 2 32 3 2 3" xfId="6394"/>
    <cellStyle name="Calculation 2 32 3 2 4" xfId="6395"/>
    <cellStyle name="Calculation 2 32 3 2 5" xfId="6396"/>
    <cellStyle name="Calculation 2 32 3 2_Int on Cust Dep" xfId="6397"/>
    <cellStyle name="Calculation 2 32 3 3" xfId="6398"/>
    <cellStyle name="Calculation 2 32 3 4" xfId="6399"/>
    <cellStyle name="Calculation 2 32 3 5" xfId="6400"/>
    <cellStyle name="Calculation 2 32 3 6" xfId="6401"/>
    <cellStyle name="Calculation 2 32 3 7" xfId="6402"/>
    <cellStyle name="Calculation 2 32 3 8" xfId="6403"/>
    <cellStyle name="Calculation 2 32 3 9" xfId="6404"/>
    <cellStyle name="Calculation 2 32 3_Int on Cust Dep" xfId="6405"/>
    <cellStyle name="Calculation 2 32 4" xfId="6406"/>
    <cellStyle name="Calculation 2 32 4 2" xfId="6407"/>
    <cellStyle name="Calculation 2 32 4 3" xfId="6408"/>
    <cellStyle name="Calculation 2 32 4 4" xfId="6409"/>
    <cellStyle name="Calculation 2 32 4 5" xfId="6410"/>
    <cellStyle name="Calculation 2 32 4_Int on Cust Dep" xfId="6411"/>
    <cellStyle name="Calculation 2 32 5" xfId="6412"/>
    <cellStyle name="Calculation 2 32 5 2" xfId="6413"/>
    <cellStyle name="Calculation 2 32 5 3" xfId="6414"/>
    <cellStyle name="Calculation 2 32 5 4" xfId="6415"/>
    <cellStyle name="Calculation 2 32 5 5" xfId="6416"/>
    <cellStyle name="Calculation 2 32 5_Int on Cust Dep" xfId="6417"/>
    <cellStyle name="Calculation 2 32 6" xfId="6418"/>
    <cellStyle name="Calculation 2 32 7" xfId="6419"/>
    <cellStyle name="Calculation 2 32 8" xfId="6420"/>
    <cellStyle name="Calculation 2 32 9" xfId="6421"/>
    <cellStyle name="Calculation 2 32_Int on Cust Dep" xfId="6422"/>
    <cellStyle name="Calculation 2 33" xfId="6423"/>
    <cellStyle name="Calculation 2 33 10" xfId="6424"/>
    <cellStyle name="Calculation 2 33 11" xfId="6425"/>
    <cellStyle name="Calculation 2 33 12" xfId="6426"/>
    <cellStyle name="Calculation 2 33 2" xfId="6427"/>
    <cellStyle name="Calculation 2 33 2 2" xfId="6428"/>
    <cellStyle name="Calculation 2 33 2 2 2" xfId="6429"/>
    <cellStyle name="Calculation 2 33 2 2 2 2" xfId="6430"/>
    <cellStyle name="Calculation 2 33 2 2 2 3" xfId="6431"/>
    <cellStyle name="Calculation 2 33 2 2 2 4" xfId="6432"/>
    <cellStyle name="Calculation 2 33 2 2 2 5" xfId="6433"/>
    <cellStyle name="Calculation 2 33 2 2 2_Int on Cust Dep" xfId="6434"/>
    <cellStyle name="Calculation 2 33 2 2 3" xfId="6435"/>
    <cellStyle name="Calculation 2 33 2 2 4" xfId="6436"/>
    <cellStyle name="Calculation 2 33 2 2 5" xfId="6437"/>
    <cellStyle name="Calculation 2 33 2 2 6" xfId="6438"/>
    <cellStyle name="Calculation 2 33 2 2 7" xfId="6439"/>
    <cellStyle name="Calculation 2 33 2 2 8" xfId="6440"/>
    <cellStyle name="Calculation 2 33 2 2 9" xfId="6441"/>
    <cellStyle name="Calculation 2 33 2 2_Int on Cust Dep" xfId="6442"/>
    <cellStyle name="Calculation 2 33 2 3" xfId="6443"/>
    <cellStyle name="Calculation 2 33 2 3 2" xfId="6444"/>
    <cellStyle name="Calculation 2 33 2 3 3" xfId="6445"/>
    <cellStyle name="Calculation 2 33 2 3 4" xfId="6446"/>
    <cellStyle name="Calculation 2 33 2 3 5" xfId="6447"/>
    <cellStyle name="Calculation 2 33 2 3_Int on Cust Dep" xfId="6448"/>
    <cellStyle name="Calculation 2 33 2 4" xfId="6449"/>
    <cellStyle name="Calculation 2 33 2 5" xfId="6450"/>
    <cellStyle name="Calculation 2 33 2 6" xfId="6451"/>
    <cellStyle name="Calculation 2 33 2_Int on Cust Dep" xfId="6452"/>
    <cellStyle name="Calculation 2 33 3" xfId="6453"/>
    <cellStyle name="Calculation 2 33 3 2" xfId="6454"/>
    <cellStyle name="Calculation 2 33 3 2 2" xfId="6455"/>
    <cellStyle name="Calculation 2 33 3 2 3" xfId="6456"/>
    <cellStyle name="Calculation 2 33 3 2 4" xfId="6457"/>
    <cellStyle name="Calculation 2 33 3 2 5" xfId="6458"/>
    <cellStyle name="Calculation 2 33 3 2_Int on Cust Dep" xfId="6459"/>
    <cellStyle name="Calculation 2 33 3 3" xfId="6460"/>
    <cellStyle name="Calculation 2 33 3 4" xfId="6461"/>
    <cellStyle name="Calculation 2 33 3 5" xfId="6462"/>
    <cellStyle name="Calculation 2 33 3 6" xfId="6463"/>
    <cellStyle name="Calculation 2 33 3 7" xfId="6464"/>
    <cellStyle name="Calculation 2 33 3 8" xfId="6465"/>
    <cellStyle name="Calculation 2 33 3 9" xfId="6466"/>
    <cellStyle name="Calculation 2 33 3_Int on Cust Dep" xfId="6467"/>
    <cellStyle name="Calculation 2 33 4" xfId="6468"/>
    <cellStyle name="Calculation 2 33 4 2" xfId="6469"/>
    <cellStyle name="Calculation 2 33 4 3" xfId="6470"/>
    <cellStyle name="Calculation 2 33 4 4" xfId="6471"/>
    <cellStyle name="Calculation 2 33 4 5" xfId="6472"/>
    <cellStyle name="Calculation 2 33 4_Int on Cust Dep" xfId="6473"/>
    <cellStyle name="Calculation 2 33 5" xfId="6474"/>
    <cellStyle name="Calculation 2 33 5 2" xfId="6475"/>
    <cellStyle name="Calculation 2 33 5 3" xfId="6476"/>
    <cellStyle name="Calculation 2 33 5 4" xfId="6477"/>
    <cellStyle name="Calculation 2 33 5 5" xfId="6478"/>
    <cellStyle name="Calculation 2 33 5_Int on Cust Dep" xfId="6479"/>
    <cellStyle name="Calculation 2 33 6" xfId="6480"/>
    <cellStyle name="Calculation 2 33 7" xfId="6481"/>
    <cellStyle name="Calculation 2 33 8" xfId="6482"/>
    <cellStyle name="Calculation 2 33 9" xfId="6483"/>
    <cellStyle name="Calculation 2 33_Int on Cust Dep" xfId="6484"/>
    <cellStyle name="Calculation 2 34" xfId="6485"/>
    <cellStyle name="Calculation 2 34 10" xfId="6486"/>
    <cellStyle name="Calculation 2 34 11" xfId="6487"/>
    <cellStyle name="Calculation 2 34 12" xfId="6488"/>
    <cellStyle name="Calculation 2 34 2" xfId="6489"/>
    <cellStyle name="Calculation 2 34 2 2" xfId="6490"/>
    <cellStyle name="Calculation 2 34 2 2 2" xfId="6491"/>
    <cellStyle name="Calculation 2 34 2 2 2 2" xfId="6492"/>
    <cellStyle name="Calculation 2 34 2 2 2 3" xfId="6493"/>
    <cellStyle name="Calculation 2 34 2 2 2 4" xfId="6494"/>
    <cellStyle name="Calculation 2 34 2 2 2 5" xfId="6495"/>
    <cellStyle name="Calculation 2 34 2 2 2_Int on Cust Dep" xfId="6496"/>
    <cellStyle name="Calculation 2 34 2 2 3" xfId="6497"/>
    <cellStyle name="Calculation 2 34 2 2 4" xfId="6498"/>
    <cellStyle name="Calculation 2 34 2 2 5" xfId="6499"/>
    <cellStyle name="Calculation 2 34 2 2 6" xfId="6500"/>
    <cellStyle name="Calculation 2 34 2 2 7" xfId="6501"/>
    <cellStyle name="Calculation 2 34 2 2 8" xfId="6502"/>
    <cellStyle name="Calculation 2 34 2 2 9" xfId="6503"/>
    <cellStyle name="Calculation 2 34 2 2_Int on Cust Dep" xfId="6504"/>
    <cellStyle name="Calculation 2 34 2 3" xfId="6505"/>
    <cellStyle name="Calculation 2 34 2 3 2" xfId="6506"/>
    <cellStyle name="Calculation 2 34 2 3 3" xfId="6507"/>
    <cellStyle name="Calculation 2 34 2 3 4" xfId="6508"/>
    <cellStyle name="Calculation 2 34 2 3 5" xfId="6509"/>
    <cellStyle name="Calculation 2 34 2 3_Int on Cust Dep" xfId="6510"/>
    <cellStyle name="Calculation 2 34 2 4" xfId="6511"/>
    <cellStyle name="Calculation 2 34 2 5" xfId="6512"/>
    <cellStyle name="Calculation 2 34 2 6" xfId="6513"/>
    <cellStyle name="Calculation 2 34 2_Int on Cust Dep" xfId="6514"/>
    <cellStyle name="Calculation 2 34 3" xfId="6515"/>
    <cellStyle name="Calculation 2 34 3 2" xfId="6516"/>
    <cellStyle name="Calculation 2 34 3 2 2" xfId="6517"/>
    <cellStyle name="Calculation 2 34 3 2 3" xfId="6518"/>
    <cellStyle name="Calculation 2 34 3 2 4" xfId="6519"/>
    <cellStyle name="Calculation 2 34 3 2 5" xfId="6520"/>
    <cellStyle name="Calculation 2 34 3 2_Int on Cust Dep" xfId="6521"/>
    <cellStyle name="Calculation 2 34 3 3" xfId="6522"/>
    <cellStyle name="Calculation 2 34 3 4" xfId="6523"/>
    <cellStyle name="Calculation 2 34 3 5" xfId="6524"/>
    <cellStyle name="Calculation 2 34 3 6" xfId="6525"/>
    <cellStyle name="Calculation 2 34 3 7" xfId="6526"/>
    <cellStyle name="Calculation 2 34 3 8" xfId="6527"/>
    <cellStyle name="Calculation 2 34 3 9" xfId="6528"/>
    <cellStyle name="Calculation 2 34 3_Int on Cust Dep" xfId="6529"/>
    <cellStyle name="Calculation 2 34 4" xfId="6530"/>
    <cellStyle name="Calculation 2 34 4 2" xfId="6531"/>
    <cellStyle name="Calculation 2 34 4 3" xfId="6532"/>
    <cellStyle name="Calculation 2 34 4 4" xfId="6533"/>
    <cellStyle name="Calculation 2 34 4 5" xfId="6534"/>
    <cellStyle name="Calculation 2 34 4_Int on Cust Dep" xfId="6535"/>
    <cellStyle name="Calculation 2 34 5" xfId="6536"/>
    <cellStyle name="Calculation 2 34 5 2" xfId="6537"/>
    <cellStyle name="Calculation 2 34 5 3" xfId="6538"/>
    <cellStyle name="Calculation 2 34 5 4" xfId="6539"/>
    <cellStyle name="Calculation 2 34 5 5" xfId="6540"/>
    <cellStyle name="Calculation 2 34 5_Int on Cust Dep" xfId="6541"/>
    <cellStyle name="Calculation 2 34 6" xfId="6542"/>
    <cellStyle name="Calculation 2 34 7" xfId="6543"/>
    <cellStyle name="Calculation 2 34 8" xfId="6544"/>
    <cellStyle name="Calculation 2 34 9" xfId="6545"/>
    <cellStyle name="Calculation 2 34_Int on Cust Dep" xfId="6546"/>
    <cellStyle name="Calculation 2 35" xfId="6547"/>
    <cellStyle name="Calculation 2 35 10" xfId="6548"/>
    <cellStyle name="Calculation 2 35 11" xfId="6549"/>
    <cellStyle name="Calculation 2 35 12" xfId="6550"/>
    <cellStyle name="Calculation 2 35 2" xfId="6551"/>
    <cellStyle name="Calculation 2 35 2 2" xfId="6552"/>
    <cellStyle name="Calculation 2 35 2 2 2" xfId="6553"/>
    <cellStyle name="Calculation 2 35 2 2 2 2" xfId="6554"/>
    <cellStyle name="Calculation 2 35 2 2 2 3" xfId="6555"/>
    <cellStyle name="Calculation 2 35 2 2 2 4" xfId="6556"/>
    <cellStyle name="Calculation 2 35 2 2 2 5" xfId="6557"/>
    <cellStyle name="Calculation 2 35 2 2 2_Int on Cust Dep" xfId="6558"/>
    <cellStyle name="Calculation 2 35 2 2 3" xfId="6559"/>
    <cellStyle name="Calculation 2 35 2 2 4" xfId="6560"/>
    <cellStyle name="Calculation 2 35 2 2 5" xfId="6561"/>
    <cellStyle name="Calculation 2 35 2 2 6" xfId="6562"/>
    <cellStyle name="Calculation 2 35 2 2 7" xfId="6563"/>
    <cellStyle name="Calculation 2 35 2 2 8" xfId="6564"/>
    <cellStyle name="Calculation 2 35 2 2 9" xfId="6565"/>
    <cellStyle name="Calculation 2 35 2 2_Int on Cust Dep" xfId="6566"/>
    <cellStyle name="Calculation 2 35 2 3" xfId="6567"/>
    <cellStyle name="Calculation 2 35 2 3 2" xfId="6568"/>
    <cellStyle name="Calculation 2 35 2 3 3" xfId="6569"/>
    <cellStyle name="Calculation 2 35 2 3 4" xfId="6570"/>
    <cellStyle name="Calculation 2 35 2 3 5" xfId="6571"/>
    <cellStyle name="Calculation 2 35 2 3_Int on Cust Dep" xfId="6572"/>
    <cellStyle name="Calculation 2 35 2 4" xfId="6573"/>
    <cellStyle name="Calculation 2 35 2 5" xfId="6574"/>
    <cellStyle name="Calculation 2 35 2 6" xfId="6575"/>
    <cellStyle name="Calculation 2 35 2_Int on Cust Dep" xfId="6576"/>
    <cellStyle name="Calculation 2 35 3" xfId="6577"/>
    <cellStyle name="Calculation 2 35 3 2" xfId="6578"/>
    <cellStyle name="Calculation 2 35 3 2 2" xfId="6579"/>
    <cellStyle name="Calculation 2 35 3 2 3" xfId="6580"/>
    <cellStyle name="Calculation 2 35 3 2 4" xfId="6581"/>
    <cellStyle name="Calculation 2 35 3 2 5" xfId="6582"/>
    <cellStyle name="Calculation 2 35 3 2_Int on Cust Dep" xfId="6583"/>
    <cellStyle name="Calculation 2 35 3 3" xfId="6584"/>
    <cellStyle name="Calculation 2 35 3 4" xfId="6585"/>
    <cellStyle name="Calculation 2 35 3 5" xfId="6586"/>
    <cellStyle name="Calculation 2 35 3 6" xfId="6587"/>
    <cellStyle name="Calculation 2 35 3 7" xfId="6588"/>
    <cellStyle name="Calculation 2 35 3 8" xfId="6589"/>
    <cellStyle name="Calculation 2 35 3 9" xfId="6590"/>
    <cellStyle name="Calculation 2 35 3_Int on Cust Dep" xfId="6591"/>
    <cellStyle name="Calculation 2 35 4" xfId="6592"/>
    <cellStyle name="Calculation 2 35 4 2" xfId="6593"/>
    <cellStyle name="Calculation 2 35 4 3" xfId="6594"/>
    <cellStyle name="Calculation 2 35 4 4" xfId="6595"/>
    <cellStyle name="Calculation 2 35 4 5" xfId="6596"/>
    <cellStyle name="Calculation 2 35 4_Int on Cust Dep" xfId="6597"/>
    <cellStyle name="Calculation 2 35 5" xfId="6598"/>
    <cellStyle name="Calculation 2 35 5 2" xfId="6599"/>
    <cellStyle name="Calculation 2 35 5 3" xfId="6600"/>
    <cellStyle name="Calculation 2 35 5 4" xfId="6601"/>
    <cellStyle name="Calculation 2 35 5 5" xfId="6602"/>
    <cellStyle name="Calculation 2 35 5_Int on Cust Dep" xfId="6603"/>
    <cellStyle name="Calculation 2 35 6" xfId="6604"/>
    <cellStyle name="Calculation 2 35 7" xfId="6605"/>
    <cellStyle name="Calculation 2 35 8" xfId="6606"/>
    <cellStyle name="Calculation 2 35 9" xfId="6607"/>
    <cellStyle name="Calculation 2 35_Int on Cust Dep" xfId="6608"/>
    <cellStyle name="Calculation 2 36" xfId="6609"/>
    <cellStyle name="Calculation 2 36 10" xfId="6610"/>
    <cellStyle name="Calculation 2 36 11" xfId="6611"/>
    <cellStyle name="Calculation 2 36 12" xfId="6612"/>
    <cellStyle name="Calculation 2 36 2" xfId="6613"/>
    <cellStyle name="Calculation 2 36 2 2" xfId="6614"/>
    <cellStyle name="Calculation 2 36 2 2 2" xfId="6615"/>
    <cellStyle name="Calculation 2 36 2 2 2 2" xfId="6616"/>
    <cellStyle name="Calculation 2 36 2 2 2 3" xfId="6617"/>
    <cellStyle name="Calculation 2 36 2 2 2 4" xfId="6618"/>
    <cellStyle name="Calculation 2 36 2 2 2 5" xfId="6619"/>
    <cellStyle name="Calculation 2 36 2 2 2_Int on Cust Dep" xfId="6620"/>
    <cellStyle name="Calculation 2 36 2 2 3" xfId="6621"/>
    <cellStyle name="Calculation 2 36 2 2 4" xfId="6622"/>
    <cellStyle name="Calculation 2 36 2 2 5" xfId="6623"/>
    <cellStyle name="Calculation 2 36 2 2 6" xfId="6624"/>
    <cellStyle name="Calculation 2 36 2 2 7" xfId="6625"/>
    <cellStyle name="Calculation 2 36 2 2 8" xfId="6626"/>
    <cellStyle name="Calculation 2 36 2 2 9" xfId="6627"/>
    <cellStyle name="Calculation 2 36 2 2_Int on Cust Dep" xfId="6628"/>
    <cellStyle name="Calculation 2 36 2 3" xfId="6629"/>
    <cellStyle name="Calculation 2 36 2 3 2" xfId="6630"/>
    <cellStyle name="Calculation 2 36 2 3 3" xfId="6631"/>
    <cellStyle name="Calculation 2 36 2 3 4" xfId="6632"/>
    <cellStyle name="Calculation 2 36 2 3 5" xfId="6633"/>
    <cellStyle name="Calculation 2 36 2 3_Int on Cust Dep" xfId="6634"/>
    <cellStyle name="Calculation 2 36 2 4" xfId="6635"/>
    <cellStyle name="Calculation 2 36 2 5" xfId="6636"/>
    <cellStyle name="Calculation 2 36 2 6" xfId="6637"/>
    <cellStyle name="Calculation 2 36 2_Int on Cust Dep" xfId="6638"/>
    <cellStyle name="Calculation 2 36 3" xfId="6639"/>
    <cellStyle name="Calculation 2 36 3 2" xfId="6640"/>
    <cellStyle name="Calculation 2 36 3 2 2" xfId="6641"/>
    <cellStyle name="Calculation 2 36 3 2 3" xfId="6642"/>
    <cellStyle name="Calculation 2 36 3 2 4" xfId="6643"/>
    <cellStyle name="Calculation 2 36 3 2 5" xfId="6644"/>
    <cellStyle name="Calculation 2 36 3 2_Int on Cust Dep" xfId="6645"/>
    <cellStyle name="Calculation 2 36 3 3" xfId="6646"/>
    <cellStyle name="Calculation 2 36 3 4" xfId="6647"/>
    <cellStyle name="Calculation 2 36 3 5" xfId="6648"/>
    <cellStyle name="Calculation 2 36 3 6" xfId="6649"/>
    <cellStyle name="Calculation 2 36 3 7" xfId="6650"/>
    <cellStyle name="Calculation 2 36 3 8" xfId="6651"/>
    <cellStyle name="Calculation 2 36 3 9" xfId="6652"/>
    <cellStyle name="Calculation 2 36 3_Int on Cust Dep" xfId="6653"/>
    <cellStyle name="Calculation 2 36 4" xfId="6654"/>
    <cellStyle name="Calculation 2 36 4 2" xfId="6655"/>
    <cellStyle name="Calculation 2 36 4 3" xfId="6656"/>
    <cellStyle name="Calculation 2 36 4 4" xfId="6657"/>
    <cellStyle name="Calculation 2 36 4 5" xfId="6658"/>
    <cellStyle name="Calculation 2 36 4_Int on Cust Dep" xfId="6659"/>
    <cellStyle name="Calculation 2 36 5" xfId="6660"/>
    <cellStyle name="Calculation 2 36 5 2" xfId="6661"/>
    <cellStyle name="Calculation 2 36 5 3" xfId="6662"/>
    <cellStyle name="Calculation 2 36 5 4" xfId="6663"/>
    <cellStyle name="Calculation 2 36 5 5" xfId="6664"/>
    <cellStyle name="Calculation 2 36 5_Int on Cust Dep" xfId="6665"/>
    <cellStyle name="Calculation 2 36 6" xfId="6666"/>
    <cellStyle name="Calculation 2 36 7" xfId="6667"/>
    <cellStyle name="Calculation 2 36 8" xfId="6668"/>
    <cellStyle name="Calculation 2 36 9" xfId="6669"/>
    <cellStyle name="Calculation 2 36_Int on Cust Dep" xfId="6670"/>
    <cellStyle name="Calculation 2 37" xfId="6671"/>
    <cellStyle name="Calculation 2 37 10" xfId="6672"/>
    <cellStyle name="Calculation 2 37 11" xfId="6673"/>
    <cellStyle name="Calculation 2 37 12" xfId="6674"/>
    <cellStyle name="Calculation 2 37 2" xfId="6675"/>
    <cellStyle name="Calculation 2 37 2 2" xfId="6676"/>
    <cellStyle name="Calculation 2 37 2 2 2" xfId="6677"/>
    <cellStyle name="Calculation 2 37 2 2 2 2" xfId="6678"/>
    <cellStyle name="Calculation 2 37 2 2 2 3" xfId="6679"/>
    <cellStyle name="Calculation 2 37 2 2 2 4" xfId="6680"/>
    <cellStyle name="Calculation 2 37 2 2 2 5" xfId="6681"/>
    <cellStyle name="Calculation 2 37 2 2 2_Int on Cust Dep" xfId="6682"/>
    <cellStyle name="Calculation 2 37 2 2 3" xfId="6683"/>
    <cellStyle name="Calculation 2 37 2 2 4" xfId="6684"/>
    <cellStyle name="Calculation 2 37 2 2 5" xfId="6685"/>
    <cellStyle name="Calculation 2 37 2 2 6" xfId="6686"/>
    <cellStyle name="Calculation 2 37 2 2 7" xfId="6687"/>
    <cellStyle name="Calculation 2 37 2 2 8" xfId="6688"/>
    <cellStyle name="Calculation 2 37 2 2 9" xfId="6689"/>
    <cellStyle name="Calculation 2 37 2 2_Int on Cust Dep" xfId="6690"/>
    <cellStyle name="Calculation 2 37 2 3" xfId="6691"/>
    <cellStyle name="Calculation 2 37 2 3 2" xfId="6692"/>
    <cellStyle name="Calculation 2 37 2 3 3" xfId="6693"/>
    <cellStyle name="Calculation 2 37 2 3 4" xfId="6694"/>
    <cellStyle name="Calculation 2 37 2 3 5" xfId="6695"/>
    <cellStyle name="Calculation 2 37 2 3_Int on Cust Dep" xfId="6696"/>
    <cellStyle name="Calculation 2 37 2 4" xfId="6697"/>
    <cellStyle name="Calculation 2 37 2 5" xfId="6698"/>
    <cellStyle name="Calculation 2 37 2 6" xfId="6699"/>
    <cellStyle name="Calculation 2 37 2_Int on Cust Dep" xfId="6700"/>
    <cellStyle name="Calculation 2 37 3" xfId="6701"/>
    <cellStyle name="Calculation 2 37 3 2" xfId="6702"/>
    <cellStyle name="Calculation 2 37 3 2 2" xfId="6703"/>
    <cellStyle name="Calculation 2 37 3 2 3" xfId="6704"/>
    <cellStyle name="Calculation 2 37 3 2 4" xfId="6705"/>
    <cellStyle name="Calculation 2 37 3 2 5" xfId="6706"/>
    <cellStyle name="Calculation 2 37 3 2_Int on Cust Dep" xfId="6707"/>
    <cellStyle name="Calculation 2 37 3 3" xfId="6708"/>
    <cellStyle name="Calculation 2 37 3 4" xfId="6709"/>
    <cellStyle name="Calculation 2 37 3 5" xfId="6710"/>
    <cellStyle name="Calculation 2 37 3 6" xfId="6711"/>
    <cellStyle name="Calculation 2 37 3 7" xfId="6712"/>
    <cellStyle name="Calculation 2 37 3 8" xfId="6713"/>
    <cellStyle name="Calculation 2 37 3 9" xfId="6714"/>
    <cellStyle name="Calculation 2 37 3_Int on Cust Dep" xfId="6715"/>
    <cellStyle name="Calculation 2 37 4" xfId="6716"/>
    <cellStyle name="Calculation 2 37 4 2" xfId="6717"/>
    <cellStyle name="Calculation 2 37 4 3" xfId="6718"/>
    <cellStyle name="Calculation 2 37 4 4" xfId="6719"/>
    <cellStyle name="Calculation 2 37 4 5" xfId="6720"/>
    <cellStyle name="Calculation 2 37 4_Int on Cust Dep" xfId="6721"/>
    <cellStyle name="Calculation 2 37 5" xfId="6722"/>
    <cellStyle name="Calculation 2 37 5 2" xfId="6723"/>
    <cellStyle name="Calculation 2 37 5 3" xfId="6724"/>
    <cellStyle name="Calculation 2 37 5 4" xfId="6725"/>
    <cellStyle name="Calculation 2 37 5 5" xfId="6726"/>
    <cellStyle name="Calculation 2 37 5_Int on Cust Dep" xfId="6727"/>
    <cellStyle name="Calculation 2 37 6" xfId="6728"/>
    <cellStyle name="Calculation 2 37 7" xfId="6729"/>
    <cellStyle name="Calculation 2 37 8" xfId="6730"/>
    <cellStyle name="Calculation 2 37 9" xfId="6731"/>
    <cellStyle name="Calculation 2 37_Int on Cust Dep" xfId="6732"/>
    <cellStyle name="Calculation 2 38" xfId="6733"/>
    <cellStyle name="Calculation 2 38 10" xfId="6734"/>
    <cellStyle name="Calculation 2 38 11" xfId="6735"/>
    <cellStyle name="Calculation 2 38 12" xfId="6736"/>
    <cellStyle name="Calculation 2 38 2" xfId="6737"/>
    <cellStyle name="Calculation 2 38 2 2" xfId="6738"/>
    <cellStyle name="Calculation 2 38 2 2 2" xfId="6739"/>
    <cellStyle name="Calculation 2 38 2 2 2 2" xfId="6740"/>
    <cellStyle name="Calculation 2 38 2 2 2 3" xfId="6741"/>
    <cellStyle name="Calculation 2 38 2 2 2 4" xfId="6742"/>
    <cellStyle name="Calculation 2 38 2 2 2 5" xfId="6743"/>
    <cellStyle name="Calculation 2 38 2 2 2_Int on Cust Dep" xfId="6744"/>
    <cellStyle name="Calculation 2 38 2 2 3" xfId="6745"/>
    <cellStyle name="Calculation 2 38 2 2 4" xfId="6746"/>
    <cellStyle name="Calculation 2 38 2 2 5" xfId="6747"/>
    <cellStyle name="Calculation 2 38 2 2 6" xfId="6748"/>
    <cellStyle name="Calculation 2 38 2 2 7" xfId="6749"/>
    <cellStyle name="Calculation 2 38 2 2 8" xfId="6750"/>
    <cellStyle name="Calculation 2 38 2 2 9" xfId="6751"/>
    <cellStyle name="Calculation 2 38 2 2_Int on Cust Dep" xfId="6752"/>
    <cellStyle name="Calculation 2 38 2 3" xfId="6753"/>
    <cellStyle name="Calculation 2 38 2 3 2" xfId="6754"/>
    <cellStyle name="Calculation 2 38 2 3 3" xfId="6755"/>
    <cellStyle name="Calculation 2 38 2 3 4" xfId="6756"/>
    <cellStyle name="Calculation 2 38 2 3 5" xfId="6757"/>
    <cellStyle name="Calculation 2 38 2 3_Int on Cust Dep" xfId="6758"/>
    <cellStyle name="Calculation 2 38 2 4" xfId="6759"/>
    <cellStyle name="Calculation 2 38 2 5" xfId="6760"/>
    <cellStyle name="Calculation 2 38 2 6" xfId="6761"/>
    <cellStyle name="Calculation 2 38 2_Int on Cust Dep" xfId="6762"/>
    <cellStyle name="Calculation 2 38 3" xfId="6763"/>
    <cellStyle name="Calculation 2 38 3 2" xfId="6764"/>
    <cellStyle name="Calculation 2 38 3 2 2" xfId="6765"/>
    <cellStyle name="Calculation 2 38 3 2 3" xfId="6766"/>
    <cellStyle name="Calculation 2 38 3 2 4" xfId="6767"/>
    <cellStyle name="Calculation 2 38 3 2 5" xfId="6768"/>
    <cellStyle name="Calculation 2 38 3 2_Int on Cust Dep" xfId="6769"/>
    <cellStyle name="Calculation 2 38 3 3" xfId="6770"/>
    <cellStyle name="Calculation 2 38 3 4" xfId="6771"/>
    <cellStyle name="Calculation 2 38 3 5" xfId="6772"/>
    <cellStyle name="Calculation 2 38 3 6" xfId="6773"/>
    <cellStyle name="Calculation 2 38 3 7" xfId="6774"/>
    <cellStyle name="Calculation 2 38 3 8" xfId="6775"/>
    <cellStyle name="Calculation 2 38 3 9" xfId="6776"/>
    <cellStyle name="Calculation 2 38 3_Int on Cust Dep" xfId="6777"/>
    <cellStyle name="Calculation 2 38 4" xfId="6778"/>
    <cellStyle name="Calculation 2 38 4 2" xfId="6779"/>
    <cellStyle name="Calculation 2 38 4 3" xfId="6780"/>
    <cellStyle name="Calculation 2 38 4 4" xfId="6781"/>
    <cellStyle name="Calculation 2 38 4 5" xfId="6782"/>
    <cellStyle name="Calculation 2 38 4_Int on Cust Dep" xfId="6783"/>
    <cellStyle name="Calculation 2 38 5" xfId="6784"/>
    <cellStyle name="Calculation 2 38 5 2" xfId="6785"/>
    <cellStyle name="Calculation 2 38 5 3" xfId="6786"/>
    <cellStyle name="Calculation 2 38 5 4" xfId="6787"/>
    <cellStyle name="Calculation 2 38 5 5" xfId="6788"/>
    <cellStyle name="Calculation 2 38 5_Int on Cust Dep" xfId="6789"/>
    <cellStyle name="Calculation 2 38 6" xfId="6790"/>
    <cellStyle name="Calculation 2 38 7" xfId="6791"/>
    <cellStyle name="Calculation 2 38 8" xfId="6792"/>
    <cellStyle name="Calculation 2 38 9" xfId="6793"/>
    <cellStyle name="Calculation 2 38_Int on Cust Dep" xfId="6794"/>
    <cellStyle name="Calculation 2 39" xfId="6795"/>
    <cellStyle name="Calculation 2 39 10" xfId="6796"/>
    <cellStyle name="Calculation 2 39 11" xfId="6797"/>
    <cellStyle name="Calculation 2 39 12" xfId="6798"/>
    <cellStyle name="Calculation 2 39 2" xfId="6799"/>
    <cellStyle name="Calculation 2 39 2 2" xfId="6800"/>
    <cellStyle name="Calculation 2 39 2 2 2" xfId="6801"/>
    <cellStyle name="Calculation 2 39 2 2 2 2" xfId="6802"/>
    <cellStyle name="Calculation 2 39 2 2 2 3" xfId="6803"/>
    <cellStyle name="Calculation 2 39 2 2 2 4" xfId="6804"/>
    <cellStyle name="Calculation 2 39 2 2 2 5" xfId="6805"/>
    <cellStyle name="Calculation 2 39 2 2 2_Int on Cust Dep" xfId="6806"/>
    <cellStyle name="Calculation 2 39 2 2 3" xfId="6807"/>
    <cellStyle name="Calculation 2 39 2 2 4" xfId="6808"/>
    <cellStyle name="Calculation 2 39 2 2 5" xfId="6809"/>
    <cellStyle name="Calculation 2 39 2 2 6" xfId="6810"/>
    <cellStyle name="Calculation 2 39 2 2 7" xfId="6811"/>
    <cellStyle name="Calculation 2 39 2 2 8" xfId="6812"/>
    <cellStyle name="Calculation 2 39 2 2 9" xfId="6813"/>
    <cellStyle name="Calculation 2 39 2 2_Int on Cust Dep" xfId="6814"/>
    <cellStyle name="Calculation 2 39 2 3" xfId="6815"/>
    <cellStyle name="Calculation 2 39 2 3 2" xfId="6816"/>
    <cellStyle name="Calculation 2 39 2 3 3" xfId="6817"/>
    <cellStyle name="Calculation 2 39 2 3 4" xfId="6818"/>
    <cellStyle name="Calculation 2 39 2 3 5" xfId="6819"/>
    <cellStyle name="Calculation 2 39 2 3_Int on Cust Dep" xfId="6820"/>
    <cellStyle name="Calculation 2 39 2 4" xfId="6821"/>
    <cellStyle name="Calculation 2 39 2 5" xfId="6822"/>
    <cellStyle name="Calculation 2 39 2 6" xfId="6823"/>
    <cellStyle name="Calculation 2 39 2_Int on Cust Dep" xfId="6824"/>
    <cellStyle name="Calculation 2 39 3" xfId="6825"/>
    <cellStyle name="Calculation 2 39 3 2" xfId="6826"/>
    <cellStyle name="Calculation 2 39 3 2 2" xfId="6827"/>
    <cellStyle name="Calculation 2 39 3 2 3" xfId="6828"/>
    <cellStyle name="Calculation 2 39 3 2 4" xfId="6829"/>
    <cellStyle name="Calculation 2 39 3 2 5" xfId="6830"/>
    <cellStyle name="Calculation 2 39 3 2_Int on Cust Dep" xfId="6831"/>
    <cellStyle name="Calculation 2 39 3 3" xfId="6832"/>
    <cellStyle name="Calculation 2 39 3 4" xfId="6833"/>
    <cellStyle name="Calculation 2 39 3 5" xfId="6834"/>
    <cellStyle name="Calculation 2 39 3 6" xfId="6835"/>
    <cellStyle name="Calculation 2 39 3 7" xfId="6836"/>
    <cellStyle name="Calculation 2 39 3 8" xfId="6837"/>
    <cellStyle name="Calculation 2 39 3 9" xfId="6838"/>
    <cellStyle name="Calculation 2 39 3_Int on Cust Dep" xfId="6839"/>
    <cellStyle name="Calculation 2 39 4" xfId="6840"/>
    <cellStyle name="Calculation 2 39 4 2" xfId="6841"/>
    <cellStyle name="Calculation 2 39 4 3" xfId="6842"/>
    <cellStyle name="Calculation 2 39 4 4" xfId="6843"/>
    <cellStyle name="Calculation 2 39 4 5" xfId="6844"/>
    <cellStyle name="Calculation 2 39 4_Int on Cust Dep" xfId="6845"/>
    <cellStyle name="Calculation 2 39 5" xfId="6846"/>
    <cellStyle name="Calculation 2 39 5 2" xfId="6847"/>
    <cellStyle name="Calculation 2 39 5 3" xfId="6848"/>
    <cellStyle name="Calculation 2 39 5 4" xfId="6849"/>
    <cellStyle name="Calculation 2 39 5 5" xfId="6850"/>
    <cellStyle name="Calculation 2 39 5_Int on Cust Dep" xfId="6851"/>
    <cellStyle name="Calculation 2 39 6" xfId="6852"/>
    <cellStyle name="Calculation 2 39 7" xfId="6853"/>
    <cellStyle name="Calculation 2 39 8" xfId="6854"/>
    <cellStyle name="Calculation 2 39 9" xfId="6855"/>
    <cellStyle name="Calculation 2 39_Int on Cust Dep" xfId="6856"/>
    <cellStyle name="Calculation 2 4" xfId="6857"/>
    <cellStyle name="Calculation 2 4 10" xfId="6858"/>
    <cellStyle name="Calculation 2 4 11" xfId="6859"/>
    <cellStyle name="Calculation 2 4 12" xfId="6860"/>
    <cellStyle name="Calculation 2 4 2" xfId="6861"/>
    <cellStyle name="Calculation 2 4 2 2" xfId="6862"/>
    <cellStyle name="Calculation 2 4 2 2 2" xfId="6863"/>
    <cellStyle name="Calculation 2 4 2 2 2 2" xfId="6864"/>
    <cellStyle name="Calculation 2 4 2 2 2 3" xfId="6865"/>
    <cellStyle name="Calculation 2 4 2 2 2 4" xfId="6866"/>
    <cellStyle name="Calculation 2 4 2 2 2 5" xfId="6867"/>
    <cellStyle name="Calculation 2 4 2 2 2_Int on Cust Dep" xfId="6868"/>
    <cellStyle name="Calculation 2 4 2 2 3" xfId="6869"/>
    <cellStyle name="Calculation 2 4 2 2 4" xfId="6870"/>
    <cellStyle name="Calculation 2 4 2 2 5" xfId="6871"/>
    <cellStyle name="Calculation 2 4 2 2 6" xfId="6872"/>
    <cellStyle name="Calculation 2 4 2 2 7" xfId="6873"/>
    <cellStyle name="Calculation 2 4 2 2 8" xfId="6874"/>
    <cellStyle name="Calculation 2 4 2 2 9" xfId="6875"/>
    <cellStyle name="Calculation 2 4 2 2_Int on Cust Dep" xfId="6876"/>
    <cellStyle name="Calculation 2 4 2 3" xfId="6877"/>
    <cellStyle name="Calculation 2 4 2 3 2" xfId="6878"/>
    <cellStyle name="Calculation 2 4 2 3 3" xfId="6879"/>
    <cellStyle name="Calculation 2 4 2 3 4" xfId="6880"/>
    <cellStyle name="Calculation 2 4 2 3 5" xfId="6881"/>
    <cellStyle name="Calculation 2 4 2 3_Int on Cust Dep" xfId="6882"/>
    <cellStyle name="Calculation 2 4 2 4" xfId="6883"/>
    <cellStyle name="Calculation 2 4 2 5" xfId="6884"/>
    <cellStyle name="Calculation 2 4 2 6" xfId="6885"/>
    <cellStyle name="Calculation 2 4 2_Int on Cust Dep" xfId="6886"/>
    <cellStyle name="Calculation 2 4 3" xfId="6887"/>
    <cellStyle name="Calculation 2 4 3 2" xfId="6888"/>
    <cellStyle name="Calculation 2 4 3 2 2" xfId="6889"/>
    <cellStyle name="Calculation 2 4 3 2 3" xfId="6890"/>
    <cellStyle name="Calculation 2 4 3 2 4" xfId="6891"/>
    <cellStyle name="Calculation 2 4 3 2 5" xfId="6892"/>
    <cellStyle name="Calculation 2 4 3 2_Int on Cust Dep" xfId="6893"/>
    <cellStyle name="Calculation 2 4 3 3" xfId="6894"/>
    <cellStyle name="Calculation 2 4 3 4" xfId="6895"/>
    <cellStyle name="Calculation 2 4 3 5" xfId="6896"/>
    <cellStyle name="Calculation 2 4 3 6" xfId="6897"/>
    <cellStyle name="Calculation 2 4 3 7" xfId="6898"/>
    <cellStyle name="Calculation 2 4 3 8" xfId="6899"/>
    <cellStyle name="Calculation 2 4 3 9" xfId="6900"/>
    <cellStyle name="Calculation 2 4 3_Int on Cust Dep" xfId="6901"/>
    <cellStyle name="Calculation 2 4 4" xfId="6902"/>
    <cellStyle name="Calculation 2 4 4 2" xfId="6903"/>
    <cellStyle name="Calculation 2 4 4 3" xfId="6904"/>
    <cellStyle name="Calculation 2 4 4 4" xfId="6905"/>
    <cellStyle name="Calculation 2 4 4 5" xfId="6906"/>
    <cellStyle name="Calculation 2 4 4_Int on Cust Dep" xfId="6907"/>
    <cellStyle name="Calculation 2 4 5" xfId="6908"/>
    <cellStyle name="Calculation 2 4 5 2" xfId="6909"/>
    <cellStyle name="Calculation 2 4 5 3" xfId="6910"/>
    <cellStyle name="Calculation 2 4 5 4" xfId="6911"/>
    <cellStyle name="Calculation 2 4 5 5" xfId="6912"/>
    <cellStyle name="Calculation 2 4 5_Int on Cust Dep" xfId="6913"/>
    <cellStyle name="Calculation 2 4 6" xfId="6914"/>
    <cellStyle name="Calculation 2 4 7" xfId="6915"/>
    <cellStyle name="Calculation 2 4 8" xfId="6916"/>
    <cellStyle name="Calculation 2 4 9" xfId="6917"/>
    <cellStyle name="Calculation 2 4_Int on Cust Dep" xfId="6918"/>
    <cellStyle name="Calculation 2 40" xfId="6919"/>
    <cellStyle name="Calculation 2 40 10" xfId="6920"/>
    <cellStyle name="Calculation 2 40 11" xfId="6921"/>
    <cellStyle name="Calculation 2 40 12" xfId="6922"/>
    <cellStyle name="Calculation 2 40 2" xfId="6923"/>
    <cellStyle name="Calculation 2 40 2 2" xfId="6924"/>
    <cellStyle name="Calculation 2 40 2 2 2" xfId="6925"/>
    <cellStyle name="Calculation 2 40 2 2 2 2" xfId="6926"/>
    <cellStyle name="Calculation 2 40 2 2 2 3" xfId="6927"/>
    <cellStyle name="Calculation 2 40 2 2 2 4" xfId="6928"/>
    <cellStyle name="Calculation 2 40 2 2 2 5" xfId="6929"/>
    <cellStyle name="Calculation 2 40 2 2 2_Int on Cust Dep" xfId="6930"/>
    <cellStyle name="Calculation 2 40 2 2 3" xfId="6931"/>
    <cellStyle name="Calculation 2 40 2 2 4" xfId="6932"/>
    <cellStyle name="Calculation 2 40 2 2 5" xfId="6933"/>
    <cellStyle name="Calculation 2 40 2 2 6" xfId="6934"/>
    <cellStyle name="Calculation 2 40 2 2 7" xfId="6935"/>
    <cellStyle name="Calculation 2 40 2 2 8" xfId="6936"/>
    <cellStyle name="Calculation 2 40 2 2 9" xfId="6937"/>
    <cellStyle name="Calculation 2 40 2 2_Int on Cust Dep" xfId="6938"/>
    <cellStyle name="Calculation 2 40 2 3" xfId="6939"/>
    <cellStyle name="Calculation 2 40 2 3 2" xfId="6940"/>
    <cellStyle name="Calculation 2 40 2 3 3" xfId="6941"/>
    <cellStyle name="Calculation 2 40 2 3 4" xfId="6942"/>
    <cellStyle name="Calculation 2 40 2 3 5" xfId="6943"/>
    <cellStyle name="Calculation 2 40 2 3_Int on Cust Dep" xfId="6944"/>
    <cellStyle name="Calculation 2 40 2 4" xfId="6945"/>
    <cellStyle name="Calculation 2 40 2 5" xfId="6946"/>
    <cellStyle name="Calculation 2 40 2 6" xfId="6947"/>
    <cellStyle name="Calculation 2 40 2_Int on Cust Dep" xfId="6948"/>
    <cellStyle name="Calculation 2 40 3" xfId="6949"/>
    <cellStyle name="Calculation 2 40 3 2" xfId="6950"/>
    <cellStyle name="Calculation 2 40 3 2 2" xfId="6951"/>
    <cellStyle name="Calculation 2 40 3 2 3" xfId="6952"/>
    <cellStyle name="Calculation 2 40 3 2 4" xfId="6953"/>
    <cellStyle name="Calculation 2 40 3 2 5" xfId="6954"/>
    <cellStyle name="Calculation 2 40 3 2_Int on Cust Dep" xfId="6955"/>
    <cellStyle name="Calculation 2 40 3 3" xfId="6956"/>
    <cellStyle name="Calculation 2 40 3 4" xfId="6957"/>
    <cellStyle name="Calculation 2 40 3 5" xfId="6958"/>
    <cellStyle name="Calculation 2 40 3 6" xfId="6959"/>
    <cellStyle name="Calculation 2 40 3 7" xfId="6960"/>
    <cellStyle name="Calculation 2 40 3 8" xfId="6961"/>
    <cellStyle name="Calculation 2 40 3 9" xfId="6962"/>
    <cellStyle name="Calculation 2 40 3_Int on Cust Dep" xfId="6963"/>
    <cellStyle name="Calculation 2 40 4" xfId="6964"/>
    <cellStyle name="Calculation 2 40 4 2" xfId="6965"/>
    <cellStyle name="Calculation 2 40 4 3" xfId="6966"/>
    <cellStyle name="Calculation 2 40 4 4" xfId="6967"/>
    <cellStyle name="Calculation 2 40 4 5" xfId="6968"/>
    <cellStyle name="Calculation 2 40 4_Int on Cust Dep" xfId="6969"/>
    <cellStyle name="Calculation 2 40 5" xfId="6970"/>
    <cellStyle name="Calculation 2 40 5 2" xfId="6971"/>
    <cellStyle name="Calculation 2 40 5 3" xfId="6972"/>
    <cellStyle name="Calculation 2 40 5 4" xfId="6973"/>
    <cellStyle name="Calculation 2 40 5 5" xfId="6974"/>
    <cellStyle name="Calculation 2 40 5_Int on Cust Dep" xfId="6975"/>
    <cellStyle name="Calculation 2 40 6" xfId="6976"/>
    <cellStyle name="Calculation 2 40 7" xfId="6977"/>
    <cellStyle name="Calculation 2 40 8" xfId="6978"/>
    <cellStyle name="Calculation 2 40 9" xfId="6979"/>
    <cellStyle name="Calculation 2 40_Int on Cust Dep" xfId="6980"/>
    <cellStyle name="Calculation 2 41" xfId="6981"/>
    <cellStyle name="Calculation 2 41 10" xfId="6982"/>
    <cellStyle name="Calculation 2 41 11" xfId="6983"/>
    <cellStyle name="Calculation 2 41 12" xfId="6984"/>
    <cellStyle name="Calculation 2 41 2" xfId="6985"/>
    <cellStyle name="Calculation 2 41 2 2" xfId="6986"/>
    <cellStyle name="Calculation 2 41 2 2 2" xfId="6987"/>
    <cellStyle name="Calculation 2 41 2 2 2 2" xfId="6988"/>
    <cellStyle name="Calculation 2 41 2 2 2 3" xfId="6989"/>
    <cellStyle name="Calculation 2 41 2 2 2 4" xfId="6990"/>
    <cellStyle name="Calculation 2 41 2 2 2 5" xfId="6991"/>
    <cellStyle name="Calculation 2 41 2 2 2_Int on Cust Dep" xfId="6992"/>
    <cellStyle name="Calculation 2 41 2 2 3" xfId="6993"/>
    <cellStyle name="Calculation 2 41 2 2 4" xfId="6994"/>
    <cellStyle name="Calculation 2 41 2 2 5" xfId="6995"/>
    <cellStyle name="Calculation 2 41 2 2 6" xfId="6996"/>
    <cellStyle name="Calculation 2 41 2 2 7" xfId="6997"/>
    <cellStyle name="Calculation 2 41 2 2 8" xfId="6998"/>
    <cellStyle name="Calculation 2 41 2 2 9" xfId="6999"/>
    <cellStyle name="Calculation 2 41 2 2_Int on Cust Dep" xfId="7000"/>
    <cellStyle name="Calculation 2 41 2 3" xfId="7001"/>
    <cellStyle name="Calculation 2 41 2 3 2" xfId="7002"/>
    <cellStyle name="Calculation 2 41 2 3 3" xfId="7003"/>
    <cellStyle name="Calculation 2 41 2 3 4" xfId="7004"/>
    <cellStyle name="Calculation 2 41 2 3 5" xfId="7005"/>
    <cellStyle name="Calculation 2 41 2 3_Int on Cust Dep" xfId="7006"/>
    <cellStyle name="Calculation 2 41 2 4" xfId="7007"/>
    <cellStyle name="Calculation 2 41 2 5" xfId="7008"/>
    <cellStyle name="Calculation 2 41 2 6" xfId="7009"/>
    <cellStyle name="Calculation 2 41 2_Int on Cust Dep" xfId="7010"/>
    <cellStyle name="Calculation 2 41 3" xfId="7011"/>
    <cellStyle name="Calculation 2 41 3 2" xfId="7012"/>
    <cellStyle name="Calculation 2 41 3 2 2" xfId="7013"/>
    <cellStyle name="Calculation 2 41 3 2 3" xfId="7014"/>
    <cellStyle name="Calculation 2 41 3 2 4" xfId="7015"/>
    <cellStyle name="Calculation 2 41 3 2 5" xfId="7016"/>
    <cellStyle name="Calculation 2 41 3 2_Int on Cust Dep" xfId="7017"/>
    <cellStyle name="Calculation 2 41 3 3" xfId="7018"/>
    <cellStyle name="Calculation 2 41 3 4" xfId="7019"/>
    <cellStyle name="Calculation 2 41 3 5" xfId="7020"/>
    <cellStyle name="Calculation 2 41 3 6" xfId="7021"/>
    <cellStyle name="Calculation 2 41 3 7" xfId="7022"/>
    <cellStyle name="Calculation 2 41 3 8" xfId="7023"/>
    <cellStyle name="Calculation 2 41 3 9" xfId="7024"/>
    <cellStyle name="Calculation 2 41 3_Int on Cust Dep" xfId="7025"/>
    <cellStyle name="Calculation 2 41 4" xfId="7026"/>
    <cellStyle name="Calculation 2 41 4 2" xfId="7027"/>
    <cellStyle name="Calculation 2 41 4 3" xfId="7028"/>
    <cellStyle name="Calculation 2 41 4 4" xfId="7029"/>
    <cellStyle name="Calculation 2 41 4 5" xfId="7030"/>
    <cellStyle name="Calculation 2 41 4_Int on Cust Dep" xfId="7031"/>
    <cellStyle name="Calculation 2 41 5" xfId="7032"/>
    <cellStyle name="Calculation 2 41 5 2" xfId="7033"/>
    <cellStyle name="Calculation 2 41 5 3" xfId="7034"/>
    <cellStyle name="Calculation 2 41 5 4" xfId="7035"/>
    <cellStyle name="Calculation 2 41 5 5" xfId="7036"/>
    <cellStyle name="Calculation 2 41 5_Int on Cust Dep" xfId="7037"/>
    <cellStyle name="Calculation 2 41 6" xfId="7038"/>
    <cellStyle name="Calculation 2 41 7" xfId="7039"/>
    <cellStyle name="Calculation 2 41 8" xfId="7040"/>
    <cellStyle name="Calculation 2 41 9" xfId="7041"/>
    <cellStyle name="Calculation 2 41_Int on Cust Dep" xfId="7042"/>
    <cellStyle name="Calculation 2 42" xfId="7043"/>
    <cellStyle name="Calculation 2 42 10" xfId="7044"/>
    <cellStyle name="Calculation 2 42 11" xfId="7045"/>
    <cellStyle name="Calculation 2 42 12" xfId="7046"/>
    <cellStyle name="Calculation 2 42 2" xfId="7047"/>
    <cellStyle name="Calculation 2 42 2 2" xfId="7048"/>
    <cellStyle name="Calculation 2 42 2 2 2" xfId="7049"/>
    <cellStyle name="Calculation 2 42 2 2 2 2" xfId="7050"/>
    <cellStyle name="Calculation 2 42 2 2 2 3" xfId="7051"/>
    <cellStyle name="Calculation 2 42 2 2 2 4" xfId="7052"/>
    <cellStyle name="Calculation 2 42 2 2 2 5" xfId="7053"/>
    <cellStyle name="Calculation 2 42 2 2 2_Int on Cust Dep" xfId="7054"/>
    <cellStyle name="Calculation 2 42 2 2 3" xfId="7055"/>
    <cellStyle name="Calculation 2 42 2 2 4" xfId="7056"/>
    <cellStyle name="Calculation 2 42 2 2 5" xfId="7057"/>
    <cellStyle name="Calculation 2 42 2 2 6" xfId="7058"/>
    <cellStyle name="Calculation 2 42 2 2 7" xfId="7059"/>
    <cellStyle name="Calculation 2 42 2 2 8" xfId="7060"/>
    <cellStyle name="Calculation 2 42 2 2 9" xfId="7061"/>
    <cellStyle name="Calculation 2 42 2 2_Int on Cust Dep" xfId="7062"/>
    <cellStyle name="Calculation 2 42 2 3" xfId="7063"/>
    <cellStyle name="Calculation 2 42 2 3 2" xfId="7064"/>
    <cellStyle name="Calculation 2 42 2 3 3" xfId="7065"/>
    <cellStyle name="Calculation 2 42 2 3 4" xfId="7066"/>
    <cellStyle name="Calculation 2 42 2 3 5" xfId="7067"/>
    <cellStyle name="Calculation 2 42 2 3_Int on Cust Dep" xfId="7068"/>
    <cellStyle name="Calculation 2 42 2 4" xfId="7069"/>
    <cellStyle name="Calculation 2 42 2 5" xfId="7070"/>
    <cellStyle name="Calculation 2 42 2 6" xfId="7071"/>
    <cellStyle name="Calculation 2 42 2_Int on Cust Dep" xfId="7072"/>
    <cellStyle name="Calculation 2 42 3" xfId="7073"/>
    <cellStyle name="Calculation 2 42 3 2" xfId="7074"/>
    <cellStyle name="Calculation 2 42 3 2 2" xfId="7075"/>
    <cellStyle name="Calculation 2 42 3 2 3" xfId="7076"/>
    <cellStyle name="Calculation 2 42 3 2 4" xfId="7077"/>
    <cellStyle name="Calculation 2 42 3 2 5" xfId="7078"/>
    <cellStyle name="Calculation 2 42 3 2_Int on Cust Dep" xfId="7079"/>
    <cellStyle name="Calculation 2 42 3 3" xfId="7080"/>
    <cellStyle name="Calculation 2 42 3 4" xfId="7081"/>
    <cellStyle name="Calculation 2 42 3 5" xfId="7082"/>
    <cellStyle name="Calculation 2 42 3 6" xfId="7083"/>
    <cellStyle name="Calculation 2 42 3 7" xfId="7084"/>
    <cellStyle name="Calculation 2 42 3 8" xfId="7085"/>
    <cellStyle name="Calculation 2 42 3 9" xfId="7086"/>
    <cellStyle name="Calculation 2 42 3_Int on Cust Dep" xfId="7087"/>
    <cellStyle name="Calculation 2 42 4" xfId="7088"/>
    <cellStyle name="Calculation 2 42 4 2" xfId="7089"/>
    <cellStyle name="Calculation 2 42 4 3" xfId="7090"/>
    <cellStyle name="Calculation 2 42 4 4" xfId="7091"/>
    <cellStyle name="Calculation 2 42 4 5" xfId="7092"/>
    <cellStyle name="Calculation 2 42 4_Int on Cust Dep" xfId="7093"/>
    <cellStyle name="Calculation 2 42 5" xfId="7094"/>
    <cellStyle name="Calculation 2 42 5 2" xfId="7095"/>
    <cellStyle name="Calculation 2 42 5 3" xfId="7096"/>
    <cellStyle name="Calculation 2 42 5 4" xfId="7097"/>
    <cellStyle name="Calculation 2 42 5 5" xfId="7098"/>
    <cellStyle name="Calculation 2 42 5_Int on Cust Dep" xfId="7099"/>
    <cellStyle name="Calculation 2 42 6" xfId="7100"/>
    <cellStyle name="Calculation 2 42 7" xfId="7101"/>
    <cellStyle name="Calculation 2 42 8" xfId="7102"/>
    <cellStyle name="Calculation 2 42 9" xfId="7103"/>
    <cellStyle name="Calculation 2 42_Int on Cust Dep" xfId="7104"/>
    <cellStyle name="Calculation 2 43" xfId="7105"/>
    <cellStyle name="Calculation 2 43 10" xfId="7106"/>
    <cellStyle name="Calculation 2 43 11" xfId="7107"/>
    <cellStyle name="Calculation 2 43 12" xfId="7108"/>
    <cellStyle name="Calculation 2 43 2" xfId="7109"/>
    <cellStyle name="Calculation 2 43 2 2" xfId="7110"/>
    <cellStyle name="Calculation 2 43 2 2 2" xfId="7111"/>
    <cellStyle name="Calculation 2 43 2 2 2 2" xfId="7112"/>
    <cellStyle name="Calculation 2 43 2 2 2 3" xfId="7113"/>
    <cellStyle name="Calculation 2 43 2 2 2 4" xfId="7114"/>
    <cellStyle name="Calculation 2 43 2 2 2 5" xfId="7115"/>
    <cellStyle name="Calculation 2 43 2 2 2_Int on Cust Dep" xfId="7116"/>
    <cellStyle name="Calculation 2 43 2 2 3" xfId="7117"/>
    <cellStyle name="Calculation 2 43 2 2 4" xfId="7118"/>
    <cellStyle name="Calculation 2 43 2 2 5" xfId="7119"/>
    <cellStyle name="Calculation 2 43 2 2 6" xfId="7120"/>
    <cellStyle name="Calculation 2 43 2 2 7" xfId="7121"/>
    <cellStyle name="Calculation 2 43 2 2 8" xfId="7122"/>
    <cellStyle name="Calculation 2 43 2 2 9" xfId="7123"/>
    <cellStyle name="Calculation 2 43 2 2_Int on Cust Dep" xfId="7124"/>
    <cellStyle name="Calculation 2 43 2 3" xfId="7125"/>
    <cellStyle name="Calculation 2 43 2 3 2" xfId="7126"/>
    <cellStyle name="Calculation 2 43 2 3 3" xfId="7127"/>
    <cellStyle name="Calculation 2 43 2 3 4" xfId="7128"/>
    <cellStyle name="Calculation 2 43 2 3 5" xfId="7129"/>
    <cellStyle name="Calculation 2 43 2 3_Int on Cust Dep" xfId="7130"/>
    <cellStyle name="Calculation 2 43 2 4" xfId="7131"/>
    <cellStyle name="Calculation 2 43 2 5" xfId="7132"/>
    <cellStyle name="Calculation 2 43 2 6" xfId="7133"/>
    <cellStyle name="Calculation 2 43 2_Int on Cust Dep" xfId="7134"/>
    <cellStyle name="Calculation 2 43 3" xfId="7135"/>
    <cellStyle name="Calculation 2 43 3 2" xfId="7136"/>
    <cellStyle name="Calculation 2 43 3 2 2" xfId="7137"/>
    <cellStyle name="Calculation 2 43 3 2 3" xfId="7138"/>
    <cellStyle name="Calculation 2 43 3 2 4" xfId="7139"/>
    <cellStyle name="Calculation 2 43 3 2 5" xfId="7140"/>
    <cellStyle name="Calculation 2 43 3 2_Int on Cust Dep" xfId="7141"/>
    <cellStyle name="Calculation 2 43 3 3" xfId="7142"/>
    <cellStyle name="Calculation 2 43 3 4" xfId="7143"/>
    <cellStyle name="Calculation 2 43 3 5" xfId="7144"/>
    <cellStyle name="Calculation 2 43 3 6" xfId="7145"/>
    <cellStyle name="Calculation 2 43 3 7" xfId="7146"/>
    <cellStyle name="Calculation 2 43 3 8" xfId="7147"/>
    <cellStyle name="Calculation 2 43 3 9" xfId="7148"/>
    <cellStyle name="Calculation 2 43 3_Int on Cust Dep" xfId="7149"/>
    <cellStyle name="Calculation 2 43 4" xfId="7150"/>
    <cellStyle name="Calculation 2 43 4 2" xfId="7151"/>
    <cellStyle name="Calculation 2 43 4 3" xfId="7152"/>
    <cellStyle name="Calculation 2 43 4 4" xfId="7153"/>
    <cellStyle name="Calculation 2 43 4 5" xfId="7154"/>
    <cellStyle name="Calculation 2 43 4_Int on Cust Dep" xfId="7155"/>
    <cellStyle name="Calculation 2 43 5" xfId="7156"/>
    <cellStyle name="Calculation 2 43 5 2" xfId="7157"/>
    <cellStyle name="Calculation 2 43 5 3" xfId="7158"/>
    <cellStyle name="Calculation 2 43 5 4" xfId="7159"/>
    <cellStyle name="Calculation 2 43 5 5" xfId="7160"/>
    <cellStyle name="Calculation 2 43 5_Int on Cust Dep" xfId="7161"/>
    <cellStyle name="Calculation 2 43 6" xfId="7162"/>
    <cellStyle name="Calculation 2 43 7" xfId="7163"/>
    <cellStyle name="Calculation 2 43 8" xfId="7164"/>
    <cellStyle name="Calculation 2 43 9" xfId="7165"/>
    <cellStyle name="Calculation 2 43_Int on Cust Dep" xfId="7166"/>
    <cellStyle name="Calculation 2 44" xfId="7167"/>
    <cellStyle name="Calculation 2 44 10" xfId="7168"/>
    <cellStyle name="Calculation 2 44 11" xfId="7169"/>
    <cellStyle name="Calculation 2 44 12" xfId="7170"/>
    <cellStyle name="Calculation 2 44 2" xfId="7171"/>
    <cellStyle name="Calculation 2 44 2 2" xfId="7172"/>
    <cellStyle name="Calculation 2 44 2 2 2" xfId="7173"/>
    <cellStyle name="Calculation 2 44 2 2 2 2" xfId="7174"/>
    <cellStyle name="Calculation 2 44 2 2 2 3" xfId="7175"/>
    <cellStyle name="Calculation 2 44 2 2 2 4" xfId="7176"/>
    <cellStyle name="Calculation 2 44 2 2 2 5" xfId="7177"/>
    <cellStyle name="Calculation 2 44 2 2 2_Int on Cust Dep" xfId="7178"/>
    <cellStyle name="Calculation 2 44 2 2 3" xfId="7179"/>
    <cellStyle name="Calculation 2 44 2 2 4" xfId="7180"/>
    <cellStyle name="Calculation 2 44 2 2 5" xfId="7181"/>
    <cellStyle name="Calculation 2 44 2 2 6" xfId="7182"/>
    <cellStyle name="Calculation 2 44 2 2 7" xfId="7183"/>
    <cellStyle name="Calculation 2 44 2 2 8" xfId="7184"/>
    <cellStyle name="Calculation 2 44 2 2 9" xfId="7185"/>
    <cellStyle name="Calculation 2 44 2 2_Int on Cust Dep" xfId="7186"/>
    <cellStyle name="Calculation 2 44 2 3" xfId="7187"/>
    <cellStyle name="Calculation 2 44 2 3 2" xfId="7188"/>
    <cellStyle name="Calculation 2 44 2 3 3" xfId="7189"/>
    <cellStyle name="Calculation 2 44 2 3 4" xfId="7190"/>
    <cellStyle name="Calculation 2 44 2 3 5" xfId="7191"/>
    <cellStyle name="Calculation 2 44 2 3_Int on Cust Dep" xfId="7192"/>
    <cellStyle name="Calculation 2 44 2 4" xfId="7193"/>
    <cellStyle name="Calculation 2 44 2 5" xfId="7194"/>
    <cellStyle name="Calculation 2 44 2 6" xfId="7195"/>
    <cellStyle name="Calculation 2 44 2_Int on Cust Dep" xfId="7196"/>
    <cellStyle name="Calculation 2 44 3" xfId="7197"/>
    <cellStyle name="Calculation 2 44 3 2" xfId="7198"/>
    <cellStyle name="Calculation 2 44 3 2 2" xfId="7199"/>
    <cellStyle name="Calculation 2 44 3 2 3" xfId="7200"/>
    <cellStyle name="Calculation 2 44 3 2 4" xfId="7201"/>
    <cellStyle name="Calculation 2 44 3 2 5" xfId="7202"/>
    <cellStyle name="Calculation 2 44 3 2_Int on Cust Dep" xfId="7203"/>
    <cellStyle name="Calculation 2 44 3 3" xfId="7204"/>
    <cellStyle name="Calculation 2 44 3 4" xfId="7205"/>
    <cellStyle name="Calculation 2 44 3 5" xfId="7206"/>
    <cellStyle name="Calculation 2 44 3 6" xfId="7207"/>
    <cellStyle name="Calculation 2 44 3 7" xfId="7208"/>
    <cellStyle name="Calculation 2 44 3 8" xfId="7209"/>
    <cellStyle name="Calculation 2 44 3 9" xfId="7210"/>
    <cellStyle name="Calculation 2 44 3_Int on Cust Dep" xfId="7211"/>
    <cellStyle name="Calculation 2 44 4" xfId="7212"/>
    <cellStyle name="Calculation 2 44 4 2" xfId="7213"/>
    <cellStyle name="Calculation 2 44 4 3" xfId="7214"/>
    <cellStyle name="Calculation 2 44 4 4" xfId="7215"/>
    <cellStyle name="Calculation 2 44 4 5" xfId="7216"/>
    <cellStyle name="Calculation 2 44 4_Int on Cust Dep" xfId="7217"/>
    <cellStyle name="Calculation 2 44 5" xfId="7218"/>
    <cellStyle name="Calculation 2 44 5 2" xfId="7219"/>
    <cellStyle name="Calculation 2 44 5 3" xfId="7220"/>
    <cellStyle name="Calculation 2 44 5 4" xfId="7221"/>
    <cellStyle name="Calculation 2 44 5 5" xfId="7222"/>
    <cellStyle name="Calculation 2 44 5_Int on Cust Dep" xfId="7223"/>
    <cellStyle name="Calculation 2 44 6" xfId="7224"/>
    <cellStyle name="Calculation 2 44 7" xfId="7225"/>
    <cellStyle name="Calculation 2 44 8" xfId="7226"/>
    <cellStyle name="Calculation 2 44 9" xfId="7227"/>
    <cellStyle name="Calculation 2 44_Int on Cust Dep" xfId="7228"/>
    <cellStyle name="Calculation 2 45" xfId="7229"/>
    <cellStyle name="Calculation 2 45 10" xfId="7230"/>
    <cellStyle name="Calculation 2 45 11" xfId="7231"/>
    <cellStyle name="Calculation 2 45 12" xfId="7232"/>
    <cellStyle name="Calculation 2 45 2" xfId="7233"/>
    <cellStyle name="Calculation 2 45 2 2" xfId="7234"/>
    <cellStyle name="Calculation 2 45 2 2 2" xfId="7235"/>
    <cellStyle name="Calculation 2 45 2 2 2 2" xfId="7236"/>
    <cellStyle name="Calculation 2 45 2 2 2 3" xfId="7237"/>
    <cellStyle name="Calculation 2 45 2 2 2 4" xfId="7238"/>
    <cellStyle name="Calculation 2 45 2 2 2 5" xfId="7239"/>
    <cellStyle name="Calculation 2 45 2 2 2_Int on Cust Dep" xfId="7240"/>
    <cellStyle name="Calculation 2 45 2 2 3" xfId="7241"/>
    <cellStyle name="Calculation 2 45 2 2 4" xfId="7242"/>
    <cellStyle name="Calculation 2 45 2 2 5" xfId="7243"/>
    <cellStyle name="Calculation 2 45 2 2 6" xfId="7244"/>
    <cellStyle name="Calculation 2 45 2 2 7" xfId="7245"/>
    <cellStyle name="Calculation 2 45 2 2 8" xfId="7246"/>
    <cellStyle name="Calculation 2 45 2 2 9" xfId="7247"/>
    <cellStyle name="Calculation 2 45 2 2_Int on Cust Dep" xfId="7248"/>
    <cellStyle name="Calculation 2 45 2 3" xfId="7249"/>
    <cellStyle name="Calculation 2 45 2 3 2" xfId="7250"/>
    <cellStyle name="Calculation 2 45 2 3 3" xfId="7251"/>
    <cellStyle name="Calculation 2 45 2 3 4" xfId="7252"/>
    <cellStyle name="Calculation 2 45 2 3 5" xfId="7253"/>
    <cellStyle name="Calculation 2 45 2 3_Int on Cust Dep" xfId="7254"/>
    <cellStyle name="Calculation 2 45 2 4" xfId="7255"/>
    <cellStyle name="Calculation 2 45 2 5" xfId="7256"/>
    <cellStyle name="Calculation 2 45 2 6" xfId="7257"/>
    <cellStyle name="Calculation 2 45 2_Int on Cust Dep" xfId="7258"/>
    <cellStyle name="Calculation 2 45 3" xfId="7259"/>
    <cellStyle name="Calculation 2 45 3 2" xfId="7260"/>
    <cellStyle name="Calculation 2 45 3 2 2" xfId="7261"/>
    <cellStyle name="Calculation 2 45 3 2 3" xfId="7262"/>
    <cellStyle name="Calculation 2 45 3 2 4" xfId="7263"/>
    <cellStyle name="Calculation 2 45 3 2 5" xfId="7264"/>
    <cellStyle name="Calculation 2 45 3 2_Int on Cust Dep" xfId="7265"/>
    <cellStyle name="Calculation 2 45 3 3" xfId="7266"/>
    <cellStyle name="Calculation 2 45 3 4" xfId="7267"/>
    <cellStyle name="Calculation 2 45 3 5" xfId="7268"/>
    <cellStyle name="Calculation 2 45 3 6" xfId="7269"/>
    <cellStyle name="Calculation 2 45 3 7" xfId="7270"/>
    <cellStyle name="Calculation 2 45 3 8" xfId="7271"/>
    <cellStyle name="Calculation 2 45 3 9" xfId="7272"/>
    <cellStyle name="Calculation 2 45 3_Int on Cust Dep" xfId="7273"/>
    <cellStyle name="Calculation 2 45 4" xfId="7274"/>
    <cellStyle name="Calculation 2 45 4 2" xfId="7275"/>
    <cellStyle name="Calculation 2 45 4 3" xfId="7276"/>
    <cellStyle name="Calculation 2 45 4 4" xfId="7277"/>
    <cellStyle name="Calculation 2 45 4 5" xfId="7278"/>
    <cellStyle name="Calculation 2 45 4_Int on Cust Dep" xfId="7279"/>
    <cellStyle name="Calculation 2 45 5" xfId="7280"/>
    <cellStyle name="Calculation 2 45 5 2" xfId="7281"/>
    <cellStyle name="Calculation 2 45 5 3" xfId="7282"/>
    <cellStyle name="Calculation 2 45 5 4" xfId="7283"/>
    <cellStyle name="Calculation 2 45 5 5" xfId="7284"/>
    <cellStyle name="Calculation 2 45 5_Int on Cust Dep" xfId="7285"/>
    <cellStyle name="Calculation 2 45 6" xfId="7286"/>
    <cellStyle name="Calculation 2 45 7" xfId="7287"/>
    <cellStyle name="Calculation 2 45 8" xfId="7288"/>
    <cellStyle name="Calculation 2 45 9" xfId="7289"/>
    <cellStyle name="Calculation 2 45_Int on Cust Dep" xfId="7290"/>
    <cellStyle name="Calculation 2 46" xfId="7291"/>
    <cellStyle name="Calculation 2 46 10" xfId="7292"/>
    <cellStyle name="Calculation 2 46 11" xfId="7293"/>
    <cellStyle name="Calculation 2 46 12" xfId="7294"/>
    <cellStyle name="Calculation 2 46 2" xfId="7295"/>
    <cellStyle name="Calculation 2 46 2 2" xfId="7296"/>
    <cellStyle name="Calculation 2 46 2 2 2" xfId="7297"/>
    <cellStyle name="Calculation 2 46 2 2 2 2" xfId="7298"/>
    <cellStyle name="Calculation 2 46 2 2 2 3" xfId="7299"/>
    <cellStyle name="Calculation 2 46 2 2 2 4" xfId="7300"/>
    <cellStyle name="Calculation 2 46 2 2 2 5" xfId="7301"/>
    <cellStyle name="Calculation 2 46 2 2 2_Int on Cust Dep" xfId="7302"/>
    <cellStyle name="Calculation 2 46 2 2 3" xfId="7303"/>
    <cellStyle name="Calculation 2 46 2 2 4" xfId="7304"/>
    <cellStyle name="Calculation 2 46 2 2 5" xfId="7305"/>
    <cellStyle name="Calculation 2 46 2 2 6" xfId="7306"/>
    <cellStyle name="Calculation 2 46 2 2 7" xfId="7307"/>
    <cellStyle name="Calculation 2 46 2 2 8" xfId="7308"/>
    <cellStyle name="Calculation 2 46 2 2 9" xfId="7309"/>
    <cellStyle name="Calculation 2 46 2 2_Int on Cust Dep" xfId="7310"/>
    <cellStyle name="Calculation 2 46 2 3" xfId="7311"/>
    <cellStyle name="Calculation 2 46 2 3 2" xfId="7312"/>
    <cellStyle name="Calculation 2 46 2 3 3" xfId="7313"/>
    <cellStyle name="Calculation 2 46 2 3 4" xfId="7314"/>
    <cellStyle name="Calculation 2 46 2 3 5" xfId="7315"/>
    <cellStyle name="Calculation 2 46 2 3_Int on Cust Dep" xfId="7316"/>
    <cellStyle name="Calculation 2 46 2 4" xfId="7317"/>
    <cellStyle name="Calculation 2 46 2 5" xfId="7318"/>
    <cellStyle name="Calculation 2 46 2 6" xfId="7319"/>
    <cellStyle name="Calculation 2 46 2_Int on Cust Dep" xfId="7320"/>
    <cellStyle name="Calculation 2 46 3" xfId="7321"/>
    <cellStyle name="Calculation 2 46 3 2" xfId="7322"/>
    <cellStyle name="Calculation 2 46 3 2 2" xfId="7323"/>
    <cellStyle name="Calculation 2 46 3 2 3" xfId="7324"/>
    <cellStyle name="Calculation 2 46 3 2 4" xfId="7325"/>
    <cellStyle name="Calculation 2 46 3 2 5" xfId="7326"/>
    <cellStyle name="Calculation 2 46 3 2_Int on Cust Dep" xfId="7327"/>
    <cellStyle name="Calculation 2 46 3 3" xfId="7328"/>
    <cellStyle name="Calculation 2 46 3 4" xfId="7329"/>
    <cellStyle name="Calculation 2 46 3 5" xfId="7330"/>
    <cellStyle name="Calculation 2 46 3 6" xfId="7331"/>
    <cellStyle name="Calculation 2 46 3 7" xfId="7332"/>
    <cellStyle name="Calculation 2 46 3 8" xfId="7333"/>
    <cellStyle name="Calculation 2 46 3 9" xfId="7334"/>
    <cellStyle name="Calculation 2 46 3_Int on Cust Dep" xfId="7335"/>
    <cellStyle name="Calculation 2 46 4" xfId="7336"/>
    <cellStyle name="Calculation 2 46 4 2" xfId="7337"/>
    <cellStyle name="Calculation 2 46 4 3" xfId="7338"/>
    <cellStyle name="Calculation 2 46 4 4" xfId="7339"/>
    <cellStyle name="Calculation 2 46 4 5" xfId="7340"/>
    <cellStyle name="Calculation 2 46 4_Int on Cust Dep" xfId="7341"/>
    <cellStyle name="Calculation 2 46 5" xfId="7342"/>
    <cellStyle name="Calculation 2 46 5 2" xfId="7343"/>
    <cellStyle name="Calculation 2 46 5 3" xfId="7344"/>
    <cellStyle name="Calculation 2 46 5 4" xfId="7345"/>
    <cellStyle name="Calculation 2 46 5 5" xfId="7346"/>
    <cellStyle name="Calculation 2 46 5_Int on Cust Dep" xfId="7347"/>
    <cellStyle name="Calculation 2 46 6" xfId="7348"/>
    <cellStyle name="Calculation 2 46 7" xfId="7349"/>
    <cellStyle name="Calculation 2 46 8" xfId="7350"/>
    <cellStyle name="Calculation 2 46 9" xfId="7351"/>
    <cellStyle name="Calculation 2 46_Int on Cust Dep" xfId="7352"/>
    <cellStyle name="Calculation 2 47" xfId="7353"/>
    <cellStyle name="Calculation 2 47 10" xfId="7354"/>
    <cellStyle name="Calculation 2 47 11" xfId="7355"/>
    <cellStyle name="Calculation 2 47 12" xfId="7356"/>
    <cellStyle name="Calculation 2 47 2" xfId="7357"/>
    <cellStyle name="Calculation 2 47 2 2" xfId="7358"/>
    <cellStyle name="Calculation 2 47 2 2 2" xfId="7359"/>
    <cellStyle name="Calculation 2 47 2 2 2 2" xfId="7360"/>
    <cellStyle name="Calculation 2 47 2 2 2 3" xfId="7361"/>
    <cellStyle name="Calculation 2 47 2 2 2 4" xfId="7362"/>
    <cellStyle name="Calculation 2 47 2 2 2 5" xfId="7363"/>
    <cellStyle name="Calculation 2 47 2 2 2_Int on Cust Dep" xfId="7364"/>
    <cellStyle name="Calculation 2 47 2 2 3" xfId="7365"/>
    <cellStyle name="Calculation 2 47 2 2 4" xfId="7366"/>
    <cellStyle name="Calculation 2 47 2 2 5" xfId="7367"/>
    <cellStyle name="Calculation 2 47 2 2 6" xfId="7368"/>
    <cellStyle name="Calculation 2 47 2 2 7" xfId="7369"/>
    <cellStyle name="Calculation 2 47 2 2 8" xfId="7370"/>
    <cellStyle name="Calculation 2 47 2 2 9" xfId="7371"/>
    <cellStyle name="Calculation 2 47 2 2_Int on Cust Dep" xfId="7372"/>
    <cellStyle name="Calculation 2 47 2 3" xfId="7373"/>
    <cellStyle name="Calculation 2 47 2 3 2" xfId="7374"/>
    <cellStyle name="Calculation 2 47 2 3 3" xfId="7375"/>
    <cellStyle name="Calculation 2 47 2 3 4" xfId="7376"/>
    <cellStyle name="Calculation 2 47 2 3 5" xfId="7377"/>
    <cellStyle name="Calculation 2 47 2 3_Int on Cust Dep" xfId="7378"/>
    <cellStyle name="Calculation 2 47 2 4" xfId="7379"/>
    <cellStyle name="Calculation 2 47 2 5" xfId="7380"/>
    <cellStyle name="Calculation 2 47 2 6" xfId="7381"/>
    <cellStyle name="Calculation 2 47 2_Int on Cust Dep" xfId="7382"/>
    <cellStyle name="Calculation 2 47 3" xfId="7383"/>
    <cellStyle name="Calculation 2 47 3 2" xfId="7384"/>
    <cellStyle name="Calculation 2 47 3 2 2" xfId="7385"/>
    <cellStyle name="Calculation 2 47 3 2 3" xfId="7386"/>
    <cellStyle name="Calculation 2 47 3 2 4" xfId="7387"/>
    <cellStyle name="Calculation 2 47 3 2 5" xfId="7388"/>
    <cellStyle name="Calculation 2 47 3 2_Int on Cust Dep" xfId="7389"/>
    <cellStyle name="Calculation 2 47 3 3" xfId="7390"/>
    <cellStyle name="Calculation 2 47 3 4" xfId="7391"/>
    <cellStyle name="Calculation 2 47 3 5" xfId="7392"/>
    <cellStyle name="Calculation 2 47 3 6" xfId="7393"/>
    <cellStyle name="Calculation 2 47 3 7" xfId="7394"/>
    <cellStyle name="Calculation 2 47 3 8" xfId="7395"/>
    <cellStyle name="Calculation 2 47 3 9" xfId="7396"/>
    <cellStyle name="Calculation 2 47 3_Int on Cust Dep" xfId="7397"/>
    <cellStyle name="Calculation 2 47 4" xfId="7398"/>
    <cellStyle name="Calculation 2 47 4 2" xfId="7399"/>
    <cellStyle name="Calculation 2 47 4 3" xfId="7400"/>
    <cellStyle name="Calculation 2 47 4 4" xfId="7401"/>
    <cellStyle name="Calculation 2 47 4 5" xfId="7402"/>
    <cellStyle name="Calculation 2 47 4_Int on Cust Dep" xfId="7403"/>
    <cellStyle name="Calculation 2 47 5" xfId="7404"/>
    <cellStyle name="Calculation 2 47 5 2" xfId="7405"/>
    <cellStyle name="Calculation 2 47 5 3" xfId="7406"/>
    <cellStyle name="Calculation 2 47 5 4" xfId="7407"/>
    <cellStyle name="Calculation 2 47 5 5" xfId="7408"/>
    <cellStyle name="Calculation 2 47 5_Int on Cust Dep" xfId="7409"/>
    <cellStyle name="Calculation 2 47 6" xfId="7410"/>
    <cellStyle name="Calculation 2 47 7" xfId="7411"/>
    <cellStyle name="Calculation 2 47 8" xfId="7412"/>
    <cellStyle name="Calculation 2 47 9" xfId="7413"/>
    <cellStyle name="Calculation 2 47_Int on Cust Dep" xfId="7414"/>
    <cellStyle name="Calculation 2 48" xfId="7415"/>
    <cellStyle name="Calculation 2 48 10" xfId="7416"/>
    <cellStyle name="Calculation 2 48 11" xfId="7417"/>
    <cellStyle name="Calculation 2 48 12" xfId="7418"/>
    <cellStyle name="Calculation 2 48 2" xfId="7419"/>
    <cellStyle name="Calculation 2 48 2 2" xfId="7420"/>
    <cellStyle name="Calculation 2 48 2 2 2" xfId="7421"/>
    <cellStyle name="Calculation 2 48 2 2 2 2" xfId="7422"/>
    <cellStyle name="Calculation 2 48 2 2 2 3" xfId="7423"/>
    <cellStyle name="Calculation 2 48 2 2 2 4" xfId="7424"/>
    <cellStyle name="Calculation 2 48 2 2 2 5" xfId="7425"/>
    <cellStyle name="Calculation 2 48 2 2 2_Int on Cust Dep" xfId="7426"/>
    <cellStyle name="Calculation 2 48 2 2 3" xfId="7427"/>
    <cellStyle name="Calculation 2 48 2 2 4" xfId="7428"/>
    <cellStyle name="Calculation 2 48 2 2 5" xfId="7429"/>
    <cellStyle name="Calculation 2 48 2 2 6" xfId="7430"/>
    <cellStyle name="Calculation 2 48 2 2 7" xfId="7431"/>
    <cellStyle name="Calculation 2 48 2 2 8" xfId="7432"/>
    <cellStyle name="Calculation 2 48 2 2 9" xfId="7433"/>
    <cellStyle name="Calculation 2 48 2 2_Int on Cust Dep" xfId="7434"/>
    <cellStyle name="Calculation 2 48 2 3" xfId="7435"/>
    <cellStyle name="Calculation 2 48 2 3 2" xfId="7436"/>
    <cellStyle name="Calculation 2 48 2 3 3" xfId="7437"/>
    <cellStyle name="Calculation 2 48 2 3 4" xfId="7438"/>
    <cellStyle name="Calculation 2 48 2 3 5" xfId="7439"/>
    <cellStyle name="Calculation 2 48 2 3_Int on Cust Dep" xfId="7440"/>
    <cellStyle name="Calculation 2 48 2 4" xfId="7441"/>
    <cellStyle name="Calculation 2 48 2 5" xfId="7442"/>
    <cellStyle name="Calculation 2 48 2 6" xfId="7443"/>
    <cellStyle name="Calculation 2 48 2_Int on Cust Dep" xfId="7444"/>
    <cellStyle name="Calculation 2 48 3" xfId="7445"/>
    <cellStyle name="Calculation 2 48 3 2" xfId="7446"/>
    <cellStyle name="Calculation 2 48 3 2 2" xfId="7447"/>
    <cellStyle name="Calculation 2 48 3 2 3" xfId="7448"/>
    <cellStyle name="Calculation 2 48 3 2 4" xfId="7449"/>
    <cellStyle name="Calculation 2 48 3 2 5" xfId="7450"/>
    <cellStyle name="Calculation 2 48 3 2_Int on Cust Dep" xfId="7451"/>
    <cellStyle name="Calculation 2 48 3 3" xfId="7452"/>
    <cellStyle name="Calculation 2 48 3 4" xfId="7453"/>
    <cellStyle name="Calculation 2 48 3 5" xfId="7454"/>
    <cellStyle name="Calculation 2 48 3 6" xfId="7455"/>
    <cellStyle name="Calculation 2 48 3 7" xfId="7456"/>
    <cellStyle name="Calculation 2 48 3 8" xfId="7457"/>
    <cellStyle name="Calculation 2 48 3 9" xfId="7458"/>
    <cellStyle name="Calculation 2 48 3_Int on Cust Dep" xfId="7459"/>
    <cellStyle name="Calculation 2 48 4" xfId="7460"/>
    <cellStyle name="Calculation 2 48 4 2" xfId="7461"/>
    <cellStyle name="Calculation 2 48 4 3" xfId="7462"/>
    <cellStyle name="Calculation 2 48 4 4" xfId="7463"/>
    <cellStyle name="Calculation 2 48 4 5" xfId="7464"/>
    <cellStyle name="Calculation 2 48 4_Int on Cust Dep" xfId="7465"/>
    <cellStyle name="Calculation 2 48 5" xfId="7466"/>
    <cellStyle name="Calculation 2 48 5 2" xfId="7467"/>
    <cellStyle name="Calculation 2 48 5 3" xfId="7468"/>
    <cellStyle name="Calculation 2 48 5 4" xfId="7469"/>
    <cellStyle name="Calculation 2 48 5 5" xfId="7470"/>
    <cellStyle name="Calculation 2 48 5_Int on Cust Dep" xfId="7471"/>
    <cellStyle name="Calculation 2 48 6" xfId="7472"/>
    <cellStyle name="Calculation 2 48 7" xfId="7473"/>
    <cellStyle name="Calculation 2 48 8" xfId="7474"/>
    <cellStyle name="Calculation 2 48 9" xfId="7475"/>
    <cellStyle name="Calculation 2 48_Int on Cust Dep" xfId="7476"/>
    <cellStyle name="Calculation 2 49" xfId="7477"/>
    <cellStyle name="Calculation 2 49 10" xfId="7478"/>
    <cellStyle name="Calculation 2 49 11" xfId="7479"/>
    <cellStyle name="Calculation 2 49 12" xfId="7480"/>
    <cellStyle name="Calculation 2 49 2" xfId="7481"/>
    <cellStyle name="Calculation 2 49 2 2" xfId="7482"/>
    <cellStyle name="Calculation 2 49 2 2 2" xfId="7483"/>
    <cellStyle name="Calculation 2 49 2 2 2 2" xfId="7484"/>
    <cellStyle name="Calculation 2 49 2 2 2 3" xfId="7485"/>
    <cellStyle name="Calculation 2 49 2 2 2 4" xfId="7486"/>
    <cellStyle name="Calculation 2 49 2 2 2 5" xfId="7487"/>
    <cellStyle name="Calculation 2 49 2 2 2_Int on Cust Dep" xfId="7488"/>
    <cellStyle name="Calculation 2 49 2 2 3" xfId="7489"/>
    <cellStyle name="Calculation 2 49 2 2 4" xfId="7490"/>
    <cellStyle name="Calculation 2 49 2 2 5" xfId="7491"/>
    <cellStyle name="Calculation 2 49 2 2 6" xfId="7492"/>
    <cellStyle name="Calculation 2 49 2 2 7" xfId="7493"/>
    <cellStyle name="Calculation 2 49 2 2 8" xfId="7494"/>
    <cellStyle name="Calculation 2 49 2 2 9" xfId="7495"/>
    <cellStyle name="Calculation 2 49 2 2_Int on Cust Dep" xfId="7496"/>
    <cellStyle name="Calculation 2 49 2 3" xfId="7497"/>
    <cellStyle name="Calculation 2 49 2 3 2" xfId="7498"/>
    <cellStyle name="Calculation 2 49 2 3 3" xfId="7499"/>
    <cellStyle name="Calculation 2 49 2 3 4" xfId="7500"/>
    <cellStyle name="Calculation 2 49 2 3 5" xfId="7501"/>
    <cellStyle name="Calculation 2 49 2 3_Int on Cust Dep" xfId="7502"/>
    <cellStyle name="Calculation 2 49 2 4" xfId="7503"/>
    <cellStyle name="Calculation 2 49 2 5" xfId="7504"/>
    <cellStyle name="Calculation 2 49 2 6" xfId="7505"/>
    <cellStyle name="Calculation 2 49 2_Int on Cust Dep" xfId="7506"/>
    <cellStyle name="Calculation 2 49 3" xfId="7507"/>
    <cellStyle name="Calculation 2 49 3 2" xfId="7508"/>
    <cellStyle name="Calculation 2 49 3 2 2" xfId="7509"/>
    <cellStyle name="Calculation 2 49 3 2 3" xfId="7510"/>
    <cellStyle name="Calculation 2 49 3 2 4" xfId="7511"/>
    <cellStyle name="Calculation 2 49 3 2 5" xfId="7512"/>
    <cellStyle name="Calculation 2 49 3 2_Int on Cust Dep" xfId="7513"/>
    <cellStyle name="Calculation 2 49 3 3" xfId="7514"/>
    <cellStyle name="Calculation 2 49 3 4" xfId="7515"/>
    <cellStyle name="Calculation 2 49 3 5" xfId="7516"/>
    <cellStyle name="Calculation 2 49 3 6" xfId="7517"/>
    <cellStyle name="Calculation 2 49 3 7" xfId="7518"/>
    <cellStyle name="Calculation 2 49 3 8" xfId="7519"/>
    <cellStyle name="Calculation 2 49 3 9" xfId="7520"/>
    <cellStyle name="Calculation 2 49 3_Int on Cust Dep" xfId="7521"/>
    <cellStyle name="Calculation 2 49 4" xfId="7522"/>
    <cellStyle name="Calculation 2 49 4 2" xfId="7523"/>
    <cellStyle name="Calculation 2 49 4 3" xfId="7524"/>
    <cellStyle name="Calculation 2 49 4 4" xfId="7525"/>
    <cellStyle name="Calculation 2 49 4 5" xfId="7526"/>
    <cellStyle name="Calculation 2 49 4_Int on Cust Dep" xfId="7527"/>
    <cellStyle name="Calculation 2 49 5" xfId="7528"/>
    <cellStyle name="Calculation 2 49 5 2" xfId="7529"/>
    <cellStyle name="Calculation 2 49 5 3" xfId="7530"/>
    <cellStyle name="Calculation 2 49 5 4" xfId="7531"/>
    <cellStyle name="Calculation 2 49 5 5" xfId="7532"/>
    <cellStyle name="Calculation 2 49 5_Int on Cust Dep" xfId="7533"/>
    <cellStyle name="Calculation 2 49 6" xfId="7534"/>
    <cellStyle name="Calculation 2 49 7" xfId="7535"/>
    <cellStyle name="Calculation 2 49 8" xfId="7536"/>
    <cellStyle name="Calculation 2 49 9" xfId="7537"/>
    <cellStyle name="Calculation 2 49_Int on Cust Dep" xfId="7538"/>
    <cellStyle name="Calculation 2 5" xfId="7539"/>
    <cellStyle name="Calculation 2 5 10" xfId="7540"/>
    <cellStyle name="Calculation 2 5 11" xfId="7541"/>
    <cellStyle name="Calculation 2 5 12" xfId="7542"/>
    <cellStyle name="Calculation 2 5 2" xfId="7543"/>
    <cellStyle name="Calculation 2 5 2 2" xfId="7544"/>
    <cellStyle name="Calculation 2 5 2 2 2" xfId="7545"/>
    <cellStyle name="Calculation 2 5 2 2 2 2" xfId="7546"/>
    <cellStyle name="Calculation 2 5 2 2 2 3" xfId="7547"/>
    <cellStyle name="Calculation 2 5 2 2 2 4" xfId="7548"/>
    <cellStyle name="Calculation 2 5 2 2 2 5" xfId="7549"/>
    <cellStyle name="Calculation 2 5 2 2 2_Int on Cust Dep" xfId="7550"/>
    <cellStyle name="Calculation 2 5 2 2 3" xfId="7551"/>
    <cellStyle name="Calculation 2 5 2 2 4" xfId="7552"/>
    <cellStyle name="Calculation 2 5 2 2 5" xfId="7553"/>
    <cellStyle name="Calculation 2 5 2 2 6" xfId="7554"/>
    <cellStyle name="Calculation 2 5 2 2 7" xfId="7555"/>
    <cellStyle name="Calculation 2 5 2 2 8" xfId="7556"/>
    <cellStyle name="Calculation 2 5 2 2 9" xfId="7557"/>
    <cellStyle name="Calculation 2 5 2 2_Int on Cust Dep" xfId="7558"/>
    <cellStyle name="Calculation 2 5 2 3" xfId="7559"/>
    <cellStyle name="Calculation 2 5 2 3 2" xfId="7560"/>
    <cellStyle name="Calculation 2 5 2 3 3" xfId="7561"/>
    <cellStyle name="Calculation 2 5 2 3 4" xfId="7562"/>
    <cellStyle name="Calculation 2 5 2 3 5" xfId="7563"/>
    <cellStyle name="Calculation 2 5 2 3_Int on Cust Dep" xfId="7564"/>
    <cellStyle name="Calculation 2 5 2 4" xfId="7565"/>
    <cellStyle name="Calculation 2 5 2 5" xfId="7566"/>
    <cellStyle name="Calculation 2 5 2 6" xfId="7567"/>
    <cellStyle name="Calculation 2 5 2_Int on Cust Dep" xfId="7568"/>
    <cellStyle name="Calculation 2 5 3" xfId="7569"/>
    <cellStyle name="Calculation 2 5 3 2" xfId="7570"/>
    <cellStyle name="Calculation 2 5 3 2 2" xfId="7571"/>
    <cellStyle name="Calculation 2 5 3 2 3" xfId="7572"/>
    <cellStyle name="Calculation 2 5 3 2 4" xfId="7573"/>
    <cellStyle name="Calculation 2 5 3 2 5" xfId="7574"/>
    <cellStyle name="Calculation 2 5 3 2_Int on Cust Dep" xfId="7575"/>
    <cellStyle name="Calculation 2 5 3 3" xfId="7576"/>
    <cellStyle name="Calculation 2 5 3 4" xfId="7577"/>
    <cellStyle name="Calculation 2 5 3 5" xfId="7578"/>
    <cellStyle name="Calculation 2 5 3 6" xfId="7579"/>
    <cellStyle name="Calculation 2 5 3 7" xfId="7580"/>
    <cellStyle name="Calculation 2 5 3 8" xfId="7581"/>
    <cellStyle name="Calculation 2 5 3 9" xfId="7582"/>
    <cellStyle name="Calculation 2 5 3_Int on Cust Dep" xfId="7583"/>
    <cellStyle name="Calculation 2 5 4" xfId="7584"/>
    <cellStyle name="Calculation 2 5 4 2" xfId="7585"/>
    <cellStyle name="Calculation 2 5 4 3" xfId="7586"/>
    <cellStyle name="Calculation 2 5 4 4" xfId="7587"/>
    <cellStyle name="Calculation 2 5 4 5" xfId="7588"/>
    <cellStyle name="Calculation 2 5 4_Int on Cust Dep" xfId="7589"/>
    <cellStyle name="Calculation 2 5 5" xfId="7590"/>
    <cellStyle name="Calculation 2 5 5 2" xfId="7591"/>
    <cellStyle name="Calculation 2 5 5 3" xfId="7592"/>
    <cellStyle name="Calculation 2 5 5 4" xfId="7593"/>
    <cellStyle name="Calculation 2 5 5 5" xfId="7594"/>
    <cellStyle name="Calculation 2 5 5_Int on Cust Dep" xfId="7595"/>
    <cellStyle name="Calculation 2 5 6" xfId="7596"/>
    <cellStyle name="Calculation 2 5 7" xfId="7597"/>
    <cellStyle name="Calculation 2 5 8" xfId="7598"/>
    <cellStyle name="Calculation 2 5 9" xfId="7599"/>
    <cellStyle name="Calculation 2 5_Int on Cust Dep" xfId="7600"/>
    <cellStyle name="Calculation 2 50" xfId="7601"/>
    <cellStyle name="Calculation 2 50 10" xfId="7602"/>
    <cellStyle name="Calculation 2 50 11" xfId="7603"/>
    <cellStyle name="Calculation 2 50 12" xfId="7604"/>
    <cellStyle name="Calculation 2 50 2" xfId="7605"/>
    <cellStyle name="Calculation 2 50 2 2" xfId="7606"/>
    <cellStyle name="Calculation 2 50 2 2 2" xfId="7607"/>
    <cellStyle name="Calculation 2 50 2 2 2 2" xfId="7608"/>
    <cellStyle name="Calculation 2 50 2 2 2 3" xfId="7609"/>
    <cellStyle name="Calculation 2 50 2 2 2 4" xfId="7610"/>
    <cellStyle name="Calculation 2 50 2 2 2 5" xfId="7611"/>
    <cellStyle name="Calculation 2 50 2 2 2_Int on Cust Dep" xfId="7612"/>
    <cellStyle name="Calculation 2 50 2 2 3" xfId="7613"/>
    <cellStyle name="Calculation 2 50 2 2 4" xfId="7614"/>
    <cellStyle name="Calculation 2 50 2 2 5" xfId="7615"/>
    <cellStyle name="Calculation 2 50 2 2 6" xfId="7616"/>
    <cellStyle name="Calculation 2 50 2 2 7" xfId="7617"/>
    <cellStyle name="Calculation 2 50 2 2 8" xfId="7618"/>
    <cellStyle name="Calculation 2 50 2 2 9" xfId="7619"/>
    <cellStyle name="Calculation 2 50 2 2_Int on Cust Dep" xfId="7620"/>
    <cellStyle name="Calculation 2 50 2 3" xfId="7621"/>
    <cellStyle name="Calculation 2 50 2 3 2" xfId="7622"/>
    <cellStyle name="Calculation 2 50 2 3 3" xfId="7623"/>
    <cellStyle name="Calculation 2 50 2 3 4" xfId="7624"/>
    <cellStyle name="Calculation 2 50 2 3 5" xfId="7625"/>
    <cellStyle name="Calculation 2 50 2 3_Int on Cust Dep" xfId="7626"/>
    <cellStyle name="Calculation 2 50 2 4" xfId="7627"/>
    <cellStyle name="Calculation 2 50 2 5" xfId="7628"/>
    <cellStyle name="Calculation 2 50 2 6" xfId="7629"/>
    <cellStyle name="Calculation 2 50 2_Int on Cust Dep" xfId="7630"/>
    <cellStyle name="Calculation 2 50 3" xfId="7631"/>
    <cellStyle name="Calculation 2 50 3 2" xfId="7632"/>
    <cellStyle name="Calculation 2 50 3 2 2" xfId="7633"/>
    <cellStyle name="Calculation 2 50 3 2 3" xfId="7634"/>
    <cellStyle name="Calculation 2 50 3 2 4" xfId="7635"/>
    <cellStyle name="Calculation 2 50 3 2 5" xfId="7636"/>
    <cellStyle name="Calculation 2 50 3 2_Int on Cust Dep" xfId="7637"/>
    <cellStyle name="Calculation 2 50 3 3" xfId="7638"/>
    <cellStyle name="Calculation 2 50 3 4" xfId="7639"/>
    <cellStyle name="Calculation 2 50 3 5" xfId="7640"/>
    <cellStyle name="Calculation 2 50 3 6" xfId="7641"/>
    <cellStyle name="Calculation 2 50 3 7" xfId="7642"/>
    <cellStyle name="Calculation 2 50 3 8" xfId="7643"/>
    <cellStyle name="Calculation 2 50 3 9" xfId="7644"/>
    <cellStyle name="Calculation 2 50 3_Int on Cust Dep" xfId="7645"/>
    <cellStyle name="Calculation 2 50 4" xfId="7646"/>
    <cellStyle name="Calculation 2 50 4 2" xfId="7647"/>
    <cellStyle name="Calculation 2 50 4 3" xfId="7648"/>
    <cellStyle name="Calculation 2 50 4 4" xfId="7649"/>
    <cellStyle name="Calculation 2 50 4 5" xfId="7650"/>
    <cellStyle name="Calculation 2 50 4_Int on Cust Dep" xfId="7651"/>
    <cellStyle name="Calculation 2 50 5" xfId="7652"/>
    <cellStyle name="Calculation 2 50 5 2" xfId="7653"/>
    <cellStyle name="Calculation 2 50 5 3" xfId="7654"/>
    <cellStyle name="Calculation 2 50 5 4" xfId="7655"/>
    <cellStyle name="Calculation 2 50 5 5" xfId="7656"/>
    <cellStyle name="Calculation 2 50 5_Int on Cust Dep" xfId="7657"/>
    <cellStyle name="Calculation 2 50 6" xfId="7658"/>
    <cellStyle name="Calculation 2 50 7" xfId="7659"/>
    <cellStyle name="Calculation 2 50 8" xfId="7660"/>
    <cellStyle name="Calculation 2 50 9" xfId="7661"/>
    <cellStyle name="Calculation 2 50_Int on Cust Dep" xfId="7662"/>
    <cellStyle name="Calculation 2 51" xfId="7663"/>
    <cellStyle name="Calculation 2 51 2" xfId="7664"/>
    <cellStyle name="Calculation 2 51 2 2" xfId="7665"/>
    <cellStyle name="Calculation 2 51 2 2 2" xfId="7666"/>
    <cellStyle name="Calculation 2 51 2 2 3" xfId="7667"/>
    <cellStyle name="Calculation 2 51 2 2 4" xfId="7668"/>
    <cellStyle name="Calculation 2 51 2 2 5" xfId="7669"/>
    <cellStyle name="Calculation 2 51 2 2_Int on Cust Dep" xfId="7670"/>
    <cellStyle name="Calculation 2 51 2 3" xfId="7671"/>
    <cellStyle name="Calculation 2 51 2 4" xfId="7672"/>
    <cellStyle name="Calculation 2 51 2 5" xfId="7673"/>
    <cellStyle name="Calculation 2 51 2 6" xfId="7674"/>
    <cellStyle name="Calculation 2 51 2 7" xfId="7675"/>
    <cellStyle name="Calculation 2 51 2 8" xfId="7676"/>
    <cellStyle name="Calculation 2 51 2 9" xfId="7677"/>
    <cellStyle name="Calculation 2 51 2_Int on Cust Dep" xfId="7678"/>
    <cellStyle name="Calculation 2 51 3" xfId="7679"/>
    <cellStyle name="Calculation 2 51 3 2" xfId="7680"/>
    <cellStyle name="Calculation 2 51 3 3" xfId="7681"/>
    <cellStyle name="Calculation 2 51 3 4" xfId="7682"/>
    <cellStyle name="Calculation 2 51 3 5" xfId="7683"/>
    <cellStyle name="Calculation 2 51 3_Int on Cust Dep" xfId="7684"/>
    <cellStyle name="Calculation 2 51 4" xfId="7685"/>
    <cellStyle name="Calculation 2 51 5" xfId="7686"/>
    <cellStyle name="Calculation 2 51 6" xfId="7687"/>
    <cellStyle name="Calculation 2 51_Int on Cust Dep" xfId="7688"/>
    <cellStyle name="Calculation 2 52" xfId="7689"/>
    <cellStyle name="Calculation 2 52 2" xfId="7690"/>
    <cellStyle name="Calculation 2 52 3" xfId="7691"/>
    <cellStyle name="Calculation 2 52 4" xfId="7692"/>
    <cellStyle name="Calculation 2 52 5" xfId="7693"/>
    <cellStyle name="Calculation 2 52_Int on Cust Dep" xfId="7694"/>
    <cellStyle name="Calculation 2 53" xfId="7695"/>
    <cellStyle name="Calculation 2 53 2" xfId="7696"/>
    <cellStyle name="Calculation 2 53 3" xfId="7697"/>
    <cellStyle name="Calculation 2 53 4" xfId="7698"/>
    <cellStyle name="Calculation 2 53 5" xfId="7699"/>
    <cellStyle name="Calculation 2 53_Int on Cust Dep" xfId="7700"/>
    <cellStyle name="Calculation 2 54" xfId="7701"/>
    <cellStyle name="Calculation 2 55" xfId="7702"/>
    <cellStyle name="Calculation 2 56" xfId="7703"/>
    <cellStyle name="Calculation 2 57" xfId="7704"/>
    <cellStyle name="Calculation 2 58" xfId="7705"/>
    <cellStyle name="Calculation 2 59" xfId="7706"/>
    <cellStyle name="Calculation 2 6" xfId="7707"/>
    <cellStyle name="Calculation 2 6 10" xfId="7708"/>
    <cellStyle name="Calculation 2 6 11" xfId="7709"/>
    <cellStyle name="Calculation 2 6 12" xfId="7710"/>
    <cellStyle name="Calculation 2 6 2" xfId="7711"/>
    <cellStyle name="Calculation 2 6 2 2" xfId="7712"/>
    <cellStyle name="Calculation 2 6 2 2 2" xfId="7713"/>
    <cellStyle name="Calculation 2 6 2 2 2 2" xfId="7714"/>
    <cellStyle name="Calculation 2 6 2 2 2 3" xfId="7715"/>
    <cellStyle name="Calculation 2 6 2 2 2 4" xfId="7716"/>
    <cellStyle name="Calculation 2 6 2 2 2 5" xfId="7717"/>
    <cellStyle name="Calculation 2 6 2 2 2_Int on Cust Dep" xfId="7718"/>
    <cellStyle name="Calculation 2 6 2 2 3" xfId="7719"/>
    <cellStyle name="Calculation 2 6 2 2 4" xfId="7720"/>
    <cellStyle name="Calculation 2 6 2 2 5" xfId="7721"/>
    <cellStyle name="Calculation 2 6 2 2 6" xfId="7722"/>
    <cellStyle name="Calculation 2 6 2 2 7" xfId="7723"/>
    <cellStyle name="Calculation 2 6 2 2 8" xfId="7724"/>
    <cellStyle name="Calculation 2 6 2 2 9" xfId="7725"/>
    <cellStyle name="Calculation 2 6 2 2_Int on Cust Dep" xfId="7726"/>
    <cellStyle name="Calculation 2 6 2 3" xfId="7727"/>
    <cellStyle name="Calculation 2 6 2 3 2" xfId="7728"/>
    <cellStyle name="Calculation 2 6 2 3 3" xfId="7729"/>
    <cellStyle name="Calculation 2 6 2 3 4" xfId="7730"/>
    <cellStyle name="Calculation 2 6 2 3 5" xfId="7731"/>
    <cellStyle name="Calculation 2 6 2 3_Int on Cust Dep" xfId="7732"/>
    <cellStyle name="Calculation 2 6 2 4" xfId="7733"/>
    <cellStyle name="Calculation 2 6 2 5" xfId="7734"/>
    <cellStyle name="Calculation 2 6 2 6" xfId="7735"/>
    <cellStyle name="Calculation 2 6 2_Int on Cust Dep" xfId="7736"/>
    <cellStyle name="Calculation 2 6 3" xfId="7737"/>
    <cellStyle name="Calculation 2 6 3 2" xfId="7738"/>
    <cellStyle name="Calculation 2 6 3 2 2" xfId="7739"/>
    <cellStyle name="Calculation 2 6 3 2 3" xfId="7740"/>
    <cellStyle name="Calculation 2 6 3 2 4" xfId="7741"/>
    <cellStyle name="Calculation 2 6 3 2 5" xfId="7742"/>
    <cellStyle name="Calculation 2 6 3 2_Int on Cust Dep" xfId="7743"/>
    <cellStyle name="Calculation 2 6 3 3" xfId="7744"/>
    <cellStyle name="Calculation 2 6 3 4" xfId="7745"/>
    <cellStyle name="Calculation 2 6 3 5" xfId="7746"/>
    <cellStyle name="Calculation 2 6 3 6" xfId="7747"/>
    <cellStyle name="Calculation 2 6 3 7" xfId="7748"/>
    <cellStyle name="Calculation 2 6 3 8" xfId="7749"/>
    <cellStyle name="Calculation 2 6 3 9" xfId="7750"/>
    <cellStyle name="Calculation 2 6 3_Int on Cust Dep" xfId="7751"/>
    <cellStyle name="Calculation 2 6 4" xfId="7752"/>
    <cellStyle name="Calculation 2 6 4 2" xfId="7753"/>
    <cellStyle name="Calculation 2 6 4 3" xfId="7754"/>
    <cellStyle name="Calculation 2 6 4 4" xfId="7755"/>
    <cellStyle name="Calculation 2 6 4 5" xfId="7756"/>
    <cellStyle name="Calculation 2 6 4_Int on Cust Dep" xfId="7757"/>
    <cellStyle name="Calculation 2 6 5" xfId="7758"/>
    <cellStyle name="Calculation 2 6 5 2" xfId="7759"/>
    <cellStyle name="Calculation 2 6 5 3" xfId="7760"/>
    <cellStyle name="Calculation 2 6 5 4" xfId="7761"/>
    <cellStyle name="Calculation 2 6 5 5" xfId="7762"/>
    <cellStyle name="Calculation 2 6 5_Int on Cust Dep" xfId="7763"/>
    <cellStyle name="Calculation 2 6 6" xfId="7764"/>
    <cellStyle name="Calculation 2 6 7" xfId="7765"/>
    <cellStyle name="Calculation 2 6 8" xfId="7766"/>
    <cellStyle name="Calculation 2 6 9" xfId="7767"/>
    <cellStyle name="Calculation 2 6_Int on Cust Dep" xfId="7768"/>
    <cellStyle name="Calculation 2 7" xfId="7769"/>
    <cellStyle name="Calculation 2 7 10" xfId="7770"/>
    <cellStyle name="Calculation 2 7 11" xfId="7771"/>
    <cellStyle name="Calculation 2 7 12" xfId="7772"/>
    <cellStyle name="Calculation 2 7 2" xfId="7773"/>
    <cellStyle name="Calculation 2 7 2 2" xfId="7774"/>
    <cellStyle name="Calculation 2 7 2 2 2" xfId="7775"/>
    <cellStyle name="Calculation 2 7 2 2 2 2" xfId="7776"/>
    <cellStyle name="Calculation 2 7 2 2 2 3" xfId="7777"/>
    <cellStyle name="Calculation 2 7 2 2 2 4" xfId="7778"/>
    <cellStyle name="Calculation 2 7 2 2 2 5" xfId="7779"/>
    <cellStyle name="Calculation 2 7 2 2 2_Int on Cust Dep" xfId="7780"/>
    <cellStyle name="Calculation 2 7 2 2 3" xfId="7781"/>
    <cellStyle name="Calculation 2 7 2 2 4" xfId="7782"/>
    <cellStyle name="Calculation 2 7 2 2 5" xfId="7783"/>
    <cellStyle name="Calculation 2 7 2 2 6" xfId="7784"/>
    <cellStyle name="Calculation 2 7 2 2 7" xfId="7785"/>
    <cellStyle name="Calculation 2 7 2 2 8" xfId="7786"/>
    <cellStyle name="Calculation 2 7 2 2 9" xfId="7787"/>
    <cellStyle name="Calculation 2 7 2 2_Int on Cust Dep" xfId="7788"/>
    <cellStyle name="Calculation 2 7 2 3" xfId="7789"/>
    <cellStyle name="Calculation 2 7 2 3 2" xfId="7790"/>
    <cellStyle name="Calculation 2 7 2 3 3" xfId="7791"/>
    <cellStyle name="Calculation 2 7 2 3 4" xfId="7792"/>
    <cellStyle name="Calculation 2 7 2 3 5" xfId="7793"/>
    <cellStyle name="Calculation 2 7 2 3_Int on Cust Dep" xfId="7794"/>
    <cellStyle name="Calculation 2 7 2 4" xfId="7795"/>
    <cellStyle name="Calculation 2 7 2 5" xfId="7796"/>
    <cellStyle name="Calculation 2 7 2 6" xfId="7797"/>
    <cellStyle name="Calculation 2 7 2_Int on Cust Dep" xfId="7798"/>
    <cellStyle name="Calculation 2 7 3" xfId="7799"/>
    <cellStyle name="Calculation 2 7 3 2" xfId="7800"/>
    <cellStyle name="Calculation 2 7 3 2 2" xfId="7801"/>
    <cellStyle name="Calculation 2 7 3 2 3" xfId="7802"/>
    <cellStyle name="Calculation 2 7 3 2 4" xfId="7803"/>
    <cellStyle name="Calculation 2 7 3 2 5" xfId="7804"/>
    <cellStyle name="Calculation 2 7 3 2_Int on Cust Dep" xfId="7805"/>
    <cellStyle name="Calculation 2 7 3 3" xfId="7806"/>
    <cellStyle name="Calculation 2 7 3 4" xfId="7807"/>
    <cellStyle name="Calculation 2 7 3 5" xfId="7808"/>
    <cellStyle name="Calculation 2 7 3 6" xfId="7809"/>
    <cellStyle name="Calculation 2 7 3 7" xfId="7810"/>
    <cellStyle name="Calculation 2 7 3 8" xfId="7811"/>
    <cellStyle name="Calculation 2 7 3 9" xfId="7812"/>
    <cellStyle name="Calculation 2 7 3_Int on Cust Dep" xfId="7813"/>
    <cellStyle name="Calculation 2 7 4" xfId="7814"/>
    <cellStyle name="Calculation 2 7 4 2" xfId="7815"/>
    <cellStyle name="Calculation 2 7 4 3" xfId="7816"/>
    <cellStyle name="Calculation 2 7 4 4" xfId="7817"/>
    <cellStyle name="Calculation 2 7 4 5" xfId="7818"/>
    <cellStyle name="Calculation 2 7 4_Int on Cust Dep" xfId="7819"/>
    <cellStyle name="Calculation 2 7 5" xfId="7820"/>
    <cellStyle name="Calculation 2 7 5 2" xfId="7821"/>
    <cellStyle name="Calculation 2 7 5 3" xfId="7822"/>
    <cellStyle name="Calculation 2 7 5 4" xfId="7823"/>
    <cellStyle name="Calculation 2 7 5 5" xfId="7824"/>
    <cellStyle name="Calculation 2 7 5_Int on Cust Dep" xfId="7825"/>
    <cellStyle name="Calculation 2 7 6" xfId="7826"/>
    <cellStyle name="Calculation 2 7 7" xfId="7827"/>
    <cellStyle name="Calculation 2 7 8" xfId="7828"/>
    <cellStyle name="Calculation 2 7 9" xfId="7829"/>
    <cellStyle name="Calculation 2 7_Int on Cust Dep" xfId="7830"/>
    <cellStyle name="Calculation 2 8" xfId="7831"/>
    <cellStyle name="Calculation 2 8 10" xfId="7832"/>
    <cellStyle name="Calculation 2 8 11" xfId="7833"/>
    <cellStyle name="Calculation 2 8 12" xfId="7834"/>
    <cellStyle name="Calculation 2 8 2" xfId="7835"/>
    <cellStyle name="Calculation 2 8 2 2" xfId="7836"/>
    <cellStyle name="Calculation 2 8 2 2 2" xfId="7837"/>
    <cellStyle name="Calculation 2 8 2 2 2 2" xfId="7838"/>
    <cellStyle name="Calculation 2 8 2 2 2 3" xfId="7839"/>
    <cellStyle name="Calculation 2 8 2 2 2 4" xfId="7840"/>
    <cellStyle name="Calculation 2 8 2 2 2 5" xfId="7841"/>
    <cellStyle name="Calculation 2 8 2 2 2_Int on Cust Dep" xfId="7842"/>
    <cellStyle name="Calculation 2 8 2 2 3" xfId="7843"/>
    <cellStyle name="Calculation 2 8 2 2 4" xfId="7844"/>
    <cellStyle name="Calculation 2 8 2 2 5" xfId="7845"/>
    <cellStyle name="Calculation 2 8 2 2 6" xfId="7846"/>
    <cellStyle name="Calculation 2 8 2 2 7" xfId="7847"/>
    <cellStyle name="Calculation 2 8 2 2 8" xfId="7848"/>
    <cellStyle name="Calculation 2 8 2 2 9" xfId="7849"/>
    <cellStyle name="Calculation 2 8 2 2_Int on Cust Dep" xfId="7850"/>
    <cellStyle name="Calculation 2 8 2 3" xfId="7851"/>
    <cellStyle name="Calculation 2 8 2 3 2" xfId="7852"/>
    <cellStyle name="Calculation 2 8 2 3 3" xfId="7853"/>
    <cellStyle name="Calculation 2 8 2 3 4" xfId="7854"/>
    <cellStyle name="Calculation 2 8 2 3 5" xfId="7855"/>
    <cellStyle name="Calculation 2 8 2 3_Int on Cust Dep" xfId="7856"/>
    <cellStyle name="Calculation 2 8 2 4" xfId="7857"/>
    <cellStyle name="Calculation 2 8 2 5" xfId="7858"/>
    <cellStyle name="Calculation 2 8 2 6" xfId="7859"/>
    <cellStyle name="Calculation 2 8 2_Int on Cust Dep" xfId="7860"/>
    <cellStyle name="Calculation 2 8 3" xfId="7861"/>
    <cellStyle name="Calculation 2 8 3 2" xfId="7862"/>
    <cellStyle name="Calculation 2 8 3 2 2" xfId="7863"/>
    <cellStyle name="Calculation 2 8 3 2 3" xfId="7864"/>
    <cellStyle name="Calculation 2 8 3 2 4" xfId="7865"/>
    <cellStyle name="Calculation 2 8 3 2 5" xfId="7866"/>
    <cellStyle name="Calculation 2 8 3 2_Int on Cust Dep" xfId="7867"/>
    <cellStyle name="Calculation 2 8 3 3" xfId="7868"/>
    <cellStyle name="Calculation 2 8 3 4" xfId="7869"/>
    <cellStyle name="Calculation 2 8 3 5" xfId="7870"/>
    <cellStyle name="Calculation 2 8 3 6" xfId="7871"/>
    <cellStyle name="Calculation 2 8 3 7" xfId="7872"/>
    <cellStyle name="Calculation 2 8 3 8" xfId="7873"/>
    <cellStyle name="Calculation 2 8 3 9" xfId="7874"/>
    <cellStyle name="Calculation 2 8 3_Int on Cust Dep" xfId="7875"/>
    <cellStyle name="Calculation 2 8 4" xfId="7876"/>
    <cellStyle name="Calculation 2 8 4 2" xfId="7877"/>
    <cellStyle name="Calculation 2 8 4 3" xfId="7878"/>
    <cellStyle name="Calculation 2 8 4 4" xfId="7879"/>
    <cellStyle name="Calculation 2 8 4 5" xfId="7880"/>
    <cellStyle name="Calculation 2 8 4_Int on Cust Dep" xfId="7881"/>
    <cellStyle name="Calculation 2 8 5" xfId="7882"/>
    <cellStyle name="Calculation 2 8 5 2" xfId="7883"/>
    <cellStyle name="Calculation 2 8 5 3" xfId="7884"/>
    <cellStyle name="Calculation 2 8 5 4" xfId="7885"/>
    <cellStyle name="Calculation 2 8 5 5" xfId="7886"/>
    <cellStyle name="Calculation 2 8 5_Int on Cust Dep" xfId="7887"/>
    <cellStyle name="Calculation 2 8 6" xfId="7888"/>
    <cellStyle name="Calculation 2 8 7" xfId="7889"/>
    <cellStyle name="Calculation 2 8 8" xfId="7890"/>
    <cellStyle name="Calculation 2 8 9" xfId="7891"/>
    <cellStyle name="Calculation 2 8_Int on Cust Dep" xfId="7892"/>
    <cellStyle name="Calculation 2 9" xfId="7893"/>
    <cellStyle name="Calculation 2 9 10" xfId="7894"/>
    <cellStyle name="Calculation 2 9 11" xfId="7895"/>
    <cellStyle name="Calculation 2 9 12" xfId="7896"/>
    <cellStyle name="Calculation 2 9 2" xfId="7897"/>
    <cellStyle name="Calculation 2 9 2 2" xfId="7898"/>
    <cellStyle name="Calculation 2 9 2 2 2" xfId="7899"/>
    <cellStyle name="Calculation 2 9 2 2 2 2" xfId="7900"/>
    <cellStyle name="Calculation 2 9 2 2 2 3" xfId="7901"/>
    <cellStyle name="Calculation 2 9 2 2 2 4" xfId="7902"/>
    <cellStyle name="Calculation 2 9 2 2 2 5" xfId="7903"/>
    <cellStyle name="Calculation 2 9 2 2 2_Int on Cust Dep" xfId="7904"/>
    <cellStyle name="Calculation 2 9 2 2 3" xfId="7905"/>
    <cellStyle name="Calculation 2 9 2 2 4" xfId="7906"/>
    <cellStyle name="Calculation 2 9 2 2 5" xfId="7907"/>
    <cellStyle name="Calculation 2 9 2 2 6" xfId="7908"/>
    <cellStyle name="Calculation 2 9 2 2 7" xfId="7909"/>
    <cellStyle name="Calculation 2 9 2 2 8" xfId="7910"/>
    <cellStyle name="Calculation 2 9 2 2 9" xfId="7911"/>
    <cellStyle name="Calculation 2 9 2 2_Int on Cust Dep" xfId="7912"/>
    <cellStyle name="Calculation 2 9 2 3" xfId="7913"/>
    <cellStyle name="Calculation 2 9 2 3 2" xfId="7914"/>
    <cellStyle name="Calculation 2 9 2 3 3" xfId="7915"/>
    <cellStyle name="Calculation 2 9 2 3 4" xfId="7916"/>
    <cellStyle name="Calculation 2 9 2 3 5" xfId="7917"/>
    <cellStyle name="Calculation 2 9 2 3_Int on Cust Dep" xfId="7918"/>
    <cellStyle name="Calculation 2 9 2 4" xfId="7919"/>
    <cellStyle name="Calculation 2 9 2 5" xfId="7920"/>
    <cellStyle name="Calculation 2 9 2 6" xfId="7921"/>
    <cellStyle name="Calculation 2 9 2_Int on Cust Dep" xfId="7922"/>
    <cellStyle name="Calculation 2 9 3" xfId="7923"/>
    <cellStyle name="Calculation 2 9 3 2" xfId="7924"/>
    <cellStyle name="Calculation 2 9 3 2 2" xfId="7925"/>
    <cellStyle name="Calculation 2 9 3 2 3" xfId="7926"/>
    <cellStyle name="Calculation 2 9 3 2 4" xfId="7927"/>
    <cellStyle name="Calculation 2 9 3 2 5" xfId="7928"/>
    <cellStyle name="Calculation 2 9 3 2_Int on Cust Dep" xfId="7929"/>
    <cellStyle name="Calculation 2 9 3 3" xfId="7930"/>
    <cellStyle name="Calculation 2 9 3 4" xfId="7931"/>
    <cellStyle name="Calculation 2 9 3 5" xfId="7932"/>
    <cellStyle name="Calculation 2 9 3 6" xfId="7933"/>
    <cellStyle name="Calculation 2 9 3 7" xfId="7934"/>
    <cellStyle name="Calculation 2 9 3 8" xfId="7935"/>
    <cellStyle name="Calculation 2 9 3 9" xfId="7936"/>
    <cellStyle name="Calculation 2 9 3_Int on Cust Dep" xfId="7937"/>
    <cellStyle name="Calculation 2 9 4" xfId="7938"/>
    <cellStyle name="Calculation 2 9 4 2" xfId="7939"/>
    <cellStyle name="Calculation 2 9 4 3" xfId="7940"/>
    <cellStyle name="Calculation 2 9 4 4" xfId="7941"/>
    <cellStyle name="Calculation 2 9 4 5" xfId="7942"/>
    <cellStyle name="Calculation 2 9 4_Int on Cust Dep" xfId="7943"/>
    <cellStyle name="Calculation 2 9 5" xfId="7944"/>
    <cellStyle name="Calculation 2 9 5 2" xfId="7945"/>
    <cellStyle name="Calculation 2 9 5 3" xfId="7946"/>
    <cellStyle name="Calculation 2 9 5 4" xfId="7947"/>
    <cellStyle name="Calculation 2 9 5 5" xfId="7948"/>
    <cellStyle name="Calculation 2 9 5_Int on Cust Dep" xfId="7949"/>
    <cellStyle name="Calculation 2 9 6" xfId="7950"/>
    <cellStyle name="Calculation 2 9 7" xfId="7951"/>
    <cellStyle name="Calculation 2 9 8" xfId="7952"/>
    <cellStyle name="Calculation 2 9 9" xfId="7953"/>
    <cellStyle name="Calculation 2 9_Int on Cust Dep" xfId="7954"/>
    <cellStyle name="Calculation 2_Int on Cust Dep" xfId="7955"/>
    <cellStyle name="Calculation 20" xfId="7956"/>
    <cellStyle name="Calculation 20 10" xfId="7957"/>
    <cellStyle name="Calculation 20 2" xfId="7958"/>
    <cellStyle name="Calculation 20 2 2" xfId="7959"/>
    <cellStyle name="Calculation 20 2 2 2" xfId="7960"/>
    <cellStyle name="Calculation 20 2 2 2 2" xfId="7961"/>
    <cellStyle name="Calculation 20 2 2 2 3" xfId="7962"/>
    <cellStyle name="Calculation 20 2 2 2 4" xfId="7963"/>
    <cellStyle name="Calculation 20 2 2 2 5" xfId="7964"/>
    <cellStyle name="Calculation 20 2 2 2_Int on Cust Dep" xfId="7965"/>
    <cellStyle name="Calculation 20 2 2 3" xfId="7966"/>
    <cellStyle name="Calculation 20 2 2 4" xfId="7967"/>
    <cellStyle name="Calculation 20 2 2 5" xfId="7968"/>
    <cellStyle name="Calculation 20 2 2 6" xfId="7969"/>
    <cellStyle name="Calculation 20 2 2 7" xfId="7970"/>
    <cellStyle name="Calculation 20 2 2 8" xfId="7971"/>
    <cellStyle name="Calculation 20 2 2 9" xfId="7972"/>
    <cellStyle name="Calculation 20 2 2_Int on Cust Dep" xfId="7973"/>
    <cellStyle name="Calculation 20 2 3" xfId="7974"/>
    <cellStyle name="Calculation 20 2 3 2" xfId="7975"/>
    <cellStyle name="Calculation 20 2 3 3" xfId="7976"/>
    <cellStyle name="Calculation 20 2 3 4" xfId="7977"/>
    <cellStyle name="Calculation 20 2 3 5" xfId="7978"/>
    <cellStyle name="Calculation 20 2 3_Int on Cust Dep" xfId="7979"/>
    <cellStyle name="Calculation 20 2 4" xfId="7980"/>
    <cellStyle name="Calculation 20 2 5" xfId="7981"/>
    <cellStyle name="Calculation 20 2 6" xfId="7982"/>
    <cellStyle name="Calculation 20 2_Int on Cust Dep" xfId="7983"/>
    <cellStyle name="Calculation 20 3" xfId="7984"/>
    <cellStyle name="Calculation 20 3 2" xfId="7985"/>
    <cellStyle name="Calculation 20 3 3" xfId="7986"/>
    <cellStyle name="Calculation 20 3 4" xfId="7987"/>
    <cellStyle name="Calculation 20 3 5" xfId="7988"/>
    <cellStyle name="Calculation 20 3_Int on Cust Dep" xfId="7989"/>
    <cellStyle name="Calculation 20 4" xfId="7990"/>
    <cellStyle name="Calculation 20 4 2" xfId="7991"/>
    <cellStyle name="Calculation 20 4 3" xfId="7992"/>
    <cellStyle name="Calculation 20 4 4" xfId="7993"/>
    <cellStyle name="Calculation 20 4 5" xfId="7994"/>
    <cellStyle name="Calculation 20 4_Int on Cust Dep" xfId="7995"/>
    <cellStyle name="Calculation 20 5" xfId="7996"/>
    <cellStyle name="Calculation 20 6" xfId="7997"/>
    <cellStyle name="Calculation 20 7" xfId="7998"/>
    <cellStyle name="Calculation 20 8" xfId="7999"/>
    <cellStyle name="Calculation 20 9" xfId="8000"/>
    <cellStyle name="Calculation 20_Int on Cust Dep" xfId="8001"/>
    <cellStyle name="Calculation 21" xfId="8002"/>
    <cellStyle name="Calculation 21 10" xfId="8003"/>
    <cellStyle name="Calculation 21 2" xfId="8004"/>
    <cellStyle name="Calculation 21 2 2" xfId="8005"/>
    <cellStyle name="Calculation 21 2 2 2" xfId="8006"/>
    <cellStyle name="Calculation 21 2 2 2 2" xfId="8007"/>
    <cellStyle name="Calculation 21 2 2 2 3" xfId="8008"/>
    <cellStyle name="Calculation 21 2 2 2 4" xfId="8009"/>
    <cellStyle name="Calculation 21 2 2 2 5" xfId="8010"/>
    <cellStyle name="Calculation 21 2 2 2_Int on Cust Dep" xfId="8011"/>
    <cellStyle name="Calculation 21 2 2 3" xfId="8012"/>
    <cellStyle name="Calculation 21 2 2 4" xfId="8013"/>
    <cellStyle name="Calculation 21 2 2 5" xfId="8014"/>
    <cellStyle name="Calculation 21 2 2 6" xfId="8015"/>
    <cellStyle name="Calculation 21 2 2 7" xfId="8016"/>
    <cellStyle name="Calculation 21 2 2 8" xfId="8017"/>
    <cellStyle name="Calculation 21 2 2 9" xfId="8018"/>
    <cellStyle name="Calculation 21 2 2_Int on Cust Dep" xfId="8019"/>
    <cellStyle name="Calculation 21 2 3" xfId="8020"/>
    <cellStyle name="Calculation 21 2 3 2" xfId="8021"/>
    <cellStyle name="Calculation 21 2 3 3" xfId="8022"/>
    <cellStyle name="Calculation 21 2 3 4" xfId="8023"/>
    <cellStyle name="Calculation 21 2 3 5" xfId="8024"/>
    <cellStyle name="Calculation 21 2 3_Int on Cust Dep" xfId="8025"/>
    <cellStyle name="Calculation 21 2 4" xfId="8026"/>
    <cellStyle name="Calculation 21 2 5" xfId="8027"/>
    <cellStyle name="Calculation 21 2 6" xfId="8028"/>
    <cellStyle name="Calculation 21 2_Int on Cust Dep" xfId="8029"/>
    <cellStyle name="Calculation 21 3" xfId="8030"/>
    <cellStyle name="Calculation 21 3 2" xfId="8031"/>
    <cellStyle name="Calculation 21 3 3" xfId="8032"/>
    <cellStyle name="Calculation 21 3 4" xfId="8033"/>
    <cellStyle name="Calculation 21 3 5" xfId="8034"/>
    <cellStyle name="Calculation 21 3_Int on Cust Dep" xfId="8035"/>
    <cellStyle name="Calculation 21 4" xfId="8036"/>
    <cellStyle name="Calculation 21 4 2" xfId="8037"/>
    <cellStyle name="Calculation 21 4 3" xfId="8038"/>
    <cellStyle name="Calculation 21 4 4" xfId="8039"/>
    <cellStyle name="Calculation 21 4 5" xfId="8040"/>
    <cellStyle name="Calculation 21 4_Int on Cust Dep" xfId="8041"/>
    <cellStyle name="Calculation 21 5" xfId="8042"/>
    <cellStyle name="Calculation 21 6" xfId="8043"/>
    <cellStyle name="Calculation 21 7" xfId="8044"/>
    <cellStyle name="Calculation 21 8" xfId="8045"/>
    <cellStyle name="Calculation 21 9" xfId="8046"/>
    <cellStyle name="Calculation 21_Int on Cust Dep" xfId="8047"/>
    <cellStyle name="Calculation 22" xfId="8048"/>
    <cellStyle name="Calculation 22 10" xfId="8049"/>
    <cellStyle name="Calculation 22 2" xfId="8050"/>
    <cellStyle name="Calculation 22 2 2" xfId="8051"/>
    <cellStyle name="Calculation 22 2 2 2" xfId="8052"/>
    <cellStyle name="Calculation 22 2 2 2 2" xfId="8053"/>
    <cellStyle name="Calculation 22 2 2 2 3" xfId="8054"/>
    <cellStyle name="Calculation 22 2 2 2 4" xfId="8055"/>
    <cellStyle name="Calculation 22 2 2 2 5" xfId="8056"/>
    <cellStyle name="Calculation 22 2 2 2_Int on Cust Dep" xfId="8057"/>
    <cellStyle name="Calculation 22 2 2 3" xfId="8058"/>
    <cellStyle name="Calculation 22 2 2 4" xfId="8059"/>
    <cellStyle name="Calculation 22 2 2 5" xfId="8060"/>
    <cellStyle name="Calculation 22 2 2 6" xfId="8061"/>
    <cellStyle name="Calculation 22 2 2 7" xfId="8062"/>
    <cellStyle name="Calculation 22 2 2 8" xfId="8063"/>
    <cellStyle name="Calculation 22 2 2 9" xfId="8064"/>
    <cellStyle name="Calculation 22 2 2_Int on Cust Dep" xfId="8065"/>
    <cellStyle name="Calculation 22 2 3" xfId="8066"/>
    <cellStyle name="Calculation 22 2 3 2" xfId="8067"/>
    <cellStyle name="Calculation 22 2 3 3" xfId="8068"/>
    <cellStyle name="Calculation 22 2 3 4" xfId="8069"/>
    <cellStyle name="Calculation 22 2 3 5" xfId="8070"/>
    <cellStyle name="Calculation 22 2 3_Int on Cust Dep" xfId="8071"/>
    <cellStyle name="Calculation 22 2 4" xfId="8072"/>
    <cellStyle name="Calculation 22 2 5" xfId="8073"/>
    <cellStyle name="Calculation 22 2 6" xfId="8074"/>
    <cellStyle name="Calculation 22 2_Int on Cust Dep" xfId="8075"/>
    <cellStyle name="Calculation 22 3" xfId="8076"/>
    <cellStyle name="Calculation 22 3 2" xfId="8077"/>
    <cellStyle name="Calculation 22 3 3" xfId="8078"/>
    <cellStyle name="Calculation 22 3 4" xfId="8079"/>
    <cellStyle name="Calculation 22 3 5" xfId="8080"/>
    <cellStyle name="Calculation 22 3_Int on Cust Dep" xfId="8081"/>
    <cellStyle name="Calculation 22 4" xfId="8082"/>
    <cellStyle name="Calculation 22 4 2" xfId="8083"/>
    <cellStyle name="Calculation 22 4 3" xfId="8084"/>
    <cellStyle name="Calculation 22 4 4" xfId="8085"/>
    <cellStyle name="Calculation 22 4 5" xfId="8086"/>
    <cellStyle name="Calculation 22 4_Int on Cust Dep" xfId="8087"/>
    <cellStyle name="Calculation 22 5" xfId="8088"/>
    <cellStyle name="Calculation 22 6" xfId="8089"/>
    <cellStyle name="Calculation 22 7" xfId="8090"/>
    <cellStyle name="Calculation 22 8" xfId="8091"/>
    <cellStyle name="Calculation 22 9" xfId="8092"/>
    <cellStyle name="Calculation 22_Int on Cust Dep" xfId="8093"/>
    <cellStyle name="Calculation 23" xfId="8094"/>
    <cellStyle name="Calculation 23 10" xfId="8095"/>
    <cellStyle name="Calculation 23 2" xfId="8096"/>
    <cellStyle name="Calculation 23 2 2" xfId="8097"/>
    <cellStyle name="Calculation 23 2 2 2" xfId="8098"/>
    <cellStyle name="Calculation 23 2 2 2 2" xfId="8099"/>
    <cellStyle name="Calculation 23 2 2 2 3" xfId="8100"/>
    <cellStyle name="Calculation 23 2 2 2 4" xfId="8101"/>
    <cellStyle name="Calculation 23 2 2 2 5" xfId="8102"/>
    <cellStyle name="Calculation 23 2 2 2_Int on Cust Dep" xfId="8103"/>
    <cellStyle name="Calculation 23 2 2 3" xfId="8104"/>
    <cellStyle name="Calculation 23 2 2 4" xfId="8105"/>
    <cellStyle name="Calculation 23 2 2 5" xfId="8106"/>
    <cellStyle name="Calculation 23 2 2 6" xfId="8107"/>
    <cellStyle name="Calculation 23 2 2 7" xfId="8108"/>
    <cellStyle name="Calculation 23 2 2 8" xfId="8109"/>
    <cellStyle name="Calculation 23 2 2 9" xfId="8110"/>
    <cellStyle name="Calculation 23 2 2_Int on Cust Dep" xfId="8111"/>
    <cellStyle name="Calculation 23 2 3" xfId="8112"/>
    <cellStyle name="Calculation 23 2 3 2" xfId="8113"/>
    <cellStyle name="Calculation 23 2 3 3" xfId="8114"/>
    <cellStyle name="Calculation 23 2 3 4" xfId="8115"/>
    <cellStyle name="Calculation 23 2 3 5" xfId="8116"/>
    <cellStyle name="Calculation 23 2 3_Int on Cust Dep" xfId="8117"/>
    <cellStyle name="Calculation 23 2 4" xfId="8118"/>
    <cellStyle name="Calculation 23 2 5" xfId="8119"/>
    <cellStyle name="Calculation 23 2 6" xfId="8120"/>
    <cellStyle name="Calculation 23 2_Int on Cust Dep" xfId="8121"/>
    <cellStyle name="Calculation 23 3" xfId="8122"/>
    <cellStyle name="Calculation 23 3 2" xfId="8123"/>
    <cellStyle name="Calculation 23 3 3" xfId="8124"/>
    <cellStyle name="Calculation 23 3 4" xfId="8125"/>
    <cellStyle name="Calculation 23 3 5" xfId="8126"/>
    <cellStyle name="Calculation 23 3_Int on Cust Dep" xfId="8127"/>
    <cellStyle name="Calculation 23 4" xfId="8128"/>
    <cellStyle name="Calculation 23 4 2" xfId="8129"/>
    <cellStyle name="Calculation 23 4 3" xfId="8130"/>
    <cellStyle name="Calculation 23 4 4" xfId="8131"/>
    <cellStyle name="Calculation 23 4 5" xfId="8132"/>
    <cellStyle name="Calculation 23 4_Int on Cust Dep" xfId="8133"/>
    <cellStyle name="Calculation 23 5" xfId="8134"/>
    <cellStyle name="Calculation 23 6" xfId="8135"/>
    <cellStyle name="Calculation 23 7" xfId="8136"/>
    <cellStyle name="Calculation 23 8" xfId="8137"/>
    <cellStyle name="Calculation 23 9" xfId="8138"/>
    <cellStyle name="Calculation 23_Int on Cust Dep" xfId="8139"/>
    <cellStyle name="Calculation 24" xfId="8140"/>
    <cellStyle name="Calculation 24 10" xfId="8141"/>
    <cellStyle name="Calculation 24 2" xfId="8142"/>
    <cellStyle name="Calculation 24 2 2" xfId="8143"/>
    <cellStyle name="Calculation 24 2 2 2" xfId="8144"/>
    <cellStyle name="Calculation 24 2 2 2 2" xfId="8145"/>
    <cellStyle name="Calculation 24 2 2 2 3" xfId="8146"/>
    <cellStyle name="Calculation 24 2 2 2 4" xfId="8147"/>
    <cellStyle name="Calculation 24 2 2 2 5" xfId="8148"/>
    <cellStyle name="Calculation 24 2 2 2_Int on Cust Dep" xfId="8149"/>
    <cellStyle name="Calculation 24 2 2 3" xfId="8150"/>
    <cellStyle name="Calculation 24 2 2 4" xfId="8151"/>
    <cellStyle name="Calculation 24 2 2 5" xfId="8152"/>
    <cellStyle name="Calculation 24 2 2 6" xfId="8153"/>
    <cellStyle name="Calculation 24 2 2 7" xfId="8154"/>
    <cellStyle name="Calculation 24 2 2 8" xfId="8155"/>
    <cellStyle name="Calculation 24 2 2 9" xfId="8156"/>
    <cellStyle name="Calculation 24 2 2_Int on Cust Dep" xfId="8157"/>
    <cellStyle name="Calculation 24 2 3" xfId="8158"/>
    <cellStyle name="Calculation 24 2 3 2" xfId="8159"/>
    <cellStyle name="Calculation 24 2 3 3" xfId="8160"/>
    <cellStyle name="Calculation 24 2 3 4" xfId="8161"/>
    <cellStyle name="Calculation 24 2 3 5" xfId="8162"/>
    <cellStyle name="Calculation 24 2 3_Int on Cust Dep" xfId="8163"/>
    <cellStyle name="Calculation 24 2 4" xfId="8164"/>
    <cellStyle name="Calculation 24 2 5" xfId="8165"/>
    <cellStyle name="Calculation 24 2 6" xfId="8166"/>
    <cellStyle name="Calculation 24 2_Int on Cust Dep" xfId="8167"/>
    <cellStyle name="Calculation 24 3" xfId="8168"/>
    <cellStyle name="Calculation 24 3 2" xfId="8169"/>
    <cellStyle name="Calculation 24 3 3" xfId="8170"/>
    <cellStyle name="Calculation 24 3 4" xfId="8171"/>
    <cellStyle name="Calculation 24 3 5" xfId="8172"/>
    <cellStyle name="Calculation 24 3_Int on Cust Dep" xfId="8173"/>
    <cellStyle name="Calculation 24 4" xfId="8174"/>
    <cellStyle name="Calculation 24 4 2" xfId="8175"/>
    <cellStyle name="Calculation 24 4 3" xfId="8176"/>
    <cellStyle name="Calculation 24 4 4" xfId="8177"/>
    <cellStyle name="Calculation 24 4 5" xfId="8178"/>
    <cellStyle name="Calculation 24 4_Int on Cust Dep" xfId="8179"/>
    <cellStyle name="Calculation 24 5" xfId="8180"/>
    <cellStyle name="Calculation 24 6" xfId="8181"/>
    <cellStyle name="Calculation 24 7" xfId="8182"/>
    <cellStyle name="Calculation 24 8" xfId="8183"/>
    <cellStyle name="Calculation 24 9" xfId="8184"/>
    <cellStyle name="Calculation 24_Int on Cust Dep" xfId="8185"/>
    <cellStyle name="Calculation 25" xfId="8186"/>
    <cellStyle name="Calculation 25 10" xfId="8187"/>
    <cellStyle name="Calculation 25 2" xfId="8188"/>
    <cellStyle name="Calculation 25 2 2" xfId="8189"/>
    <cellStyle name="Calculation 25 2 2 2" xfId="8190"/>
    <cellStyle name="Calculation 25 2 2 2 2" xfId="8191"/>
    <cellStyle name="Calculation 25 2 2 2 3" xfId="8192"/>
    <cellStyle name="Calculation 25 2 2 2 4" xfId="8193"/>
    <cellStyle name="Calculation 25 2 2 2 5" xfId="8194"/>
    <cellStyle name="Calculation 25 2 2 2_Int on Cust Dep" xfId="8195"/>
    <cellStyle name="Calculation 25 2 2 3" xfId="8196"/>
    <cellStyle name="Calculation 25 2 2 4" xfId="8197"/>
    <cellStyle name="Calculation 25 2 2 5" xfId="8198"/>
    <cellStyle name="Calculation 25 2 2 6" xfId="8199"/>
    <cellStyle name="Calculation 25 2 2 7" xfId="8200"/>
    <cellStyle name="Calculation 25 2 2 8" xfId="8201"/>
    <cellStyle name="Calculation 25 2 2 9" xfId="8202"/>
    <cellStyle name="Calculation 25 2 2_Int on Cust Dep" xfId="8203"/>
    <cellStyle name="Calculation 25 2 3" xfId="8204"/>
    <cellStyle name="Calculation 25 2 3 2" xfId="8205"/>
    <cellStyle name="Calculation 25 2 3 3" xfId="8206"/>
    <cellStyle name="Calculation 25 2 3 4" xfId="8207"/>
    <cellStyle name="Calculation 25 2 3 5" xfId="8208"/>
    <cellStyle name="Calculation 25 2 3_Int on Cust Dep" xfId="8209"/>
    <cellStyle name="Calculation 25 2 4" xfId="8210"/>
    <cellStyle name="Calculation 25 2 5" xfId="8211"/>
    <cellStyle name="Calculation 25 2 6" xfId="8212"/>
    <cellStyle name="Calculation 25 2_Int on Cust Dep" xfId="8213"/>
    <cellStyle name="Calculation 25 3" xfId="8214"/>
    <cellStyle name="Calculation 25 3 2" xfId="8215"/>
    <cellStyle name="Calculation 25 3 3" xfId="8216"/>
    <cellStyle name="Calculation 25 3 4" xfId="8217"/>
    <cellStyle name="Calculation 25 3 5" xfId="8218"/>
    <cellStyle name="Calculation 25 3_Int on Cust Dep" xfId="8219"/>
    <cellStyle name="Calculation 25 4" xfId="8220"/>
    <cellStyle name="Calculation 25 4 2" xfId="8221"/>
    <cellStyle name="Calculation 25 4 3" xfId="8222"/>
    <cellStyle name="Calculation 25 4 4" xfId="8223"/>
    <cellStyle name="Calculation 25 4 5" xfId="8224"/>
    <cellStyle name="Calculation 25 4_Int on Cust Dep" xfId="8225"/>
    <cellStyle name="Calculation 25 5" xfId="8226"/>
    <cellStyle name="Calculation 25 6" xfId="8227"/>
    <cellStyle name="Calculation 25 7" xfId="8228"/>
    <cellStyle name="Calculation 25 8" xfId="8229"/>
    <cellStyle name="Calculation 25 9" xfId="8230"/>
    <cellStyle name="Calculation 25_Int on Cust Dep" xfId="8231"/>
    <cellStyle name="Calculation 26" xfId="8232"/>
    <cellStyle name="Calculation 26 10" xfId="8233"/>
    <cellStyle name="Calculation 26 11" xfId="8234"/>
    <cellStyle name="Calculation 26 12" xfId="8235"/>
    <cellStyle name="Calculation 26 2" xfId="8236"/>
    <cellStyle name="Calculation 26 2 2" xfId="8237"/>
    <cellStyle name="Calculation 26 2 2 2" xfId="8238"/>
    <cellStyle name="Calculation 26 2 2 2 2" xfId="8239"/>
    <cellStyle name="Calculation 26 2 2 2 3" xfId="8240"/>
    <cellStyle name="Calculation 26 2 2 2 4" xfId="8241"/>
    <cellStyle name="Calculation 26 2 2 2 5" xfId="8242"/>
    <cellStyle name="Calculation 26 2 2 2_Int on Cust Dep" xfId="8243"/>
    <cellStyle name="Calculation 26 2 2 3" xfId="8244"/>
    <cellStyle name="Calculation 26 2 2 4" xfId="8245"/>
    <cellStyle name="Calculation 26 2 2 5" xfId="8246"/>
    <cellStyle name="Calculation 26 2 2 6" xfId="8247"/>
    <cellStyle name="Calculation 26 2 2 7" xfId="8248"/>
    <cellStyle name="Calculation 26 2 2 8" xfId="8249"/>
    <cellStyle name="Calculation 26 2 2 9" xfId="8250"/>
    <cellStyle name="Calculation 26 2 2_Int on Cust Dep" xfId="8251"/>
    <cellStyle name="Calculation 26 2 3" xfId="8252"/>
    <cellStyle name="Calculation 26 2 3 2" xfId="8253"/>
    <cellStyle name="Calculation 26 2 3 3" xfId="8254"/>
    <cellStyle name="Calculation 26 2 3 4" xfId="8255"/>
    <cellStyle name="Calculation 26 2 3 5" xfId="8256"/>
    <cellStyle name="Calculation 26 2 3_Int on Cust Dep" xfId="8257"/>
    <cellStyle name="Calculation 26 2 4" xfId="8258"/>
    <cellStyle name="Calculation 26 2 5" xfId="8259"/>
    <cellStyle name="Calculation 26 2 6" xfId="8260"/>
    <cellStyle name="Calculation 26 2_Int on Cust Dep" xfId="8261"/>
    <cellStyle name="Calculation 26 3" xfId="8262"/>
    <cellStyle name="Calculation 26 3 2" xfId="8263"/>
    <cellStyle name="Calculation 26 3 2 2" xfId="8264"/>
    <cellStyle name="Calculation 26 3 2 3" xfId="8265"/>
    <cellStyle name="Calculation 26 3 2 4" xfId="8266"/>
    <cellStyle name="Calculation 26 3 2 5" xfId="8267"/>
    <cellStyle name="Calculation 26 3 2_Int on Cust Dep" xfId="8268"/>
    <cellStyle name="Calculation 26 3 3" xfId="8269"/>
    <cellStyle name="Calculation 26 3 4" xfId="8270"/>
    <cellStyle name="Calculation 26 3 5" xfId="8271"/>
    <cellStyle name="Calculation 26 3 6" xfId="8272"/>
    <cellStyle name="Calculation 26 3 7" xfId="8273"/>
    <cellStyle name="Calculation 26 3 8" xfId="8274"/>
    <cellStyle name="Calculation 26 3 9" xfId="8275"/>
    <cellStyle name="Calculation 26 3_Int on Cust Dep" xfId="8276"/>
    <cellStyle name="Calculation 26 4" xfId="8277"/>
    <cellStyle name="Calculation 26 4 2" xfId="8278"/>
    <cellStyle name="Calculation 26 4 3" xfId="8279"/>
    <cellStyle name="Calculation 26 4 4" xfId="8280"/>
    <cellStyle name="Calculation 26 4 5" xfId="8281"/>
    <cellStyle name="Calculation 26 4_Int on Cust Dep" xfId="8282"/>
    <cellStyle name="Calculation 26 5" xfId="8283"/>
    <cellStyle name="Calculation 26 5 2" xfId="8284"/>
    <cellStyle name="Calculation 26 5 3" xfId="8285"/>
    <cellStyle name="Calculation 26 5 4" xfId="8286"/>
    <cellStyle name="Calculation 26 5 5" xfId="8287"/>
    <cellStyle name="Calculation 26 5_Int on Cust Dep" xfId="8288"/>
    <cellStyle name="Calculation 26 6" xfId="8289"/>
    <cellStyle name="Calculation 26 7" xfId="8290"/>
    <cellStyle name="Calculation 26 8" xfId="8291"/>
    <cellStyle name="Calculation 26 9" xfId="8292"/>
    <cellStyle name="Calculation 26_Int on Cust Dep" xfId="8293"/>
    <cellStyle name="Calculation 27" xfId="8294"/>
    <cellStyle name="Calculation 27 10" xfId="8295"/>
    <cellStyle name="Calculation 27 11" xfId="8296"/>
    <cellStyle name="Calculation 27 12" xfId="8297"/>
    <cellStyle name="Calculation 27 2" xfId="8298"/>
    <cellStyle name="Calculation 27 2 2" xfId="8299"/>
    <cellStyle name="Calculation 27 2 2 2" xfId="8300"/>
    <cellStyle name="Calculation 27 2 2 2 2" xfId="8301"/>
    <cellStyle name="Calculation 27 2 2 2 3" xfId="8302"/>
    <cellStyle name="Calculation 27 2 2 2 4" xfId="8303"/>
    <cellStyle name="Calculation 27 2 2 2 5" xfId="8304"/>
    <cellStyle name="Calculation 27 2 2 2_Int on Cust Dep" xfId="8305"/>
    <cellStyle name="Calculation 27 2 2 3" xfId="8306"/>
    <cellStyle name="Calculation 27 2 2 4" xfId="8307"/>
    <cellStyle name="Calculation 27 2 2 5" xfId="8308"/>
    <cellStyle name="Calculation 27 2 2 6" xfId="8309"/>
    <cellStyle name="Calculation 27 2 2 7" xfId="8310"/>
    <cellStyle name="Calculation 27 2 2 8" xfId="8311"/>
    <cellStyle name="Calculation 27 2 2 9" xfId="8312"/>
    <cellStyle name="Calculation 27 2 2_Int on Cust Dep" xfId="8313"/>
    <cellStyle name="Calculation 27 2 3" xfId="8314"/>
    <cellStyle name="Calculation 27 2 3 2" xfId="8315"/>
    <cellStyle name="Calculation 27 2 3 3" xfId="8316"/>
    <cellStyle name="Calculation 27 2 3 4" xfId="8317"/>
    <cellStyle name="Calculation 27 2 3 5" xfId="8318"/>
    <cellStyle name="Calculation 27 2 3_Int on Cust Dep" xfId="8319"/>
    <cellStyle name="Calculation 27 2 4" xfId="8320"/>
    <cellStyle name="Calculation 27 2 5" xfId="8321"/>
    <cellStyle name="Calculation 27 2 6" xfId="8322"/>
    <cellStyle name="Calculation 27 2_Int on Cust Dep" xfId="8323"/>
    <cellStyle name="Calculation 27 3" xfId="8324"/>
    <cellStyle name="Calculation 27 3 2" xfId="8325"/>
    <cellStyle name="Calculation 27 3 2 2" xfId="8326"/>
    <cellStyle name="Calculation 27 3 2 3" xfId="8327"/>
    <cellStyle name="Calculation 27 3 2 4" xfId="8328"/>
    <cellStyle name="Calculation 27 3 2 5" xfId="8329"/>
    <cellStyle name="Calculation 27 3 2_Int on Cust Dep" xfId="8330"/>
    <cellStyle name="Calculation 27 3 3" xfId="8331"/>
    <cellStyle name="Calculation 27 3 4" xfId="8332"/>
    <cellStyle name="Calculation 27 3 5" xfId="8333"/>
    <cellStyle name="Calculation 27 3 6" xfId="8334"/>
    <cellStyle name="Calculation 27 3 7" xfId="8335"/>
    <cellStyle name="Calculation 27 3 8" xfId="8336"/>
    <cellStyle name="Calculation 27 3 9" xfId="8337"/>
    <cellStyle name="Calculation 27 3_Int on Cust Dep" xfId="8338"/>
    <cellStyle name="Calculation 27 4" xfId="8339"/>
    <cellStyle name="Calculation 27 4 2" xfId="8340"/>
    <cellStyle name="Calculation 27 4 3" xfId="8341"/>
    <cellStyle name="Calculation 27 4 4" xfId="8342"/>
    <cellStyle name="Calculation 27 4 5" xfId="8343"/>
    <cellStyle name="Calculation 27 4_Int on Cust Dep" xfId="8344"/>
    <cellStyle name="Calculation 27 5" xfId="8345"/>
    <cellStyle name="Calculation 27 5 2" xfId="8346"/>
    <cellStyle name="Calculation 27 5 3" xfId="8347"/>
    <cellStyle name="Calculation 27 5 4" xfId="8348"/>
    <cellStyle name="Calculation 27 5 5" xfId="8349"/>
    <cellStyle name="Calculation 27 5_Int on Cust Dep" xfId="8350"/>
    <cellStyle name="Calculation 27 6" xfId="8351"/>
    <cellStyle name="Calculation 27 7" xfId="8352"/>
    <cellStyle name="Calculation 27 8" xfId="8353"/>
    <cellStyle name="Calculation 27 9" xfId="8354"/>
    <cellStyle name="Calculation 27_Int on Cust Dep" xfId="8355"/>
    <cellStyle name="Calculation 28" xfId="8356"/>
    <cellStyle name="Calculation 28 10" xfId="8357"/>
    <cellStyle name="Calculation 28 11" xfId="8358"/>
    <cellStyle name="Calculation 28 12" xfId="8359"/>
    <cellStyle name="Calculation 28 2" xfId="8360"/>
    <cellStyle name="Calculation 28 2 2" xfId="8361"/>
    <cellStyle name="Calculation 28 2 2 2" xfId="8362"/>
    <cellStyle name="Calculation 28 2 2 2 2" xfId="8363"/>
    <cellStyle name="Calculation 28 2 2 2 3" xfId="8364"/>
    <cellStyle name="Calculation 28 2 2 2 4" xfId="8365"/>
    <cellStyle name="Calculation 28 2 2 2 5" xfId="8366"/>
    <cellStyle name="Calculation 28 2 2 2_Int on Cust Dep" xfId="8367"/>
    <cellStyle name="Calculation 28 2 2 3" xfId="8368"/>
    <cellStyle name="Calculation 28 2 2 4" xfId="8369"/>
    <cellStyle name="Calculation 28 2 2 5" xfId="8370"/>
    <cellStyle name="Calculation 28 2 2 6" xfId="8371"/>
    <cellStyle name="Calculation 28 2 2 7" xfId="8372"/>
    <cellStyle name="Calculation 28 2 2 8" xfId="8373"/>
    <cellStyle name="Calculation 28 2 2 9" xfId="8374"/>
    <cellStyle name="Calculation 28 2 2_Int on Cust Dep" xfId="8375"/>
    <cellStyle name="Calculation 28 2 3" xfId="8376"/>
    <cellStyle name="Calculation 28 2 3 2" xfId="8377"/>
    <cellStyle name="Calculation 28 2 3 3" xfId="8378"/>
    <cellStyle name="Calculation 28 2 3 4" xfId="8379"/>
    <cellStyle name="Calculation 28 2 3 5" xfId="8380"/>
    <cellStyle name="Calculation 28 2 3_Int on Cust Dep" xfId="8381"/>
    <cellStyle name="Calculation 28 2 4" xfId="8382"/>
    <cellStyle name="Calculation 28 2 5" xfId="8383"/>
    <cellStyle name="Calculation 28 2 6" xfId="8384"/>
    <cellStyle name="Calculation 28 2_Int on Cust Dep" xfId="8385"/>
    <cellStyle name="Calculation 28 3" xfId="8386"/>
    <cellStyle name="Calculation 28 3 2" xfId="8387"/>
    <cellStyle name="Calculation 28 3 2 2" xfId="8388"/>
    <cellStyle name="Calculation 28 3 2 3" xfId="8389"/>
    <cellStyle name="Calculation 28 3 2 4" xfId="8390"/>
    <cellStyle name="Calculation 28 3 2 5" xfId="8391"/>
    <cellStyle name="Calculation 28 3 2_Int on Cust Dep" xfId="8392"/>
    <cellStyle name="Calculation 28 3 3" xfId="8393"/>
    <cellStyle name="Calculation 28 3 4" xfId="8394"/>
    <cellStyle name="Calculation 28 3 5" xfId="8395"/>
    <cellStyle name="Calculation 28 3 6" xfId="8396"/>
    <cellStyle name="Calculation 28 3 7" xfId="8397"/>
    <cellStyle name="Calculation 28 3 8" xfId="8398"/>
    <cellStyle name="Calculation 28 3 9" xfId="8399"/>
    <cellStyle name="Calculation 28 3_Int on Cust Dep" xfId="8400"/>
    <cellStyle name="Calculation 28 4" xfId="8401"/>
    <cellStyle name="Calculation 28 4 2" xfId="8402"/>
    <cellStyle name="Calculation 28 4 3" xfId="8403"/>
    <cellStyle name="Calculation 28 4 4" xfId="8404"/>
    <cellStyle name="Calculation 28 4 5" xfId="8405"/>
    <cellStyle name="Calculation 28 4_Int on Cust Dep" xfId="8406"/>
    <cellStyle name="Calculation 28 5" xfId="8407"/>
    <cellStyle name="Calculation 28 5 2" xfId="8408"/>
    <cellStyle name="Calculation 28 5 3" xfId="8409"/>
    <cellStyle name="Calculation 28 5 4" xfId="8410"/>
    <cellStyle name="Calculation 28 5 5" xfId="8411"/>
    <cellStyle name="Calculation 28 5_Int on Cust Dep" xfId="8412"/>
    <cellStyle name="Calculation 28 6" xfId="8413"/>
    <cellStyle name="Calculation 28 7" xfId="8414"/>
    <cellStyle name="Calculation 28 8" xfId="8415"/>
    <cellStyle name="Calculation 28 9" xfId="8416"/>
    <cellStyle name="Calculation 28_Int on Cust Dep" xfId="8417"/>
    <cellStyle name="Calculation 29" xfId="8418"/>
    <cellStyle name="Calculation 29 10" xfId="8419"/>
    <cellStyle name="Calculation 29 11" xfId="8420"/>
    <cellStyle name="Calculation 29 12" xfId="8421"/>
    <cellStyle name="Calculation 29 2" xfId="8422"/>
    <cellStyle name="Calculation 29 2 2" xfId="8423"/>
    <cellStyle name="Calculation 29 2 2 2" xfId="8424"/>
    <cellStyle name="Calculation 29 2 2 2 2" xfId="8425"/>
    <cellStyle name="Calculation 29 2 2 2 3" xfId="8426"/>
    <cellStyle name="Calculation 29 2 2 2 4" xfId="8427"/>
    <cellStyle name="Calculation 29 2 2 2 5" xfId="8428"/>
    <cellStyle name="Calculation 29 2 2 2_Int on Cust Dep" xfId="8429"/>
    <cellStyle name="Calculation 29 2 2 3" xfId="8430"/>
    <cellStyle name="Calculation 29 2 2 4" xfId="8431"/>
    <cellStyle name="Calculation 29 2 2 5" xfId="8432"/>
    <cellStyle name="Calculation 29 2 2 6" xfId="8433"/>
    <cellStyle name="Calculation 29 2 2 7" xfId="8434"/>
    <cellStyle name="Calculation 29 2 2 8" xfId="8435"/>
    <cellStyle name="Calculation 29 2 2 9" xfId="8436"/>
    <cellStyle name="Calculation 29 2 2_Int on Cust Dep" xfId="8437"/>
    <cellStyle name="Calculation 29 2 3" xfId="8438"/>
    <cellStyle name="Calculation 29 2 3 2" xfId="8439"/>
    <cellStyle name="Calculation 29 2 3 3" xfId="8440"/>
    <cellStyle name="Calculation 29 2 3 4" xfId="8441"/>
    <cellStyle name="Calculation 29 2 3 5" xfId="8442"/>
    <cellStyle name="Calculation 29 2 3_Int on Cust Dep" xfId="8443"/>
    <cellStyle name="Calculation 29 2 4" xfId="8444"/>
    <cellStyle name="Calculation 29 2 5" xfId="8445"/>
    <cellStyle name="Calculation 29 2 6" xfId="8446"/>
    <cellStyle name="Calculation 29 2_Int on Cust Dep" xfId="8447"/>
    <cellStyle name="Calculation 29 3" xfId="8448"/>
    <cellStyle name="Calculation 29 3 2" xfId="8449"/>
    <cellStyle name="Calculation 29 3 2 2" xfId="8450"/>
    <cellStyle name="Calculation 29 3 2 3" xfId="8451"/>
    <cellStyle name="Calculation 29 3 2 4" xfId="8452"/>
    <cellStyle name="Calculation 29 3 2 5" xfId="8453"/>
    <cellStyle name="Calculation 29 3 2_Int on Cust Dep" xfId="8454"/>
    <cellStyle name="Calculation 29 3 3" xfId="8455"/>
    <cellStyle name="Calculation 29 3 4" xfId="8456"/>
    <cellStyle name="Calculation 29 3 5" xfId="8457"/>
    <cellStyle name="Calculation 29 3 6" xfId="8458"/>
    <cellStyle name="Calculation 29 3 7" xfId="8459"/>
    <cellStyle name="Calculation 29 3 8" xfId="8460"/>
    <cellStyle name="Calculation 29 3 9" xfId="8461"/>
    <cellStyle name="Calculation 29 3_Int on Cust Dep" xfId="8462"/>
    <cellStyle name="Calculation 29 4" xfId="8463"/>
    <cellStyle name="Calculation 29 4 2" xfId="8464"/>
    <cellStyle name="Calculation 29 4 3" xfId="8465"/>
    <cellStyle name="Calculation 29 4 4" xfId="8466"/>
    <cellStyle name="Calculation 29 4 5" xfId="8467"/>
    <cellStyle name="Calculation 29 4_Int on Cust Dep" xfId="8468"/>
    <cellStyle name="Calculation 29 5" xfId="8469"/>
    <cellStyle name="Calculation 29 5 2" xfId="8470"/>
    <cellStyle name="Calculation 29 5 3" xfId="8471"/>
    <cellStyle name="Calculation 29 5 4" xfId="8472"/>
    <cellStyle name="Calculation 29 5 5" xfId="8473"/>
    <cellStyle name="Calculation 29 5_Int on Cust Dep" xfId="8474"/>
    <cellStyle name="Calculation 29 6" xfId="8475"/>
    <cellStyle name="Calculation 29 7" xfId="8476"/>
    <cellStyle name="Calculation 29 8" xfId="8477"/>
    <cellStyle name="Calculation 29 9" xfId="8478"/>
    <cellStyle name="Calculation 29_Int on Cust Dep" xfId="8479"/>
    <cellStyle name="Calculation 3" xfId="8480"/>
    <cellStyle name="Calculation 3 10" xfId="8481"/>
    <cellStyle name="Calculation 3 11" xfId="8482"/>
    <cellStyle name="Calculation 3 12" xfId="8483"/>
    <cellStyle name="Calculation 3 2" xfId="8484"/>
    <cellStyle name="Calculation 3 2 10" xfId="8485"/>
    <cellStyle name="Calculation 3 2 11" xfId="8486"/>
    <cellStyle name="Calculation 3 2 12" xfId="8487"/>
    <cellStyle name="Calculation 3 2 2" xfId="8488"/>
    <cellStyle name="Calculation 3 2 2 2" xfId="8489"/>
    <cellStyle name="Calculation 3 2 2 2 2" xfId="8490"/>
    <cellStyle name="Calculation 3 2 2 2 2 2" xfId="8491"/>
    <cellStyle name="Calculation 3 2 2 2 2 3" xfId="8492"/>
    <cellStyle name="Calculation 3 2 2 2 2 4" xfId="8493"/>
    <cellStyle name="Calculation 3 2 2 2 2 5" xfId="8494"/>
    <cellStyle name="Calculation 3 2 2 2 2_Int on Cust Dep" xfId="8495"/>
    <cellStyle name="Calculation 3 2 2 2 3" xfId="8496"/>
    <cellStyle name="Calculation 3 2 2 2 4" xfId="8497"/>
    <cellStyle name="Calculation 3 2 2 2 5" xfId="8498"/>
    <cellStyle name="Calculation 3 2 2 2 6" xfId="8499"/>
    <cellStyle name="Calculation 3 2 2 2 7" xfId="8500"/>
    <cellStyle name="Calculation 3 2 2 2 8" xfId="8501"/>
    <cellStyle name="Calculation 3 2 2 2 9" xfId="8502"/>
    <cellStyle name="Calculation 3 2 2 2_Int on Cust Dep" xfId="8503"/>
    <cellStyle name="Calculation 3 2 2 3" xfId="8504"/>
    <cellStyle name="Calculation 3 2 2 3 2" xfId="8505"/>
    <cellStyle name="Calculation 3 2 2 3 3" xfId="8506"/>
    <cellStyle name="Calculation 3 2 2 3 4" xfId="8507"/>
    <cellStyle name="Calculation 3 2 2 3 5" xfId="8508"/>
    <cellStyle name="Calculation 3 2 2 3_Int on Cust Dep" xfId="8509"/>
    <cellStyle name="Calculation 3 2 2 4" xfId="8510"/>
    <cellStyle name="Calculation 3 2 2 5" xfId="8511"/>
    <cellStyle name="Calculation 3 2 2 6" xfId="8512"/>
    <cellStyle name="Calculation 3 2 2_Int on Cust Dep" xfId="8513"/>
    <cellStyle name="Calculation 3 2 3" xfId="8514"/>
    <cellStyle name="Calculation 3 2 3 2" xfId="8515"/>
    <cellStyle name="Calculation 3 2 3 2 2" xfId="8516"/>
    <cellStyle name="Calculation 3 2 3 2 3" xfId="8517"/>
    <cellStyle name="Calculation 3 2 3 2 4" xfId="8518"/>
    <cellStyle name="Calculation 3 2 3 2 5" xfId="8519"/>
    <cellStyle name="Calculation 3 2 3 2_Int on Cust Dep" xfId="8520"/>
    <cellStyle name="Calculation 3 2 3 3" xfId="8521"/>
    <cellStyle name="Calculation 3 2 3 4" xfId="8522"/>
    <cellStyle name="Calculation 3 2 3 5" xfId="8523"/>
    <cellStyle name="Calculation 3 2 3 6" xfId="8524"/>
    <cellStyle name="Calculation 3 2 3 7" xfId="8525"/>
    <cellStyle name="Calculation 3 2 3 8" xfId="8526"/>
    <cellStyle name="Calculation 3 2 3 9" xfId="8527"/>
    <cellStyle name="Calculation 3 2 3_Int on Cust Dep" xfId="8528"/>
    <cellStyle name="Calculation 3 2 4" xfId="8529"/>
    <cellStyle name="Calculation 3 2 4 2" xfId="8530"/>
    <cellStyle name="Calculation 3 2 4 3" xfId="8531"/>
    <cellStyle name="Calculation 3 2 4 4" xfId="8532"/>
    <cellStyle name="Calculation 3 2 4 5" xfId="8533"/>
    <cellStyle name="Calculation 3 2 4_Int on Cust Dep" xfId="8534"/>
    <cellStyle name="Calculation 3 2 5" xfId="8535"/>
    <cellStyle name="Calculation 3 2 5 2" xfId="8536"/>
    <cellStyle name="Calculation 3 2 5 3" xfId="8537"/>
    <cellStyle name="Calculation 3 2 5 4" xfId="8538"/>
    <cellStyle name="Calculation 3 2 5 5" xfId="8539"/>
    <cellStyle name="Calculation 3 2 5_Int on Cust Dep" xfId="8540"/>
    <cellStyle name="Calculation 3 2 6" xfId="8541"/>
    <cellStyle name="Calculation 3 2 7" xfId="8542"/>
    <cellStyle name="Calculation 3 2 8" xfId="8543"/>
    <cellStyle name="Calculation 3 2 9" xfId="8544"/>
    <cellStyle name="Calculation 3 2_Int on Cust Dep" xfId="8545"/>
    <cellStyle name="Calculation 3 3" xfId="8546"/>
    <cellStyle name="Calculation 3 3 10" xfId="8547"/>
    <cellStyle name="Calculation 3 3 11" xfId="8548"/>
    <cellStyle name="Calculation 3 3 12" xfId="8549"/>
    <cellStyle name="Calculation 3 3 2" xfId="8550"/>
    <cellStyle name="Calculation 3 3 2 2" xfId="8551"/>
    <cellStyle name="Calculation 3 3 2 2 2" xfId="8552"/>
    <cellStyle name="Calculation 3 3 2 2 2 2" xfId="8553"/>
    <cellStyle name="Calculation 3 3 2 2 2 3" xfId="8554"/>
    <cellStyle name="Calculation 3 3 2 2 2 4" xfId="8555"/>
    <cellStyle name="Calculation 3 3 2 2 2 5" xfId="8556"/>
    <cellStyle name="Calculation 3 3 2 2 2_Int on Cust Dep" xfId="8557"/>
    <cellStyle name="Calculation 3 3 2 2 3" xfId="8558"/>
    <cellStyle name="Calculation 3 3 2 2 4" xfId="8559"/>
    <cellStyle name="Calculation 3 3 2 2 5" xfId="8560"/>
    <cellStyle name="Calculation 3 3 2 2 6" xfId="8561"/>
    <cellStyle name="Calculation 3 3 2 2 7" xfId="8562"/>
    <cellStyle name="Calculation 3 3 2 2 8" xfId="8563"/>
    <cellStyle name="Calculation 3 3 2 2 9" xfId="8564"/>
    <cellStyle name="Calculation 3 3 2 2_Int on Cust Dep" xfId="8565"/>
    <cellStyle name="Calculation 3 3 2 3" xfId="8566"/>
    <cellStyle name="Calculation 3 3 2 3 2" xfId="8567"/>
    <cellStyle name="Calculation 3 3 2 3 3" xfId="8568"/>
    <cellStyle name="Calculation 3 3 2 3 4" xfId="8569"/>
    <cellStyle name="Calculation 3 3 2 3 5" xfId="8570"/>
    <cellStyle name="Calculation 3 3 2 3_Int on Cust Dep" xfId="8571"/>
    <cellStyle name="Calculation 3 3 2 4" xfId="8572"/>
    <cellStyle name="Calculation 3 3 2 5" xfId="8573"/>
    <cellStyle name="Calculation 3 3 2 6" xfId="8574"/>
    <cellStyle name="Calculation 3 3 2_Int on Cust Dep" xfId="8575"/>
    <cellStyle name="Calculation 3 3 3" xfId="8576"/>
    <cellStyle name="Calculation 3 3 3 2" xfId="8577"/>
    <cellStyle name="Calculation 3 3 3 2 2" xfId="8578"/>
    <cellStyle name="Calculation 3 3 3 2 3" xfId="8579"/>
    <cellStyle name="Calculation 3 3 3 2 4" xfId="8580"/>
    <cellStyle name="Calculation 3 3 3 2 5" xfId="8581"/>
    <cellStyle name="Calculation 3 3 3 2_Int on Cust Dep" xfId="8582"/>
    <cellStyle name="Calculation 3 3 3 3" xfId="8583"/>
    <cellStyle name="Calculation 3 3 3 4" xfId="8584"/>
    <cellStyle name="Calculation 3 3 3 5" xfId="8585"/>
    <cellStyle name="Calculation 3 3 3 6" xfId="8586"/>
    <cellStyle name="Calculation 3 3 3 7" xfId="8587"/>
    <cellStyle name="Calculation 3 3 3 8" xfId="8588"/>
    <cellStyle name="Calculation 3 3 3 9" xfId="8589"/>
    <cellStyle name="Calculation 3 3 3_Int on Cust Dep" xfId="8590"/>
    <cellStyle name="Calculation 3 3 4" xfId="8591"/>
    <cellStyle name="Calculation 3 3 4 2" xfId="8592"/>
    <cellStyle name="Calculation 3 3 4 3" xfId="8593"/>
    <cellStyle name="Calculation 3 3 4 4" xfId="8594"/>
    <cellStyle name="Calculation 3 3 4 5" xfId="8595"/>
    <cellStyle name="Calculation 3 3 4_Int on Cust Dep" xfId="8596"/>
    <cellStyle name="Calculation 3 3 5" xfId="8597"/>
    <cellStyle name="Calculation 3 3 5 2" xfId="8598"/>
    <cellStyle name="Calculation 3 3 5 3" xfId="8599"/>
    <cellStyle name="Calculation 3 3 5 4" xfId="8600"/>
    <cellStyle name="Calculation 3 3 5 5" xfId="8601"/>
    <cellStyle name="Calculation 3 3 5_Int on Cust Dep" xfId="8602"/>
    <cellStyle name="Calculation 3 3 6" xfId="8603"/>
    <cellStyle name="Calculation 3 3 7" xfId="8604"/>
    <cellStyle name="Calculation 3 3 8" xfId="8605"/>
    <cellStyle name="Calculation 3 3 9" xfId="8606"/>
    <cellStyle name="Calculation 3 3_Int on Cust Dep" xfId="8607"/>
    <cellStyle name="Calculation 3 4" xfId="8608"/>
    <cellStyle name="Calculation 3 4 2" xfId="8609"/>
    <cellStyle name="Calculation 3 4 2 2" xfId="8610"/>
    <cellStyle name="Calculation 3 4 2 2 2" xfId="8611"/>
    <cellStyle name="Calculation 3 4 2 2 3" xfId="8612"/>
    <cellStyle name="Calculation 3 4 2 2 4" xfId="8613"/>
    <cellStyle name="Calculation 3 4 2 2 5" xfId="8614"/>
    <cellStyle name="Calculation 3 4 2 2_Int on Cust Dep" xfId="8615"/>
    <cellStyle name="Calculation 3 4 2 3" xfId="8616"/>
    <cellStyle name="Calculation 3 4 2 4" xfId="8617"/>
    <cellStyle name="Calculation 3 4 2 5" xfId="8618"/>
    <cellStyle name="Calculation 3 4 2 6" xfId="8619"/>
    <cellStyle name="Calculation 3 4 2 7" xfId="8620"/>
    <cellStyle name="Calculation 3 4 2 8" xfId="8621"/>
    <cellStyle name="Calculation 3 4 2 9" xfId="8622"/>
    <cellStyle name="Calculation 3 4 2_Int on Cust Dep" xfId="8623"/>
    <cellStyle name="Calculation 3 4 3" xfId="8624"/>
    <cellStyle name="Calculation 3 4 3 2" xfId="8625"/>
    <cellStyle name="Calculation 3 4 3 3" xfId="8626"/>
    <cellStyle name="Calculation 3 4 3 4" xfId="8627"/>
    <cellStyle name="Calculation 3 4 3 5" xfId="8628"/>
    <cellStyle name="Calculation 3 4 3_Int on Cust Dep" xfId="8629"/>
    <cellStyle name="Calculation 3 4 4" xfId="8630"/>
    <cellStyle name="Calculation 3 4 5" xfId="8631"/>
    <cellStyle name="Calculation 3 4 6" xfId="8632"/>
    <cellStyle name="Calculation 3 4_Int on Cust Dep" xfId="8633"/>
    <cellStyle name="Calculation 3 5" xfId="8634"/>
    <cellStyle name="Calculation 3 5 2" xfId="8635"/>
    <cellStyle name="Calculation 3 5 3" xfId="8636"/>
    <cellStyle name="Calculation 3 5 4" xfId="8637"/>
    <cellStyle name="Calculation 3 5 5" xfId="8638"/>
    <cellStyle name="Calculation 3 5_Int on Cust Dep" xfId="8639"/>
    <cellStyle name="Calculation 3 6" xfId="8640"/>
    <cellStyle name="Calculation 3 6 2" xfId="8641"/>
    <cellStyle name="Calculation 3 6 3" xfId="8642"/>
    <cellStyle name="Calculation 3 6 4" xfId="8643"/>
    <cellStyle name="Calculation 3 6 5" xfId="8644"/>
    <cellStyle name="Calculation 3 6_Int on Cust Dep" xfId="8645"/>
    <cellStyle name="Calculation 3 7" xfId="8646"/>
    <cellStyle name="Calculation 3 8" xfId="8647"/>
    <cellStyle name="Calculation 3 9" xfId="8648"/>
    <cellStyle name="Calculation 3_Int on Cust Dep" xfId="8649"/>
    <cellStyle name="Calculation 30" xfId="8650"/>
    <cellStyle name="Calculation 30 10" xfId="8651"/>
    <cellStyle name="Calculation 30 11" xfId="8652"/>
    <cellStyle name="Calculation 30 12" xfId="8653"/>
    <cellStyle name="Calculation 30 2" xfId="8654"/>
    <cellStyle name="Calculation 30 2 2" xfId="8655"/>
    <cellStyle name="Calculation 30 2 2 2" xfId="8656"/>
    <cellStyle name="Calculation 30 2 2 2 2" xfId="8657"/>
    <cellStyle name="Calculation 30 2 2 2 3" xfId="8658"/>
    <cellStyle name="Calculation 30 2 2 2 4" xfId="8659"/>
    <cellStyle name="Calculation 30 2 2 2 5" xfId="8660"/>
    <cellStyle name="Calculation 30 2 2 2_Int on Cust Dep" xfId="8661"/>
    <cellStyle name="Calculation 30 2 2 3" xfId="8662"/>
    <cellStyle name="Calculation 30 2 2 4" xfId="8663"/>
    <cellStyle name="Calculation 30 2 2 5" xfId="8664"/>
    <cellStyle name="Calculation 30 2 2 6" xfId="8665"/>
    <cellStyle name="Calculation 30 2 2 7" xfId="8666"/>
    <cellStyle name="Calculation 30 2 2 8" xfId="8667"/>
    <cellStyle name="Calculation 30 2 2 9" xfId="8668"/>
    <cellStyle name="Calculation 30 2 2_Int on Cust Dep" xfId="8669"/>
    <cellStyle name="Calculation 30 2 3" xfId="8670"/>
    <cellStyle name="Calculation 30 2 3 2" xfId="8671"/>
    <cellStyle name="Calculation 30 2 3 3" xfId="8672"/>
    <cellStyle name="Calculation 30 2 3 4" xfId="8673"/>
    <cellStyle name="Calculation 30 2 3 5" xfId="8674"/>
    <cellStyle name="Calculation 30 2 3_Int on Cust Dep" xfId="8675"/>
    <cellStyle name="Calculation 30 2 4" xfId="8676"/>
    <cellStyle name="Calculation 30 2 5" xfId="8677"/>
    <cellStyle name="Calculation 30 2 6" xfId="8678"/>
    <cellStyle name="Calculation 30 2_Int on Cust Dep" xfId="8679"/>
    <cellStyle name="Calculation 30 3" xfId="8680"/>
    <cellStyle name="Calculation 30 3 2" xfId="8681"/>
    <cellStyle name="Calculation 30 3 2 2" xfId="8682"/>
    <cellStyle name="Calculation 30 3 2 3" xfId="8683"/>
    <cellStyle name="Calculation 30 3 2 4" xfId="8684"/>
    <cellStyle name="Calculation 30 3 2 5" xfId="8685"/>
    <cellStyle name="Calculation 30 3 2_Int on Cust Dep" xfId="8686"/>
    <cellStyle name="Calculation 30 3 3" xfId="8687"/>
    <cellStyle name="Calculation 30 3 4" xfId="8688"/>
    <cellStyle name="Calculation 30 3 5" xfId="8689"/>
    <cellStyle name="Calculation 30 3 6" xfId="8690"/>
    <cellStyle name="Calculation 30 3 7" xfId="8691"/>
    <cellStyle name="Calculation 30 3 8" xfId="8692"/>
    <cellStyle name="Calculation 30 3 9" xfId="8693"/>
    <cellStyle name="Calculation 30 3_Int on Cust Dep" xfId="8694"/>
    <cellStyle name="Calculation 30 4" xfId="8695"/>
    <cellStyle name="Calculation 30 4 2" xfId="8696"/>
    <cellStyle name="Calculation 30 4 3" xfId="8697"/>
    <cellStyle name="Calculation 30 4 4" xfId="8698"/>
    <cellStyle name="Calculation 30 4 5" xfId="8699"/>
    <cellStyle name="Calculation 30 4_Int on Cust Dep" xfId="8700"/>
    <cellStyle name="Calculation 30 5" xfId="8701"/>
    <cellStyle name="Calculation 30 5 2" xfId="8702"/>
    <cellStyle name="Calculation 30 5 3" xfId="8703"/>
    <cellStyle name="Calculation 30 5 4" xfId="8704"/>
    <cellStyle name="Calculation 30 5 5" xfId="8705"/>
    <cellStyle name="Calculation 30 5_Int on Cust Dep" xfId="8706"/>
    <cellStyle name="Calculation 30 6" xfId="8707"/>
    <cellStyle name="Calculation 30 7" xfId="8708"/>
    <cellStyle name="Calculation 30 8" xfId="8709"/>
    <cellStyle name="Calculation 30 9" xfId="8710"/>
    <cellStyle name="Calculation 30_Int on Cust Dep" xfId="8711"/>
    <cellStyle name="Calculation 31" xfId="8712"/>
    <cellStyle name="Calculation 31 10" xfId="8713"/>
    <cellStyle name="Calculation 31 11" xfId="8714"/>
    <cellStyle name="Calculation 31 12" xfId="8715"/>
    <cellStyle name="Calculation 31 2" xfId="8716"/>
    <cellStyle name="Calculation 31 2 2" xfId="8717"/>
    <cellStyle name="Calculation 31 2 2 2" xfId="8718"/>
    <cellStyle name="Calculation 31 2 2 2 2" xfId="8719"/>
    <cellStyle name="Calculation 31 2 2 2 3" xfId="8720"/>
    <cellStyle name="Calculation 31 2 2 2 4" xfId="8721"/>
    <cellStyle name="Calculation 31 2 2 2 5" xfId="8722"/>
    <cellStyle name="Calculation 31 2 2 2_Int on Cust Dep" xfId="8723"/>
    <cellStyle name="Calculation 31 2 2 3" xfId="8724"/>
    <cellStyle name="Calculation 31 2 2 4" xfId="8725"/>
    <cellStyle name="Calculation 31 2 2 5" xfId="8726"/>
    <cellStyle name="Calculation 31 2 2 6" xfId="8727"/>
    <cellStyle name="Calculation 31 2 2 7" xfId="8728"/>
    <cellStyle name="Calculation 31 2 2 8" xfId="8729"/>
    <cellStyle name="Calculation 31 2 2 9" xfId="8730"/>
    <cellStyle name="Calculation 31 2 2_Int on Cust Dep" xfId="8731"/>
    <cellStyle name="Calculation 31 2 3" xfId="8732"/>
    <cellStyle name="Calculation 31 2 3 2" xfId="8733"/>
    <cellStyle name="Calculation 31 2 3 3" xfId="8734"/>
    <cellStyle name="Calculation 31 2 3 4" xfId="8735"/>
    <cellStyle name="Calculation 31 2 3 5" xfId="8736"/>
    <cellStyle name="Calculation 31 2 3_Int on Cust Dep" xfId="8737"/>
    <cellStyle name="Calculation 31 2 4" xfId="8738"/>
    <cellStyle name="Calculation 31 2 5" xfId="8739"/>
    <cellStyle name="Calculation 31 2 6" xfId="8740"/>
    <cellStyle name="Calculation 31 2_Int on Cust Dep" xfId="8741"/>
    <cellStyle name="Calculation 31 3" xfId="8742"/>
    <cellStyle name="Calculation 31 3 2" xfId="8743"/>
    <cellStyle name="Calculation 31 3 2 2" xfId="8744"/>
    <cellStyle name="Calculation 31 3 2 3" xfId="8745"/>
    <cellStyle name="Calculation 31 3 2 4" xfId="8746"/>
    <cellStyle name="Calculation 31 3 2 5" xfId="8747"/>
    <cellStyle name="Calculation 31 3 2_Int on Cust Dep" xfId="8748"/>
    <cellStyle name="Calculation 31 3 3" xfId="8749"/>
    <cellStyle name="Calculation 31 3 4" xfId="8750"/>
    <cellStyle name="Calculation 31 3 5" xfId="8751"/>
    <cellStyle name="Calculation 31 3 6" xfId="8752"/>
    <cellStyle name="Calculation 31 3 7" xfId="8753"/>
    <cellStyle name="Calculation 31 3 8" xfId="8754"/>
    <cellStyle name="Calculation 31 3 9" xfId="8755"/>
    <cellStyle name="Calculation 31 3_Int on Cust Dep" xfId="8756"/>
    <cellStyle name="Calculation 31 4" xfId="8757"/>
    <cellStyle name="Calculation 31 4 2" xfId="8758"/>
    <cellStyle name="Calculation 31 4 3" xfId="8759"/>
    <cellStyle name="Calculation 31 4 4" xfId="8760"/>
    <cellStyle name="Calculation 31 4 5" xfId="8761"/>
    <cellStyle name="Calculation 31 4_Int on Cust Dep" xfId="8762"/>
    <cellStyle name="Calculation 31 5" xfId="8763"/>
    <cellStyle name="Calculation 31 5 2" xfId="8764"/>
    <cellStyle name="Calculation 31 5 3" xfId="8765"/>
    <cellStyle name="Calculation 31 5 4" xfId="8766"/>
    <cellStyle name="Calculation 31 5 5" xfId="8767"/>
    <cellStyle name="Calculation 31 5_Int on Cust Dep" xfId="8768"/>
    <cellStyle name="Calculation 31 6" xfId="8769"/>
    <cellStyle name="Calculation 31 7" xfId="8770"/>
    <cellStyle name="Calculation 31 8" xfId="8771"/>
    <cellStyle name="Calculation 31 9" xfId="8772"/>
    <cellStyle name="Calculation 31_Int on Cust Dep" xfId="8773"/>
    <cellStyle name="Calculation 32" xfId="8774"/>
    <cellStyle name="Calculation 32 10" xfId="8775"/>
    <cellStyle name="Calculation 32 11" xfId="8776"/>
    <cellStyle name="Calculation 32 12" xfId="8777"/>
    <cellStyle name="Calculation 32 2" xfId="8778"/>
    <cellStyle name="Calculation 32 2 2" xfId="8779"/>
    <cellStyle name="Calculation 32 2 2 2" xfId="8780"/>
    <cellStyle name="Calculation 32 2 2 2 2" xfId="8781"/>
    <cellStyle name="Calculation 32 2 2 2 3" xfId="8782"/>
    <cellStyle name="Calculation 32 2 2 2 4" xfId="8783"/>
    <cellStyle name="Calculation 32 2 2 2 5" xfId="8784"/>
    <cellStyle name="Calculation 32 2 2 2_Int on Cust Dep" xfId="8785"/>
    <cellStyle name="Calculation 32 2 2 3" xfId="8786"/>
    <cellStyle name="Calculation 32 2 2 4" xfId="8787"/>
    <cellStyle name="Calculation 32 2 2 5" xfId="8788"/>
    <cellStyle name="Calculation 32 2 2 6" xfId="8789"/>
    <cellStyle name="Calculation 32 2 2 7" xfId="8790"/>
    <cellStyle name="Calculation 32 2 2 8" xfId="8791"/>
    <cellStyle name="Calculation 32 2 2 9" xfId="8792"/>
    <cellStyle name="Calculation 32 2 2_Int on Cust Dep" xfId="8793"/>
    <cellStyle name="Calculation 32 2 3" xfId="8794"/>
    <cellStyle name="Calculation 32 2 3 2" xfId="8795"/>
    <cellStyle name="Calculation 32 2 3 3" xfId="8796"/>
    <cellStyle name="Calculation 32 2 3 4" xfId="8797"/>
    <cellStyle name="Calculation 32 2 3 5" xfId="8798"/>
    <cellStyle name="Calculation 32 2 3_Int on Cust Dep" xfId="8799"/>
    <cellStyle name="Calculation 32 2 4" xfId="8800"/>
    <cellStyle name="Calculation 32 2 5" xfId="8801"/>
    <cellStyle name="Calculation 32 2 6" xfId="8802"/>
    <cellStyle name="Calculation 32 2_Int on Cust Dep" xfId="8803"/>
    <cellStyle name="Calculation 32 3" xfId="8804"/>
    <cellStyle name="Calculation 32 3 2" xfId="8805"/>
    <cellStyle name="Calculation 32 3 2 2" xfId="8806"/>
    <cellStyle name="Calculation 32 3 2 3" xfId="8807"/>
    <cellStyle name="Calculation 32 3 2 4" xfId="8808"/>
    <cellStyle name="Calculation 32 3 2 5" xfId="8809"/>
    <cellStyle name="Calculation 32 3 2_Int on Cust Dep" xfId="8810"/>
    <cellStyle name="Calculation 32 3 3" xfId="8811"/>
    <cellStyle name="Calculation 32 3 4" xfId="8812"/>
    <cellStyle name="Calculation 32 3 5" xfId="8813"/>
    <cellStyle name="Calculation 32 3 6" xfId="8814"/>
    <cellStyle name="Calculation 32 3 7" xfId="8815"/>
    <cellStyle name="Calculation 32 3 8" xfId="8816"/>
    <cellStyle name="Calculation 32 3 9" xfId="8817"/>
    <cellStyle name="Calculation 32 3_Int on Cust Dep" xfId="8818"/>
    <cellStyle name="Calculation 32 4" xfId="8819"/>
    <cellStyle name="Calculation 32 4 2" xfId="8820"/>
    <cellStyle name="Calculation 32 4 3" xfId="8821"/>
    <cellStyle name="Calculation 32 4 4" xfId="8822"/>
    <cellStyle name="Calculation 32 4 5" xfId="8823"/>
    <cellStyle name="Calculation 32 4_Int on Cust Dep" xfId="8824"/>
    <cellStyle name="Calculation 32 5" xfId="8825"/>
    <cellStyle name="Calculation 32 5 2" xfId="8826"/>
    <cellStyle name="Calculation 32 5 3" xfId="8827"/>
    <cellStyle name="Calculation 32 5 4" xfId="8828"/>
    <cellStyle name="Calculation 32 5 5" xfId="8829"/>
    <cellStyle name="Calculation 32 5_Int on Cust Dep" xfId="8830"/>
    <cellStyle name="Calculation 32 6" xfId="8831"/>
    <cellStyle name="Calculation 32 7" xfId="8832"/>
    <cellStyle name="Calculation 32 8" xfId="8833"/>
    <cellStyle name="Calculation 32 9" xfId="8834"/>
    <cellStyle name="Calculation 32_Int on Cust Dep" xfId="8835"/>
    <cellStyle name="Calculation 33" xfId="8836"/>
    <cellStyle name="Calculation 33 10" xfId="8837"/>
    <cellStyle name="Calculation 33 11" xfId="8838"/>
    <cellStyle name="Calculation 33 12" xfId="8839"/>
    <cellStyle name="Calculation 33 2" xfId="8840"/>
    <cellStyle name="Calculation 33 2 2" xfId="8841"/>
    <cellStyle name="Calculation 33 2 2 2" xfId="8842"/>
    <cellStyle name="Calculation 33 2 2 2 2" xfId="8843"/>
    <cellStyle name="Calculation 33 2 2 2 3" xfId="8844"/>
    <cellStyle name="Calculation 33 2 2 2 4" xfId="8845"/>
    <cellStyle name="Calculation 33 2 2 2 5" xfId="8846"/>
    <cellStyle name="Calculation 33 2 2 2_Int on Cust Dep" xfId="8847"/>
    <cellStyle name="Calculation 33 2 2 3" xfId="8848"/>
    <cellStyle name="Calculation 33 2 2 4" xfId="8849"/>
    <cellStyle name="Calculation 33 2 2 5" xfId="8850"/>
    <cellStyle name="Calculation 33 2 2 6" xfId="8851"/>
    <cellStyle name="Calculation 33 2 2 7" xfId="8852"/>
    <cellStyle name="Calculation 33 2 2 8" xfId="8853"/>
    <cellStyle name="Calculation 33 2 2 9" xfId="8854"/>
    <cellStyle name="Calculation 33 2 2_Int on Cust Dep" xfId="8855"/>
    <cellStyle name="Calculation 33 2 3" xfId="8856"/>
    <cellStyle name="Calculation 33 2 3 2" xfId="8857"/>
    <cellStyle name="Calculation 33 2 3 3" xfId="8858"/>
    <cellStyle name="Calculation 33 2 3 4" xfId="8859"/>
    <cellStyle name="Calculation 33 2 3 5" xfId="8860"/>
    <cellStyle name="Calculation 33 2 3_Int on Cust Dep" xfId="8861"/>
    <cellStyle name="Calculation 33 2 4" xfId="8862"/>
    <cellStyle name="Calculation 33 2 5" xfId="8863"/>
    <cellStyle name="Calculation 33 2 6" xfId="8864"/>
    <cellStyle name="Calculation 33 2_Int on Cust Dep" xfId="8865"/>
    <cellStyle name="Calculation 33 3" xfId="8866"/>
    <cellStyle name="Calculation 33 3 2" xfId="8867"/>
    <cellStyle name="Calculation 33 3 2 2" xfId="8868"/>
    <cellStyle name="Calculation 33 3 2 3" xfId="8869"/>
    <cellStyle name="Calculation 33 3 2 4" xfId="8870"/>
    <cellStyle name="Calculation 33 3 2 5" xfId="8871"/>
    <cellStyle name="Calculation 33 3 2_Int on Cust Dep" xfId="8872"/>
    <cellStyle name="Calculation 33 3 3" xfId="8873"/>
    <cellStyle name="Calculation 33 3 4" xfId="8874"/>
    <cellStyle name="Calculation 33 3 5" xfId="8875"/>
    <cellStyle name="Calculation 33 3 6" xfId="8876"/>
    <cellStyle name="Calculation 33 3 7" xfId="8877"/>
    <cellStyle name="Calculation 33 3 8" xfId="8878"/>
    <cellStyle name="Calculation 33 3 9" xfId="8879"/>
    <cellStyle name="Calculation 33 3_Int on Cust Dep" xfId="8880"/>
    <cellStyle name="Calculation 33 4" xfId="8881"/>
    <cellStyle name="Calculation 33 4 2" xfId="8882"/>
    <cellStyle name="Calculation 33 4 3" xfId="8883"/>
    <cellStyle name="Calculation 33 4 4" xfId="8884"/>
    <cellStyle name="Calculation 33 4 5" xfId="8885"/>
    <cellStyle name="Calculation 33 4_Int on Cust Dep" xfId="8886"/>
    <cellStyle name="Calculation 33 5" xfId="8887"/>
    <cellStyle name="Calculation 33 5 2" xfId="8888"/>
    <cellStyle name="Calculation 33 5 3" xfId="8889"/>
    <cellStyle name="Calculation 33 5 4" xfId="8890"/>
    <cellStyle name="Calculation 33 5 5" xfId="8891"/>
    <cellStyle name="Calculation 33 5_Int on Cust Dep" xfId="8892"/>
    <cellStyle name="Calculation 33 6" xfId="8893"/>
    <cellStyle name="Calculation 33 7" xfId="8894"/>
    <cellStyle name="Calculation 33 8" xfId="8895"/>
    <cellStyle name="Calculation 33 9" xfId="8896"/>
    <cellStyle name="Calculation 33_Int on Cust Dep" xfId="8897"/>
    <cellStyle name="Calculation 34" xfId="8898"/>
    <cellStyle name="Calculation 34 10" xfId="8899"/>
    <cellStyle name="Calculation 34 11" xfId="8900"/>
    <cellStyle name="Calculation 34 12" xfId="8901"/>
    <cellStyle name="Calculation 34 2" xfId="8902"/>
    <cellStyle name="Calculation 34 2 2" xfId="8903"/>
    <cellStyle name="Calculation 34 2 2 2" xfId="8904"/>
    <cellStyle name="Calculation 34 2 2 2 2" xfId="8905"/>
    <cellStyle name="Calculation 34 2 2 2 3" xfId="8906"/>
    <cellStyle name="Calculation 34 2 2 2 4" xfId="8907"/>
    <cellStyle name="Calculation 34 2 2 2 5" xfId="8908"/>
    <cellStyle name="Calculation 34 2 2 2_Int on Cust Dep" xfId="8909"/>
    <cellStyle name="Calculation 34 2 2 3" xfId="8910"/>
    <cellStyle name="Calculation 34 2 2 4" xfId="8911"/>
    <cellStyle name="Calculation 34 2 2 5" xfId="8912"/>
    <cellStyle name="Calculation 34 2 2 6" xfId="8913"/>
    <cellStyle name="Calculation 34 2 2 7" xfId="8914"/>
    <cellStyle name="Calculation 34 2 2 8" xfId="8915"/>
    <cellStyle name="Calculation 34 2 2 9" xfId="8916"/>
    <cellStyle name="Calculation 34 2 2_Int on Cust Dep" xfId="8917"/>
    <cellStyle name="Calculation 34 2 3" xfId="8918"/>
    <cellStyle name="Calculation 34 2 3 2" xfId="8919"/>
    <cellStyle name="Calculation 34 2 3 3" xfId="8920"/>
    <cellStyle name="Calculation 34 2 3 4" xfId="8921"/>
    <cellStyle name="Calculation 34 2 3 5" xfId="8922"/>
    <cellStyle name="Calculation 34 2 3_Int on Cust Dep" xfId="8923"/>
    <cellStyle name="Calculation 34 2 4" xfId="8924"/>
    <cellStyle name="Calculation 34 2 5" xfId="8925"/>
    <cellStyle name="Calculation 34 2 6" xfId="8926"/>
    <cellStyle name="Calculation 34 2_Int on Cust Dep" xfId="8927"/>
    <cellStyle name="Calculation 34 3" xfId="8928"/>
    <cellStyle name="Calculation 34 3 2" xfId="8929"/>
    <cellStyle name="Calculation 34 3 2 2" xfId="8930"/>
    <cellStyle name="Calculation 34 3 2 3" xfId="8931"/>
    <cellStyle name="Calculation 34 3 2 4" xfId="8932"/>
    <cellStyle name="Calculation 34 3 2 5" xfId="8933"/>
    <cellStyle name="Calculation 34 3 2_Int on Cust Dep" xfId="8934"/>
    <cellStyle name="Calculation 34 3 3" xfId="8935"/>
    <cellStyle name="Calculation 34 3 4" xfId="8936"/>
    <cellStyle name="Calculation 34 3 5" xfId="8937"/>
    <cellStyle name="Calculation 34 3 6" xfId="8938"/>
    <cellStyle name="Calculation 34 3 7" xfId="8939"/>
    <cellStyle name="Calculation 34 3 8" xfId="8940"/>
    <cellStyle name="Calculation 34 3 9" xfId="8941"/>
    <cellStyle name="Calculation 34 3_Int on Cust Dep" xfId="8942"/>
    <cellStyle name="Calculation 34 4" xfId="8943"/>
    <cellStyle name="Calculation 34 4 2" xfId="8944"/>
    <cellStyle name="Calculation 34 4 3" xfId="8945"/>
    <cellStyle name="Calculation 34 4 4" xfId="8946"/>
    <cellStyle name="Calculation 34 4 5" xfId="8947"/>
    <cellStyle name="Calculation 34 4_Int on Cust Dep" xfId="8948"/>
    <cellStyle name="Calculation 34 5" xfId="8949"/>
    <cellStyle name="Calculation 34 5 2" xfId="8950"/>
    <cellStyle name="Calculation 34 5 3" xfId="8951"/>
    <cellStyle name="Calculation 34 5 4" xfId="8952"/>
    <cellStyle name="Calculation 34 5 5" xfId="8953"/>
    <cellStyle name="Calculation 34 5_Int on Cust Dep" xfId="8954"/>
    <cellStyle name="Calculation 34 6" xfId="8955"/>
    <cellStyle name="Calculation 34 7" xfId="8956"/>
    <cellStyle name="Calculation 34 8" xfId="8957"/>
    <cellStyle name="Calculation 34 9" xfId="8958"/>
    <cellStyle name="Calculation 34_Int on Cust Dep" xfId="8959"/>
    <cellStyle name="Calculation 35" xfId="8960"/>
    <cellStyle name="Calculation 35 10" xfId="8961"/>
    <cellStyle name="Calculation 35 11" xfId="8962"/>
    <cellStyle name="Calculation 35 12" xfId="8963"/>
    <cellStyle name="Calculation 35 2" xfId="8964"/>
    <cellStyle name="Calculation 35 2 2" xfId="8965"/>
    <cellStyle name="Calculation 35 2 2 2" xfId="8966"/>
    <cellStyle name="Calculation 35 2 2 2 2" xfId="8967"/>
    <cellStyle name="Calculation 35 2 2 2 3" xfId="8968"/>
    <cellStyle name="Calculation 35 2 2 2 4" xfId="8969"/>
    <cellStyle name="Calculation 35 2 2 2 5" xfId="8970"/>
    <cellStyle name="Calculation 35 2 2 2_Int on Cust Dep" xfId="8971"/>
    <cellStyle name="Calculation 35 2 2 3" xfId="8972"/>
    <cellStyle name="Calculation 35 2 2 4" xfId="8973"/>
    <cellStyle name="Calculation 35 2 2 5" xfId="8974"/>
    <cellStyle name="Calculation 35 2 2 6" xfId="8975"/>
    <cellStyle name="Calculation 35 2 2 7" xfId="8976"/>
    <cellStyle name="Calculation 35 2 2 8" xfId="8977"/>
    <cellStyle name="Calculation 35 2 2 9" xfId="8978"/>
    <cellStyle name="Calculation 35 2 2_Int on Cust Dep" xfId="8979"/>
    <cellStyle name="Calculation 35 2 3" xfId="8980"/>
    <cellStyle name="Calculation 35 2 3 2" xfId="8981"/>
    <cellStyle name="Calculation 35 2 3 3" xfId="8982"/>
    <cellStyle name="Calculation 35 2 3 4" xfId="8983"/>
    <cellStyle name="Calculation 35 2 3 5" xfId="8984"/>
    <cellStyle name="Calculation 35 2 3_Int on Cust Dep" xfId="8985"/>
    <cellStyle name="Calculation 35 2 4" xfId="8986"/>
    <cellStyle name="Calculation 35 2 5" xfId="8987"/>
    <cellStyle name="Calculation 35 2 6" xfId="8988"/>
    <cellStyle name="Calculation 35 2_Int on Cust Dep" xfId="8989"/>
    <cellStyle name="Calculation 35 3" xfId="8990"/>
    <cellStyle name="Calculation 35 3 2" xfId="8991"/>
    <cellStyle name="Calculation 35 3 2 2" xfId="8992"/>
    <cellStyle name="Calculation 35 3 2 3" xfId="8993"/>
    <cellStyle name="Calculation 35 3 2 4" xfId="8994"/>
    <cellStyle name="Calculation 35 3 2 5" xfId="8995"/>
    <cellStyle name="Calculation 35 3 2_Int on Cust Dep" xfId="8996"/>
    <cellStyle name="Calculation 35 3 3" xfId="8997"/>
    <cellStyle name="Calculation 35 3 4" xfId="8998"/>
    <cellStyle name="Calculation 35 3 5" xfId="8999"/>
    <cellStyle name="Calculation 35 3 6" xfId="9000"/>
    <cellStyle name="Calculation 35 3 7" xfId="9001"/>
    <cellStyle name="Calculation 35 3 8" xfId="9002"/>
    <cellStyle name="Calculation 35 3 9" xfId="9003"/>
    <cellStyle name="Calculation 35 3_Int on Cust Dep" xfId="9004"/>
    <cellStyle name="Calculation 35 4" xfId="9005"/>
    <cellStyle name="Calculation 35 4 2" xfId="9006"/>
    <cellStyle name="Calculation 35 4 3" xfId="9007"/>
    <cellStyle name="Calculation 35 4 4" xfId="9008"/>
    <cellStyle name="Calculation 35 4 5" xfId="9009"/>
    <cellStyle name="Calculation 35 4_Int on Cust Dep" xfId="9010"/>
    <cellStyle name="Calculation 35 5" xfId="9011"/>
    <cellStyle name="Calculation 35 5 2" xfId="9012"/>
    <cellStyle name="Calculation 35 5 3" xfId="9013"/>
    <cellStyle name="Calculation 35 5 4" xfId="9014"/>
    <cellStyle name="Calculation 35 5 5" xfId="9015"/>
    <cellStyle name="Calculation 35 5_Int on Cust Dep" xfId="9016"/>
    <cellStyle name="Calculation 35 6" xfId="9017"/>
    <cellStyle name="Calculation 35 7" xfId="9018"/>
    <cellStyle name="Calculation 35 8" xfId="9019"/>
    <cellStyle name="Calculation 35 9" xfId="9020"/>
    <cellStyle name="Calculation 35_Int on Cust Dep" xfId="9021"/>
    <cellStyle name="Calculation 36" xfId="9022"/>
    <cellStyle name="Calculation 36 10" xfId="9023"/>
    <cellStyle name="Calculation 36 11" xfId="9024"/>
    <cellStyle name="Calculation 36 12" xfId="9025"/>
    <cellStyle name="Calculation 36 2" xfId="9026"/>
    <cellStyle name="Calculation 36 2 2" xfId="9027"/>
    <cellStyle name="Calculation 36 2 2 2" xfId="9028"/>
    <cellStyle name="Calculation 36 2 2 2 2" xfId="9029"/>
    <cellStyle name="Calculation 36 2 2 2 3" xfId="9030"/>
    <cellStyle name="Calculation 36 2 2 2 4" xfId="9031"/>
    <cellStyle name="Calculation 36 2 2 2 5" xfId="9032"/>
    <cellStyle name="Calculation 36 2 2 2_Int on Cust Dep" xfId="9033"/>
    <cellStyle name="Calculation 36 2 2 3" xfId="9034"/>
    <cellStyle name="Calculation 36 2 2 4" xfId="9035"/>
    <cellStyle name="Calculation 36 2 2 5" xfId="9036"/>
    <cellStyle name="Calculation 36 2 2 6" xfId="9037"/>
    <cellStyle name="Calculation 36 2 2 7" xfId="9038"/>
    <cellStyle name="Calculation 36 2 2 8" xfId="9039"/>
    <cellStyle name="Calculation 36 2 2 9" xfId="9040"/>
    <cellStyle name="Calculation 36 2 2_Int on Cust Dep" xfId="9041"/>
    <cellStyle name="Calculation 36 2 3" xfId="9042"/>
    <cellStyle name="Calculation 36 2 3 2" xfId="9043"/>
    <cellStyle name="Calculation 36 2 3 3" xfId="9044"/>
    <cellStyle name="Calculation 36 2 3 4" xfId="9045"/>
    <cellStyle name="Calculation 36 2 3 5" xfId="9046"/>
    <cellStyle name="Calculation 36 2 3_Int on Cust Dep" xfId="9047"/>
    <cellStyle name="Calculation 36 2 4" xfId="9048"/>
    <cellStyle name="Calculation 36 2 5" xfId="9049"/>
    <cellStyle name="Calculation 36 2 6" xfId="9050"/>
    <cellStyle name="Calculation 36 2_Int on Cust Dep" xfId="9051"/>
    <cellStyle name="Calculation 36 3" xfId="9052"/>
    <cellStyle name="Calculation 36 3 2" xfId="9053"/>
    <cellStyle name="Calculation 36 3 2 2" xfId="9054"/>
    <cellStyle name="Calculation 36 3 2 3" xfId="9055"/>
    <cellStyle name="Calculation 36 3 2 4" xfId="9056"/>
    <cellStyle name="Calculation 36 3 2 5" xfId="9057"/>
    <cellStyle name="Calculation 36 3 2_Int on Cust Dep" xfId="9058"/>
    <cellStyle name="Calculation 36 3 3" xfId="9059"/>
    <cellStyle name="Calculation 36 3 4" xfId="9060"/>
    <cellStyle name="Calculation 36 3 5" xfId="9061"/>
    <cellStyle name="Calculation 36 3 6" xfId="9062"/>
    <cellStyle name="Calculation 36 3 7" xfId="9063"/>
    <cellStyle name="Calculation 36 3 8" xfId="9064"/>
    <cellStyle name="Calculation 36 3 9" xfId="9065"/>
    <cellStyle name="Calculation 36 3_Int on Cust Dep" xfId="9066"/>
    <cellStyle name="Calculation 36 4" xfId="9067"/>
    <cellStyle name="Calculation 36 4 2" xfId="9068"/>
    <cellStyle name="Calculation 36 4 3" xfId="9069"/>
    <cellStyle name="Calculation 36 4 4" xfId="9070"/>
    <cellStyle name="Calculation 36 4 5" xfId="9071"/>
    <cellStyle name="Calculation 36 4_Int on Cust Dep" xfId="9072"/>
    <cellStyle name="Calculation 36 5" xfId="9073"/>
    <cellStyle name="Calculation 36 5 2" xfId="9074"/>
    <cellStyle name="Calculation 36 5 3" xfId="9075"/>
    <cellStyle name="Calculation 36 5 4" xfId="9076"/>
    <cellStyle name="Calculation 36 5 5" xfId="9077"/>
    <cellStyle name="Calculation 36 5_Int on Cust Dep" xfId="9078"/>
    <cellStyle name="Calculation 36 6" xfId="9079"/>
    <cellStyle name="Calculation 36 7" xfId="9080"/>
    <cellStyle name="Calculation 36 8" xfId="9081"/>
    <cellStyle name="Calculation 36 9" xfId="9082"/>
    <cellStyle name="Calculation 36_Int on Cust Dep" xfId="9083"/>
    <cellStyle name="Calculation 37" xfId="9084"/>
    <cellStyle name="Calculation 37 10" xfId="9085"/>
    <cellStyle name="Calculation 37 11" xfId="9086"/>
    <cellStyle name="Calculation 37 12" xfId="9087"/>
    <cellStyle name="Calculation 37 2" xfId="9088"/>
    <cellStyle name="Calculation 37 2 2" xfId="9089"/>
    <cellStyle name="Calculation 37 2 2 2" xfId="9090"/>
    <cellStyle name="Calculation 37 2 2 2 2" xfId="9091"/>
    <cellStyle name="Calculation 37 2 2 2 3" xfId="9092"/>
    <cellStyle name="Calculation 37 2 2 2 4" xfId="9093"/>
    <cellStyle name="Calculation 37 2 2 2 5" xfId="9094"/>
    <cellStyle name="Calculation 37 2 2 2_Int on Cust Dep" xfId="9095"/>
    <cellStyle name="Calculation 37 2 2 3" xfId="9096"/>
    <cellStyle name="Calculation 37 2 2 4" xfId="9097"/>
    <cellStyle name="Calculation 37 2 2 5" xfId="9098"/>
    <cellStyle name="Calculation 37 2 2 6" xfId="9099"/>
    <cellStyle name="Calculation 37 2 2 7" xfId="9100"/>
    <cellStyle name="Calculation 37 2 2 8" xfId="9101"/>
    <cellStyle name="Calculation 37 2 2 9" xfId="9102"/>
    <cellStyle name="Calculation 37 2 2_Int on Cust Dep" xfId="9103"/>
    <cellStyle name="Calculation 37 2 3" xfId="9104"/>
    <cellStyle name="Calculation 37 2 3 2" xfId="9105"/>
    <cellStyle name="Calculation 37 2 3 3" xfId="9106"/>
    <cellStyle name="Calculation 37 2 3 4" xfId="9107"/>
    <cellStyle name="Calculation 37 2 3 5" xfId="9108"/>
    <cellStyle name="Calculation 37 2 3_Int on Cust Dep" xfId="9109"/>
    <cellStyle name="Calculation 37 2 4" xfId="9110"/>
    <cellStyle name="Calculation 37 2 5" xfId="9111"/>
    <cellStyle name="Calculation 37 2 6" xfId="9112"/>
    <cellStyle name="Calculation 37 2_Int on Cust Dep" xfId="9113"/>
    <cellStyle name="Calculation 37 3" xfId="9114"/>
    <cellStyle name="Calculation 37 3 2" xfId="9115"/>
    <cellStyle name="Calculation 37 3 2 2" xfId="9116"/>
    <cellStyle name="Calculation 37 3 2 3" xfId="9117"/>
    <cellStyle name="Calculation 37 3 2 4" xfId="9118"/>
    <cellStyle name="Calculation 37 3 2 5" xfId="9119"/>
    <cellStyle name="Calculation 37 3 2_Int on Cust Dep" xfId="9120"/>
    <cellStyle name="Calculation 37 3 3" xfId="9121"/>
    <cellStyle name="Calculation 37 3 4" xfId="9122"/>
    <cellStyle name="Calculation 37 3 5" xfId="9123"/>
    <cellStyle name="Calculation 37 3 6" xfId="9124"/>
    <cellStyle name="Calculation 37 3 7" xfId="9125"/>
    <cellStyle name="Calculation 37 3 8" xfId="9126"/>
    <cellStyle name="Calculation 37 3 9" xfId="9127"/>
    <cellStyle name="Calculation 37 3_Int on Cust Dep" xfId="9128"/>
    <cellStyle name="Calculation 37 4" xfId="9129"/>
    <cellStyle name="Calculation 37 4 2" xfId="9130"/>
    <cellStyle name="Calculation 37 4 3" xfId="9131"/>
    <cellStyle name="Calculation 37 4 4" xfId="9132"/>
    <cellStyle name="Calculation 37 4 5" xfId="9133"/>
    <cellStyle name="Calculation 37 4_Int on Cust Dep" xfId="9134"/>
    <cellStyle name="Calculation 37 5" xfId="9135"/>
    <cellStyle name="Calculation 37 5 2" xfId="9136"/>
    <cellStyle name="Calculation 37 5 3" xfId="9137"/>
    <cellStyle name="Calculation 37 5 4" xfId="9138"/>
    <cellStyle name="Calculation 37 5 5" xfId="9139"/>
    <cellStyle name="Calculation 37 5_Int on Cust Dep" xfId="9140"/>
    <cellStyle name="Calculation 37 6" xfId="9141"/>
    <cellStyle name="Calculation 37 7" xfId="9142"/>
    <cellStyle name="Calculation 37 8" xfId="9143"/>
    <cellStyle name="Calculation 37 9" xfId="9144"/>
    <cellStyle name="Calculation 37_Int on Cust Dep" xfId="9145"/>
    <cellStyle name="Calculation 38" xfId="9146"/>
    <cellStyle name="Calculation 38 10" xfId="9147"/>
    <cellStyle name="Calculation 38 11" xfId="9148"/>
    <cellStyle name="Calculation 38 12" xfId="9149"/>
    <cellStyle name="Calculation 38 2" xfId="9150"/>
    <cellStyle name="Calculation 38 2 2" xfId="9151"/>
    <cellStyle name="Calculation 38 2 2 2" xfId="9152"/>
    <cellStyle name="Calculation 38 2 2 2 2" xfId="9153"/>
    <cellStyle name="Calculation 38 2 2 2 3" xfId="9154"/>
    <cellStyle name="Calculation 38 2 2 2 4" xfId="9155"/>
    <cellStyle name="Calculation 38 2 2 2 5" xfId="9156"/>
    <cellStyle name="Calculation 38 2 2 2_Int on Cust Dep" xfId="9157"/>
    <cellStyle name="Calculation 38 2 2 3" xfId="9158"/>
    <cellStyle name="Calculation 38 2 2 4" xfId="9159"/>
    <cellStyle name="Calculation 38 2 2 5" xfId="9160"/>
    <cellStyle name="Calculation 38 2 2 6" xfId="9161"/>
    <cellStyle name="Calculation 38 2 2 7" xfId="9162"/>
    <cellStyle name="Calculation 38 2 2 8" xfId="9163"/>
    <cellStyle name="Calculation 38 2 2 9" xfId="9164"/>
    <cellStyle name="Calculation 38 2 2_Int on Cust Dep" xfId="9165"/>
    <cellStyle name="Calculation 38 2 3" xfId="9166"/>
    <cellStyle name="Calculation 38 2 3 2" xfId="9167"/>
    <cellStyle name="Calculation 38 2 3 3" xfId="9168"/>
    <cellStyle name="Calculation 38 2 3 4" xfId="9169"/>
    <cellStyle name="Calculation 38 2 3 5" xfId="9170"/>
    <cellStyle name="Calculation 38 2 3_Int on Cust Dep" xfId="9171"/>
    <cellStyle name="Calculation 38 2 4" xfId="9172"/>
    <cellStyle name="Calculation 38 2 5" xfId="9173"/>
    <cellStyle name="Calculation 38 2 6" xfId="9174"/>
    <cellStyle name="Calculation 38 2_Int on Cust Dep" xfId="9175"/>
    <cellStyle name="Calculation 38 3" xfId="9176"/>
    <cellStyle name="Calculation 38 3 2" xfId="9177"/>
    <cellStyle name="Calculation 38 3 2 2" xfId="9178"/>
    <cellStyle name="Calculation 38 3 2 3" xfId="9179"/>
    <cellStyle name="Calculation 38 3 2 4" xfId="9180"/>
    <cellStyle name="Calculation 38 3 2 5" xfId="9181"/>
    <cellStyle name="Calculation 38 3 2_Int on Cust Dep" xfId="9182"/>
    <cellStyle name="Calculation 38 3 3" xfId="9183"/>
    <cellStyle name="Calculation 38 3 4" xfId="9184"/>
    <cellStyle name="Calculation 38 3 5" xfId="9185"/>
    <cellStyle name="Calculation 38 3 6" xfId="9186"/>
    <cellStyle name="Calculation 38 3 7" xfId="9187"/>
    <cellStyle name="Calculation 38 3 8" xfId="9188"/>
    <cellStyle name="Calculation 38 3 9" xfId="9189"/>
    <cellStyle name="Calculation 38 3_Int on Cust Dep" xfId="9190"/>
    <cellStyle name="Calculation 38 4" xfId="9191"/>
    <cellStyle name="Calculation 38 4 2" xfId="9192"/>
    <cellStyle name="Calculation 38 4 3" xfId="9193"/>
    <cellStyle name="Calculation 38 4 4" xfId="9194"/>
    <cellStyle name="Calculation 38 4 5" xfId="9195"/>
    <cellStyle name="Calculation 38 4_Int on Cust Dep" xfId="9196"/>
    <cellStyle name="Calculation 38 5" xfId="9197"/>
    <cellStyle name="Calculation 38 5 2" xfId="9198"/>
    <cellStyle name="Calculation 38 5 3" xfId="9199"/>
    <cellStyle name="Calculation 38 5 4" xfId="9200"/>
    <cellStyle name="Calculation 38 5 5" xfId="9201"/>
    <cellStyle name="Calculation 38 5_Int on Cust Dep" xfId="9202"/>
    <cellStyle name="Calculation 38 6" xfId="9203"/>
    <cellStyle name="Calculation 38 7" xfId="9204"/>
    <cellStyle name="Calculation 38 8" xfId="9205"/>
    <cellStyle name="Calculation 38 9" xfId="9206"/>
    <cellStyle name="Calculation 38_Int on Cust Dep" xfId="9207"/>
    <cellStyle name="Calculation 39" xfId="9208"/>
    <cellStyle name="Calculation 39 10" xfId="9209"/>
    <cellStyle name="Calculation 39 11" xfId="9210"/>
    <cellStyle name="Calculation 39 12" xfId="9211"/>
    <cellStyle name="Calculation 39 2" xfId="9212"/>
    <cellStyle name="Calculation 39 2 2" xfId="9213"/>
    <cellStyle name="Calculation 39 2 2 2" xfId="9214"/>
    <cellStyle name="Calculation 39 2 2 2 2" xfId="9215"/>
    <cellStyle name="Calculation 39 2 2 2 3" xfId="9216"/>
    <cellStyle name="Calculation 39 2 2 2 4" xfId="9217"/>
    <cellStyle name="Calculation 39 2 2 2 5" xfId="9218"/>
    <cellStyle name="Calculation 39 2 2 2_Int on Cust Dep" xfId="9219"/>
    <cellStyle name="Calculation 39 2 2 3" xfId="9220"/>
    <cellStyle name="Calculation 39 2 2 4" xfId="9221"/>
    <cellStyle name="Calculation 39 2 2 5" xfId="9222"/>
    <cellStyle name="Calculation 39 2 2 6" xfId="9223"/>
    <cellStyle name="Calculation 39 2 2 7" xfId="9224"/>
    <cellStyle name="Calculation 39 2 2 8" xfId="9225"/>
    <cellStyle name="Calculation 39 2 2 9" xfId="9226"/>
    <cellStyle name="Calculation 39 2 2_Int on Cust Dep" xfId="9227"/>
    <cellStyle name="Calculation 39 2 3" xfId="9228"/>
    <cellStyle name="Calculation 39 2 3 2" xfId="9229"/>
    <cellStyle name="Calculation 39 2 3 3" xfId="9230"/>
    <cellStyle name="Calculation 39 2 3 4" xfId="9231"/>
    <cellStyle name="Calculation 39 2 3 5" xfId="9232"/>
    <cellStyle name="Calculation 39 2 3_Int on Cust Dep" xfId="9233"/>
    <cellStyle name="Calculation 39 2 4" xfId="9234"/>
    <cellStyle name="Calculation 39 2 5" xfId="9235"/>
    <cellStyle name="Calculation 39 2 6" xfId="9236"/>
    <cellStyle name="Calculation 39 2_Int on Cust Dep" xfId="9237"/>
    <cellStyle name="Calculation 39 3" xfId="9238"/>
    <cellStyle name="Calculation 39 3 2" xfId="9239"/>
    <cellStyle name="Calculation 39 3 2 2" xfId="9240"/>
    <cellStyle name="Calculation 39 3 2 3" xfId="9241"/>
    <cellStyle name="Calculation 39 3 2 4" xfId="9242"/>
    <cellStyle name="Calculation 39 3 2 5" xfId="9243"/>
    <cellStyle name="Calculation 39 3 2_Int on Cust Dep" xfId="9244"/>
    <cellStyle name="Calculation 39 3 3" xfId="9245"/>
    <cellStyle name="Calculation 39 3 4" xfId="9246"/>
    <cellStyle name="Calculation 39 3 5" xfId="9247"/>
    <cellStyle name="Calculation 39 3 6" xfId="9248"/>
    <cellStyle name="Calculation 39 3 7" xfId="9249"/>
    <cellStyle name="Calculation 39 3 8" xfId="9250"/>
    <cellStyle name="Calculation 39 3 9" xfId="9251"/>
    <cellStyle name="Calculation 39 3_Int on Cust Dep" xfId="9252"/>
    <cellStyle name="Calculation 39 4" xfId="9253"/>
    <cellStyle name="Calculation 39 4 2" xfId="9254"/>
    <cellStyle name="Calculation 39 4 3" xfId="9255"/>
    <cellStyle name="Calculation 39 4 4" xfId="9256"/>
    <cellStyle name="Calculation 39 4 5" xfId="9257"/>
    <cellStyle name="Calculation 39 4_Int on Cust Dep" xfId="9258"/>
    <cellStyle name="Calculation 39 5" xfId="9259"/>
    <cellStyle name="Calculation 39 5 2" xfId="9260"/>
    <cellStyle name="Calculation 39 5 3" xfId="9261"/>
    <cellStyle name="Calculation 39 5 4" xfId="9262"/>
    <cellStyle name="Calculation 39 5 5" xfId="9263"/>
    <cellStyle name="Calculation 39 5_Int on Cust Dep" xfId="9264"/>
    <cellStyle name="Calculation 39 6" xfId="9265"/>
    <cellStyle name="Calculation 39 7" xfId="9266"/>
    <cellStyle name="Calculation 39 8" xfId="9267"/>
    <cellStyle name="Calculation 39 9" xfId="9268"/>
    <cellStyle name="Calculation 39_Int on Cust Dep" xfId="9269"/>
    <cellStyle name="Calculation 4" xfId="9270"/>
    <cellStyle name="Calculation 4 10" xfId="9271"/>
    <cellStyle name="Calculation 4 11" xfId="9272"/>
    <cellStyle name="Calculation 4 12" xfId="9273"/>
    <cellStyle name="Calculation 4 2" xfId="9274"/>
    <cellStyle name="Calculation 4 2 10" xfId="9275"/>
    <cellStyle name="Calculation 4 2 11" xfId="9276"/>
    <cellStyle name="Calculation 4 2 12" xfId="9277"/>
    <cellStyle name="Calculation 4 2 2" xfId="9278"/>
    <cellStyle name="Calculation 4 2 2 2" xfId="9279"/>
    <cellStyle name="Calculation 4 2 2 2 2" xfId="9280"/>
    <cellStyle name="Calculation 4 2 2 2 2 2" xfId="9281"/>
    <cellStyle name="Calculation 4 2 2 2 2 3" xfId="9282"/>
    <cellStyle name="Calculation 4 2 2 2 2 4" xfId="9283"/>
    <cellStyle name="Calculation 4 2 2 2 2 5" xfId="9284"/>
    <cellStyle name="Calculation 4 2 2 2 2_Int on Cust Dep" xfId="9285"/>
    <cellStyle name="Calculation 4 2 2 2 3" xfId="9286"/>
    <cellStyle name="Calculation 4 2 2 2 4" xfId="9287"/>
    <cellStyle name="Calculation 4 2 2 2 5" xfId="9288"/>
    <cellStyle name="Calculation 4 2 2 2 6" xfId="9289"/>
    <cellStyle name="Calculation 4 2 2 2 7" xfId="9290"/>
    <cellStyle name="Calculation 4 2 2 2 8" xfId="9291"/>
    <cellStyle name="Calculation 4 2 2 2 9" xfId="9292"/>
    <cellStyle name="Calculation 4 2 2 2_Int on Cust Dep" xfId="9293"/>
    <cellStyle name="Calculation 4 2 2 3" xfId="9294"/>
    <cellStyle name="Calculation 4 2 2 3 2" xfId="9295"/>
    <cellStyle name="Calculation 4 2 2 3 3" xfId="9296"/>
    <cellStyle name="Calculation 4 2 2 3 4" xfId="9297"/>
    <cellStyle name="Calculation 4 2 2 3 5" xfId="9298"/>
    <cellStyle name="Calculation 4 2 2 3_Int on Cust Dep" xfId="9299"/>
    <cellStyle name="Calculation 4 2 2 4" xfId="9300"/>
    <cellStyle name="Calculation 4 2 2 5" xfId="9301"/>
    <cellStyle name="Calculation 4 2 2 6" xfId="9302"/>
    <cellStyle name="Calculation 4 2 2_Int on Cust Dep" xfId="9303"/>
    <cellStyle name="Calculation 4 2 3" xfId="9304"/>
    <cellStyle name="Calculation 4 2 3 2" xfId="9305"/>
    <cellStyle name="Calculation 4 2 3 2 2" xfId="9306"/>
    <cellStyle name="Calculation 4 2 3 2 3" xfId="9307"/>
    <cellStyle name="Calculation 4 2 3 2 4" xfId="9308"/>
    <cellStyle name="Calculation 4 2 3 2 5" xfId="9309"/>
    <cellStyle name="Calculation 4 2 3 2_Int on Cust Dep" xfId="9310"/>
    <cellStyle name="Calculation 4 2 3 3" xfId="9311"/>
    <cellStyle name="Calculation 4 2 3 4" xfId="9312"/>
    <cellStyle name="Calculation 4 2 3 5" xfId="9313"/>
    <cellStyle name="Calculation 4 2 3 6" xfId="9314"/>
    <cellStyle name="Calculation 4 2 3 7" xfId="9315"/>
    <cellStyle name="Calculation 4 2 3 8" xfId="9316"/>
    <cellStyle name="Calculation 4 2 3 9" xfId="9317"/>
    <cellStyle name="Calculation 4 2 3_Int on Cust Dep" xfId="9318"/>
    <cellStyle name="Calculation 4 2 4" xfId="9319"/>
    <cellStyle name="Calculation 4 2 4 2" xfId="9320"/>
    <cellStyle name="Calculation 4 2 4 3" xfId="9321"/>
    <cellStyle name="Calculation 4 2 4 4" xfId="9322"/>
    <cellStyle name="Calculation 4 2 4 5" xfId="9323"/>
    <cellStyle name="Calculation 4 2 4_Int on Cust Dep" xfId="9324"/>
    <cellStyle name="Calculation 4 2 5" xfId="9325"/>
    <cellStyle name="Calculation 4 2 5 2" xfId="9326"/>
    <cellStyle name="Calculation 4 2 5 3" xfId="9327"/>
    <cellStyle name="Calculation 4 2 5 4" xfId="9328"/>
    <cellStyle name="Calculation 4 2 5 5" xfId="9329"/>
    <cellStyle name="Calculation 4 2 5_Int on Cust Dep" xfId="9330"/>
    <cellStyle name="Calculation 4 2 6" xfId="9331"/>
    <cellStyle name="Calculation 4 2 7" xfId="9332"/>
    <cellStyle name="Calculation 4 2 8" xfId="9333"/>
    <cellStyle name="Calculation 4 2 9" xfId="9334"/>
    <cellStyle name="Calculation 4 2_Int on Cust Dep" xfId="9335"/>
    <cellStyle name="Calculation 4 3" xfId="9336"/>
    <cellStyle name="Calculation 4 3 10" xfId="9337"/>
    <cellStyle name="Calculation 4 3 11" xfId="9338"/>
    <cellStyle name="Calculation 4 3 12" xfId="9339"/>
    <cellStyle name="Calculation 4 3 2" xfId="9340"/>
    <cellStyle name="Calculation 4 3 2 2" xfId="9341"/>
    <cellStyle name="Calculation 4 3 2 2 2" xfId="9342"/>
    <cellStyle name="Calculation 4 3 2 2 2 2" xfId="9343"/>
    <cellStyle name="Calculation 4 3 2 2 2 3" xfId="9344"/>
    <cellStyle name="Calculation 4 3 2 2 2 4" xfId="9345"/>
    <cellStyle name="Calculation 4 3 2 2 2 5" xfId="9346"/>
    <cellStyle name="Calculation 4 3 2 2 2_Int on Cust Dep" xfId="9347"/>
    <cellStyle name="Calculation 4 3 2 2 3" xfId="9348"/>
    <cellStyle name="Calculation 4 3 2 2 4" xfId="9349"/>
    <cellStyle name="Calculation 4 3 2 2 5" xfId="9350"/>
    <cellStyle name="Calculation 4 3 2 2 6" xfId="9351"/>
    <cellStyle name="Calculation 4 3 2 2 7" xfId="9352"/>
    <cellStyle name="Calculation 4 3 2 2 8" xfId="9353"/>
    <cellStyle name="Calculation 4 3 2 2 9" xfId="9354"/>
    <cellStyle name="Calculation 4 3 2 2_Int on Cust Dep" xfId="9355"/>
    <cellStyle name="Calculation 4 3 2 3" xfId="9356"/>
    <cellStyle name="Calculation 4 3 2 3 2" xfId="9357"/>
    <cellStyle name="Calculation 4 3 2 3 3" xfId="9358"/>
    <cellStyle name="Calculation 4 3 2 3 4" xfId="9359"/>
    <cellStyle name="Calculation 4 3 2 3 5" xfId="9360"/>
    <cellStyle name="Calculation 4 3 2 3_Int on Cust Dep" xfId="9361"/>
    <cellStyle name="Calculation 4 3 2 4" xfId="9362"/>
    <cellStyle name="Calculation 4 3 2 5" xfId="9363"/>
    <cellStyle name="Calculation 4 3 2 6" xfId="9364"/>
    <cellStyle name="Calculation 4 3 2_Int on Cust Dep" xfId="9365"/>
    <cellStyle name="Calculation 4 3 3" xfId="9366"/>
    <cellStyle name="Calculation 4 3 3 2" xfId="9367"/>
    <cellStyle name="Calculation 4 3 3 2 2" xfId="9368"/>
    <cellStyle name="Calculation 4 3 3 2 3" xfId="9369"/>
    <cellStyle name="Calculation 4 3 3 2 4" xfId="9370"/>
    <cellStyle name="Calculation 4 3 3 2 5" xfId="9371"/>
    <cellStyle name="Calculation 4 3 3 2_Int on Cust Dep" xfId="9372"/>
    <cellStyle name="Calculation 4 3 3 3" xfId="9373"/>
    <cellStyle name="Calculation 4 3 3 4" xfId="9374"/>
    <cellStyle name="Calculation 4 3 3 5" xfId="9375"/>
    <cellStyle name="Calculation 4 3 3 6" xfId="9376"/>
    <cellStyle name="Calculation 4 3 3 7" xfId="9377"/>
    <cellStyle name="Calculation 4 3 3 8" xfId="9378"/>
    <cellStyle name="Calculation 4 3 3 9" xfId="9379"/>
    <cellStyle name="Calculation 4 3 3_Int on Cust Dep" xfId="9380"/>
    <cellStyle name="Calculation 4 3 4" xfId="9381"/>
    <cellStyle name="Calculation 4 3 4 2" xfId="9382"/>
    <cellStyle name="Calculation 4 3 4 3" xfId="9383"/>
    <cellStyle name="Calculation 4 3 4 4" xfId="9384"/>
    <cellStyle name="Calculation 4 3 4 5" xfId="9385"/>
    <cellStyle name="Calculation 4 3 4_Int on Cust Dep" xfId="9386"/>
    <cellStyle name="Calculation 4 3 5" xfId="9387"/>
    <cellStyle name="Calculation 4 3 5 2" xfId="9388"/>
    <cellStyle name="Calculation 4 3 5 3" xfId="9389"/>
    <cellStyle name="Calculation 4 3 5 4" xfId="9390"/>
    <cellStyle name="Calculation 4 3 5 5" xfId="9391"/>
    <cellStyle name="Calculation 4 3 5_Int on Cust Dep" xfId="9392"/>
    <cellStyle name="Calculation 4 3 6" xfId="9393"/>
    <cellStyle name="Calculation 4 3 7" xfId="9394"/>
    <cellStyle name="Calculation 4 3 8" xfId="9395"/>
    <cellStyle name="Calculation 4 3 9" xfId="9396"/>
    <cellStyle name="Calculation 4 3_Int on Cust Dep" xfId="9397"/>
    <cellStyle name="Calculation 4 4" xfId="9398"/>
    <cellStyle name="Calculation 4 4 2" xfId="9399"/>
    <cellStyle name="Calculation 4 4 2 2" xfId="9400"/>
    <cellStyle name="Calculation 4 4 2 2 2" xfId="9401"/>
    <cellStyle name="Calculation 4 4 2 2 3" xfId="9402"/>
    <cellStyle name="Calculation 4 4 2 2 4" xfId="9403"/>
    <cellStyle name="Calculation 4 4 2 2 5" xfId="9404"/>
    <cellStyle name="Calculation 4 4 2 2_Int on Cust Dep" xfId="9405"/>
    <cellStyle name="Calculation 4 4 2 3" xfId="9406"/>
    <cellStyle name="Calculation 4 4 2 4" xfId="9407"/>
    <cellStyle name="Calculation 4 4 2 5" xfId="9408"/>
    <cellStyle name="Calculation 4 4 2 6" xfId="9409"/>
    <cellStyle name="Calculation 4 4 2 7" xfId="9410"/>
    <cellStyle name="Calculation 4 4 2 8" xfId="9411"/>
    <cellStyle name="Calculation 4 4 2 9" xfId="9412"/>
    <cellStyle name="Calculation 4 4 2_Int on Cust Dep" xfId="9413"/>
    <cellStyle name="Calculation 4 4 3" xfId="9414"/>
    <cellStyle name="Calculation 4 4 3 2" xfId="9415"/>
    <cellStyle name="Calculation 4 4 3 3" xfId="9416"/>
    <cellStyle name="Calculation 4 4 3 4" xfId="9417"/>
    <cellStyle name="Calculation 4 4 3 5" xfId="9418"/>
    <cellStyle name="Calculation 4 4 3_Int on Cust Dep" xfId="9419"/>
    <cellStyle name="Calculation 4 4 4" xfId="9420"/>
    <cellStyle name="Calculation 4 4 5" xfId="9421"/>
    <cellStyle name="Calculation 4 4 6" xfId="9422"/>
    <cellStyle name="Calculation 4 4_Int on Cust Dep" xfId="9423"/>
    <cellStyle name="Calculation 4 5" xfId="9424"/>
    <cellStyle name="Calculation 4 5 2" xfId="9425"/>
    <cellStyle name="Calculation 4 5 3" xfId="9426"/>
    <cellStyle name="Calculation 4 5 4" xfId="9427"/>
    <cellStyle name="Calculation 4 5 5" xfId="9428"/>
    <cellStyle name="Calculation 4 5_Int on Cust Dep" xfId="9429"/>
    <cellStyle name="Calculation 4 6" xfId="9430"/>
    <cellStyle name="Calculation 4 6 2" xfId="9431"/>
    <cellStyle name="Calculation 4 6 3" xfId="9432"/>
    <cellStyle name="Calculation 4 6 4" xfId="9433"/>
    <cellStyle name="Calculation 4 6 5" xfId="9434"/>
    <cellStyle name="Calculation 4 6_Int on Cust Dep" xfId="9435"/>
    <cellStyle name="Calculation 4 7" xfId="9436"/>
    <cellStyle name="Calculation 4 8" xfId="9437"/>
    <cellStyle name="Calculation 4 9" xfId="9438"/>
    <cellStyle name="Calculation 4_Int on Cust Dep" xfId="9439"/>
    <cellStyle name="Calculation 40" xfId="9440"/>
    <cellStyle name="Calculation 40 10" xfId="9441"/>
    <cellStyle name="Calculation 40 11" xfId="9442"/>
    <cellStyle name="Calculation 40 12" xfId="9443"/>
    <cellStyle name="Calculation 40 2" xfId="9444"/>
    <cellStyle name="Calculation 40 2 2" xfId="9445"/>
    <cellStyle name="Calculation 40 2 2 2" xfId="9446"/>
    <cellStyle name="Calculation 40 2 2 2 2" xfId="9447"/>
    <cellStyle name="Calculation 40 2 2 2 3" xfId="9448"/>
    <cellStyle name="Calculation 40 2 2 2 4" xfId="9449"/>
    <cellStyle name="Calculation 40 2 2 2 5" xfId="9450"/>
    <cellStyle name="Calculation 40 2 2 2_Int on Cust Dep" xfId="9451"/>
    <cellStyle name="Calculation 40 2 2 3" xfId="9452"/>
    <cellStyle name="Calculation 40 2 2 4" xfId="9453"/>
    <cellStyle name="Calculation 40 2 2 5" xfId="9454"/>
    <cellStyle name="Calculation 40 2 2 6" xfId="9455"/>
    <cellStyle name="Calculation 40 2 2 7" xfId="9456"/>
    <cellStyle name="Calculation 40 2 2 8" xfId="9457"/>
    <cellStyle name="Calculation 40 2 2 9" xfId="9458"/>
    <cellStyle name="Calculation 40 2 2_Int on Cust Dep" xfId="9459"/>
    <cellStyle name="Calculation 40 2 3" xfId="9460"/>
    <cellStyle name="Calculation 40 2 3 2" xfId="9461"/>
    <cellStyle name="Calculation 40 2 3 3" xfId="9462"/>
    <cellStyle name="Calculation 40 2 3 4" xfId="9463"/>
    <cellStyle name="Calculation 40 2 3 5" xfId="9464"/>
    <cellStyle name="Calculation 40 2 3_Int on Cust Dep" xfId="9465"/>
    <cellStyle name="Calculation 40 2 4" xfId="9466"/>
    <cellStyle name="Calculation 40 2 5" xfId="9467"/>
    <cellStyle name="Calculation 40 2 6" xfId="9468"/>
    <cellStyle name="Calculation 40 2_Int on Cust Dep" xfId="9469"/>
    <cellStyle name="Calculation 40 3" xfId="9470"/>
    <cellStyle name="Calculation 40 3 2" xfId="9471"/>
    <cellStyle name="Calculation 40 3 2 2" xfId="9472"/>
    <cellStyle name="Calculation 40 3 2 3" xfId="9473"/>
    <cellStyle name="Calculation 40 3 2 4" xfId="9474"/>
    <cellStyle name="Calculation 40 3 2 5" xfId="9475"/>
    <cellStyle name="Calculation 40 3 2_Int on Cust Dep" xfId="9476"/>
    <cellStyle name="Calculation 40 3 3" xfId="9477"/>
    <cellStyle name="Calculation 40 3 4" xfId="9478"/>
    <cellStyle name="Calculation 40 3 5" xfId="9479"/>
    <cellStyle name="Calculation 40 3 6" xfId="9480"/>
    <cellStyle name="Calculation 40 3 7" xfId="9481"/>
    <cellStyle name="Calculation 40 3 8" xfId="9482"/>
    <cellStyle name="Calculation 40 3 9" xfId="9483"/>
    <cellStyle name="Calculation 40 3_Int on Cust Dep" xfId="9484"/>
    <cellStyle name="Calculation 40 4" xfId="9485"/>
    <cellStyle name="Calculation 40 4 2" xfId="9486"/>
    <cellStyle name="Calculation 40 4 3" xfId="9487"/>
    <cellStyle name="Calculation 40 4 4" xfId="9488"/>
    <cellStyle name="Calculation 40 4 5" xfId="9489"/>
    <cellStyle name="Calculation 40 4_Int on Cust Dep" xfId="9490"/>
    <cellStyle name="Calculation 40 5" xfId="9491"/>
    <cellStyle name="Calculation 40 5 2" xfId="9492"/>
    <cellStyle name="Calculation 40 5 3" xfId="9493"/>
    <cellStyle name="Calculation 40 5 4" xfId="9494"/>
    <cellStyle name="Calculation 40 5 5" xfId="9495"/>
    <cellStyle name="Calculation 40 5_Int on Cust Dep" xfId="9496"/>
    <cellStyle name="Calculation 40 6" xfId="9497"/>
    <cellStyle name="Calculation 40 7" xfId="9498"/>
    <cellStyle name="Calculation 40 8" xfId="9499"/>
    <cellStyle name="Calculation 40 9" xfId="9500"/>
    <cellStyle name="Calculation 40_Int on Cust Dep" xfId="9501"/>
    <cellStyle name="Calculation 41" xfId="9502"/>
    <cellStyle name="Calculation 41 10" xfId="9503"/>
    <cellStyle name="Calculation 41 11" xfId="9504"/>
    <cellStyle name="Calculation 41 12" xfId="9505"/>
    <cellStyle name="Calculation 41 2" xfId="9506"/>
    <cellStyle name="Calculation 41 2 2" xfId="9507"/>
    <cellStyle name="Calculation 41 2 2 2" xfId="9508"/>
    <cellStyle name="Calculation 41 2 2 2 2" xfId="9509"/>
    <cellStyle name="Calculation 41 2 2 2 3" xfId="9510"/>
    <cellStyle name="Calculation 41 2 2 2 4" xfId="9511"/>
    <cellStyle name="Calculation 41 2 2 2 5" xfId="9512"/>
    <cellStyle name="Calculation 41 2 2 2_Int on Cust Dep" xfId="9513"/>
    <cellStyle name="Calculation 41 2 2 3" xfId="9514"/>
    <cellStyle name="Calculation 41 2 2 4" xfId="9515"/>
    <cellStyle name="Calculation 41 2 2 5" xfId="9516"/>
    <cellStyle name="Calculation 41 2 2 6" xfId="9517"/>
    <cellStyle name="Calculation 41 2 2 7" xfId="9518"/>
    <cellStyle name="Calculation 41 2 2 8" xfId="9519"/>
    <cellStyle name="Calculation 41 2 2 9" xfId="9520"/>
    <cellStyle name="Calculation 41 2 2_Int on Cust Dep" xfId="9521"/>
    <cellStyle name="Calculation 41 2 3" xfId="9522"/>
    <cellStyle name="Calculation 41 2 3 2" xfId="9523"/>
    <cellStyle name="Calculation 41 2 3 3" xfId="9524"/>
    <cellStyle name="Calculation 41 2 3 4" xfId="9525"/>
    <cellStyle name="Calculation 41 2 3 5" xfId="9526"/>
    <cellStyle name="Calculation 41 2 3_Int on Cust Dep" xfId="9527"/>
    <cellStyle name="Calculation 41 2 4" xfId="9528"/>
    <cellStyle name="Calculation 41 2 5" xfId="9529"/>
    <cellStyle name="Calculation 41 2 6" xfId="9530"/>
    <cellStyle name="Calculation 41 2_Int on Cust Dep" xfId="9531"/>
    <cellStyle name="Calculation 41 3" xfId="9532"/>
    <cellStyle name="Calculation 41 3 2" xfId="9533"/>
    <cellStyle name="Calculation 41 3 2 2" xfId="9534"/>
    <cellStyle name="Calculation 41 3 2 3" xfId="9535"/>
    <cellStyle name="Calculation 41 3 2 4" xfId="9536"/>
    <cellStyle name="Calculation 41 3 2 5" xfId="9537"/>
    <cellStyle name="Calculation 41 3 2_Int on Cust Dep" xfId="9538"/>
    <cellStyle name="Calculation 41 3 3" xfId="9539"/>
    <cellStyle name="Calculation 41 3 4" xfId="9540"/>
    <cellStyle name="Calculation 41 3 5" xfId="9541"/>
    <cellStyle name="Calculation 41 3 6" xfId="9542"/>
    <cellStyle name="Calculation 41 3 7" xfId="9543"/>
    <cellStyle name="Calculation 41 3 8" xfId="9544"/>
    <cellStyle name="Calculation 41 3 9" xfId="9545"/>
    <cellStyle name="Calculation 41 3_Int on Cust Dep" xfId="9546"/>
    <cellStyle name="Calculation 41 4" xfId="9547"/>
    <cellStyle name="Calculation 41 4 2" xfId="9548"/>
    <cellStyle name="Calculation 41 4 3" xfId="9549"/>
    <cellStyle name="Calculation 41 4 4" xfId="9550"/>
    <cellStyle name="Calculation 41 4 5" xfId="9551"/>
    <cellStyle name="Calculation 41 4_Int on Cust Dep" xfId="9552"/>
    <cellStyle name="Calculation 41 5" xfId="9553"/>
    <cellStyle name="Calculation 41 5 2" xfId="9554"/>
    <cellStyle name="Calculation 41 5 3" xfId="9555"/>
    <cellStyle name="Calculation 41 5 4" xfId="9556"/>
    <cellStyle name="Calculation 41 5 5" xfId="9557"/>
    <cellStyle name="Calculation 41 5_Int on Cust Dep" xfId="9558"/>
    <cellStyle name="Calculation 41 6" xfId="9559"/>
    <cellStyle name="Calculation 41 7" xfId="9560"/>
    <cellStyle name="Calculation 41 8" xfId="9561"/>
    <cellStyle name="Calculation 41 9" xfId="9562"/>
    <cellStyle name="Calculation 41_Int on Cust Dep" xfId="9563"/>
    <cellStyle name="Calculation 42" xfId="9564"/>
    <cellStyle name="Calculation 42 10" xfId="9565"/>
    <cellStyle name="Calculation 42 11" xfId="9566"/>
    <cellStyle name="Calculation 42 12" xfId="9567"/>
    <cellStyle name="Calculation 42 2" xfId="9568"/>
    <cellStyle name="Calculation 42 2 2" xfId="9569"/>
    <cellStyle name="Calculation 42 2 2 2" xfId="9570"/>
    <cellStyle name="Calculation 42 2 2 2 2" xfId="9571"/>
    <cellStyle name="Calculation 42 2 2 2 3" xfId="9572"/>
    <cellStyle name="Calculation 42 2 2 2 4" xfId="9573"/>
    <cellStyle name="Calculation 42 2 2 2 5" xfId="9574"/>
    <cellStyle name="Calculation 42 2 2 2_Int on Cust Dep" xfId="9575"/>
    <cellStyle name="Calculation 42 2 2 3" xfId="9576"/>
    <cellStyle name="Calculation 42 2 2 4" xfId="9577"/>
    <cellStyle name="Calculation 42 2 2 5" xfId="9578"/>
    <cellStyle name="Calculation 42 2 2 6" xfId="9579"/>
    <cellStyle name="Calculation 42 2 2 7" xfId="9580"/>
    <cellStyle name="Calculation 42 2 2 8" xfId="9581"/>
    <cellStyle name="Calculation 42 2 2 9" xfId="9582"/>
    <cellStyle name="Calculation 42 2 2_Int on Cust Dep" xfId="9583"/>
    <cellStyle name="Calculation 42 2 3" xfId="9584"/>
    <cellStyle name="Calculation 42 2 3 2" xfId="9585"/>
    <cellStyle name="Calculation 42 2 3 3" xfId="9586"/>
    <cellStyle name="Calculation 42 2 3 4" xfId="9587"/>
    <cellStyle name="Calculation 42 2 3 5" xfId="9588"/>
    <cellStyle name="Calculation 42 2 3_Int on Cust Dep" xfId="9589"/>
    <cellStyle name="Calculation 42 2 4" xfId="9590"/>
    <cellStyle name="Calculation 42 2 5" xfId="9591"/>
    <cellStyle name="Calculation 42 2 6" xfId="9592"/>
    <cellStyle name="Calculation 42 2_Int on Cust Dep" xfId="9593"/>
    <cellStyle name="Calculation 42 3" xfId="9594"/>
    <cellStyle name="Calculation 42 3 2" xfId="9595"/>
    <cellStyle name="Calculation 42 3 2 2" xfId="9596"/>
    <cellStyle name="Calculation 42 3 2 3" xfId="9597"/>
    <cellStyle name="Calculation 42 3 2 4" xfId="9598"/>
    <cellStyle name="Calculation 42 3 2 5" xfId="9599"/>
    <cellStyle name="Calculation 42 3 2_Int on Cust Dep" xfId="9600"/>
    <cellStyle name="Calculation 42 3 3" xfId="9601"/>
    <cellStyle name="Calculation 42 3 4" xfId="9602"/>
    <cellStyle name="Calculation 42 3 5" xfId="9603"/>
    <cellStyle name="Calculation 42 3 6" xfId="9604"/>
    <cellStyle name="Calculation 42 3 7" xfId="9605"/>
    <cellStyle name="Calculation 42 3 8" xfId="9606"/>
    <cellStyle name="Calculation 42 3 9" xfId="9607"/>
    <cellStyle name="Calculation 42 3_Int on Cust Dep" xfId="9608"/>
    <cellStyle name="Calculation 42 4" xfId="9609"/>
    <cellStyle name="Calculation 42 4 2" xfId="9610"/>
    <cellStyle name="Calculation 42 4 3" xfId="9611"/>
    <cellStyle name="Calculation 42 4 4" xfId="9612"/>
    <cellStyle name="Calculation 42 4 5" xfId="9613"/>
    <cellStyle name="Calculation 42 4_Int on Cust Dep" xfId="9614"/>
    <cellStyle name="Calculation 42 5" xfId="9615"/>
    <cellStyle name="Calculation 42 5 2" xfId="9616"/>
    <cellStyle name="Calculation 42 5 3" xfId="9617"/>
    <cellStyle name="Calculation 42 5 4" xfId="9618"/>
    <cellStyle name="Calculation 42 5 5" xfId="9619"/>
    <cellStyle name="Calculation 42 5_Int on Cust Dep" xfId="9620"/>
    <cellStyle name="Calculation 42 6" xfId="9621"/>
    <cellStyle name="Calculation 42 7" xfId="9622"/>
    <cellStyle name="Calculation 42 8" xfId="9623"/>
    <cellStyle name="Calculation 42 9" xfId="9624"/>
    <cellStyle name="Calculation 42_Int on Cust Dep" xfId="9625"/>
    <cellStyle name="Calculation 43" xfId="9626"/>
    <cellStyle name="Calculation 43 10" xfId="9627"/>
    <cellStyle name="Calculation 43 11" xfId="9628"/>
    <cellStyle name="Calculation 43 12" xfId="9629"/>
    <cellStyle name="Calculation 43 2" xfId="9630"/>
    <cellStyle name="Calculation 43 2 2" xfId="9631"/>
    <cellStyle name="Calculation 43 2 2 2" xfId="9632"/>
    <cellStyle name="Calculation 43 2 2 2 2" xfId="9633"/>
    <cellStyle name="Calculation 43 2 2 2 3" xfId="9634"/>
    <cellStyle name="Calculation 43 2 2 2 4" xfId="9635"/>
    <cellStyle name="Calculation 43 2 2 2 5" xfId="9636"/>
    <cellStyle name="Calculation 43 2 2 2_Int on Cust Dep" xfId="9637"/>
    <cellStyle name="Calculation 43 2 2 3" xfId="9638"/>
    <cellStyle name="Calculation 43 2 2 4" xfId="9639"/>
    <cellStyle name="Calculation 43 2 2 5" xfId="9640"/>
    <cellStyle name="Calculation 43 2 2 6" xfId="9641"/>
    <cellStyle name="Calculation 43 2 2 7" xfId="9642"/>
    <cellStyle name="Calculation 43 2 2 8" xfId="9643"/>
    <cellStyle name="Calculation 43 2 2 9" xfId="9644"/>
    <cellStyle name="Calculation 43 2 2_Int on Cust Dep" xfId="9645"/>
    <cellStyle name="Calculation 43 2 3" xfId="9646"/>
    <cellStyle name="Calculation 43 2 3 2" xfId="9647"/>
    <cellStyle name="Calculation 43 2 3 3" xfId="9648"/>
    <cellStyle name="Calculation 43 2 3 4" xfId="9649"/>
    <cellStyle name="Calculation 43 2 3 5" xfId="9650"/>
    <cellStyle name="Calculation 43 2 3_Int on Cust Dep" xfId="9651"/>
    <cellStyle name="Calculation 43 2 4" xfId="9652"/>
    <cellStyle name="Calculation 43 2 5" xfId="9653"/>
    <cellStyle name="Calculation 43 2 6" xfId="9654"/>
    <cellStyle name="Calculation 43 2_Int on Cust Dep" xfId="9655"/>
    <cellStyle name="Calculation 43 3" xfId="9656"/>
    <cellStyle name="Calculation 43 3 2" xfId="9657"/>
    <cellStyle name="Calculation 43 3 2 2" xfId="9658"/>
    <cellStyle name="Calculation 43 3 2 3" xfId="9659"/>
    <cellStyle name="Calculation 43 3 2 4" xfId="9660"/>
    <cellStyle name="Calculation 43 3 2 5" xfId="9661"/>
    <cellStyle name="Calculation 43 3 2_Int on Cust Dep" xfId="9662"/>
    <cellStyle name="Calculation 43 3 3" xfId="9663"/>
    <cellStyle name="Calculation 43 3 4" xfId="9664"/>
    <cellStyle name="Calculation 43 3 5" xfId="9665"/>
    <cellStyle name="Calculation 43 3 6" xfId="9666"/>
    <cellStyle name="Calculation 43 3 7" xfId="9667"/>
    <cellStyle name="Calculation 43 3 8" xfId="9668"/>
    <cellStyle name="Calculation 43 3 9" xfId="9669"/>
    <cellStyle name="Calculation 43 3_Int on Cust Dep" xfId="9670"/>
    <cellStyle name="Calculation 43 4" xfId="9671"/>
    <cellStyle name="Calculation 43 4 2" xfId="9672"/>
    <cellStyle name="Calculation 43 4 3" xfId="9673"/>
    <cellStyle name="Calculation 43 4 4" xfId="9674"/>
    <cellStyle name="Calculation 43 4 5" xfId="9675"/>
    <cellStyle name="Calculation 43 4_Int on Cust Dep" xfId="9676"/>
    <cellStyle name="Calculation 43 5" xfId="9677"/>
    <cellStyle name="Calculation 43 5 2" xfId="9678"/>
    <cellStyle name="Calculation 43 5 3" xfId="9679"/>
    <cellStyle name="Calculation 43 5 4" xfId="9680"/>
    <cellStyle name="Calculation 43 5 5" xfId="9681"/>
    <cellStyle name="Calculation 43 5_Int on Cust Dep" xfId="9682"/>
    <cellStyle name="Calculation 43 6" xfId="9683"/>
    <cellStyle name="Calculation 43 7" xfId="9684"/>
    <cellStyle name="Calculation 43 8" xfId="9685"/>
    <cellStyle name="Calculation 43 9" xfId="9686"/>
    <cellStyle name="Calculation 43_Int on Cust Dep" xfId="9687"/>
    <cellStyle name="Calculation 44" xfId="9688"/>
    <cellStyle name="Calculation 44 10" xfId="9689"/>
    <cellStyle name="Calculation 44 11" xfId="9690"/>
    <cellStyle name="Calculation 44 12" xfId="9691"/>
    <cellStyle name="Calculation 44 2" xfId="9692"/>
    <cellStyle name="Calculation 44 2 2" xfId="9693"/>
    <cellStyle name="Calculation 44 2 2 2" xfId="9694"/>
    <cellStyle name="Calculation 44 2 2 2 2" xfId="9695"/>
    <cellStyle name="Calculation 44 2 2 2 3" xfId="9696"/>
    <cellStyle name="Calculation 44 2 2 2 4" xfId="9697"/>
    <cellStyle name="Calculation 44 2 2 2 5" xfId="9698"/>
    <cellStyle name="Calculation 44 2 2 2_Int on Cust Dep" xfId="9699"/>
    <cellStyle name="Calculation 44 2 2 3" xfId="9700"/>
    <cellStyle name="Calculation 44 2 2 4" xfId="9701"/>
    <cellStyle name="Calculation 44 2 2 5" xfId="9702"/>
    <cellStyle name="Calculation 44 2 2 6" xfId="9703"/>
    <cellStyle name="Calculation 44 2 2 7" xfId="9704"/>
    <cellStyle name="Calculation 44 2 2 8" xfId="9705"/>
    <cellStyle name="Calculation 44 2 2 9" xfId="9706"/>
    <cellStyle name="Calculation 44 2 2_Int on Cust Dep" xfId="9707"/>
    <cellStyle name="Calculation 44 2 3" xfId="9708"/>
    <cellStyle name="Calculation 44 2 3 2" xfId="9709"/>
    <cellStyle name="Calculation 44 2 3 3" xfId="9710"/>
    <cellStyle name="Calculation 44 2 3 4" xfId="9711"/>
    <cellStyle name="Calculation 44 2 3 5" xfId="9712"/>
    <cellStyle name="Calculation 44 2 3_Int on Cust Dep" xfId="9713"/>
    <cellStyle name="Calculation 44 2 4" xfId="9714"/>
    <cellStyle name="Calculation 44 2 5" xfId="9715"/>
    <cellStyle name="Calculation 44 2 6" xfId="9716"/>
    <cellStyle name="Calculation 44 2_Int on Cust Dep" xfId="9717"/>
    <cellStyle name="Calculation 44 3" xfId="9718"/>
    <cellStyle name="Calculation 44 3 2" xfId="9719"/>
    <cellStyle name="Calculation 44 3 2 2" xfId="9720"/>
    <cellStyle name="Calculation 44 3 2 3" xfId="9721"/>
    <cellStyle name="Calculation 44 3 2 4" xfId="9722"/>
    <cellStyle name="Calculation 44 3 2 5" xfId="9723"/>
    <cellStyle name="Calculation 44 3 2_Int on Cust Dep" xfId="9724"/>
    <cellStyle name="Calculation 44 3 3" xfId="9725"/>
    <cellStyle name="Calculation 44 3 4" xfId="9726"/>
    <cellStyle name="Calculation 44 3 5" xfId="9727"/>
    <cellStyle name="Calculation 44 3 6" xfId="9728"/>
    <cellStyle name="Calculation 44 3 7" xfId="9729"/>
    <cellStyle name="Calculation 44 3 8" xfId="9730"/>
    <cellStyle name="Calculation 44 3 9" xfId="9731"/>
    <cellStyle name="Calculation 44 3_Int on Cust Dep" xfId="9732"/>
    <cellStyle name="Calculation 44 4" xfId="9733"/>
    <cellStyle name="Calculation 44 4 2" xfId="9734"/>
    <cellStyle name="Calculation 44 4 3" xfId="9735"/>
    <cellStyle name="Calculation 44 4 4" xfId="9736"/>
    <cellStyle name="Calculation 44 4 5" xfId="9737"/>
    <cellStyle name="Calculation 44 4_Int on Cust Dep" xfId="9738"/>
    <cellStyle name="Calculation 44 5" xfId="9739"/>
    <cellStyle name="Calculation 44 5 2" xfId="9740"/>
    <cellStyle name="Calculation 44 5 3" xfId="9741"/>
    <cellStyle name="Calculation 44 5 4" xfId="9742"/>
    <cellStyle name="Calculation 44 5 5" xfId="9743"/>
    <cellStyle name="Calculation 44 5_Int on Cust Dep" xfId="9744"/>
    <cellStyle name="Calculation 44 6" xfId="9745"/>
    <cellStyle name="Calculation 44 7" xfId="9746"/>
    <cellStyle name="Calculation 44 8" xfId="9747"/>
    <cellStyle name="Calculation 44 9" xfId="9748"/>
    <cellStyle name="Calculation 44_Int on Cust Dep" xfId="9749"/>
    <cellStyle name="Calculation 45" xfId="9750"/>
    <cellStyle name="Calculation 45 10" xfId="9751"/>
    <cellStyle name="Calculation 45 11" xfId="9752"/>
    <cellStyle name="Calculation 45 12" xfId="9753"/>
    <cellStyle name="Calculation 45 2" xfId="9754"/>
    <cellStyle name="Calculation 45 2 2" xfId="9755"/>
    <cellStyle name="Calculation 45 2 2 2" xfId="9756"/>
    <cellStyle name="Calculation 45 2 2 2 2" xfId="9757"/>
    <cellStyle name="Calculation 45 2 2 2 3" xfId="9758"/>
    <cellStyle name="Calculation 45 2 2 2 4" xfId="9759"/>
    <cellStyle name="Calculation 45 2 2 2 5" xfId="9760"/>
    <cellStyle name="Calculation 45 2 2 2_Int on Cust Dep" xfId="9761"/>
    <cellStyle name="Calculation 45 2 2 3" xfId="9762"/>
    <cellStyle name="Calculation 45 2 2 4" xfId="9763"/>
    <cellStyle name="Calculation 45 2 2 5" xfId="9764"/>
    <cellStyle name="Calculation 45 2 2 6" xfId="9765"/>
    <cellStyle name="Calculation 45 2 2 7" xfId="9766"/>
    <cellStyle name="Calculation 45 2 2 8" xfId="9767"/>
    <cellStyle name="Calculation 45 2 2 9" xfId="9768"/>
    <cellStyle name="Calculation 45 2 2_Int on Cust Dep" xfId="9769"/>
    <cellStyle name="Calculation 45 2 3" xfId="9770"/>
    <cellStyle name="Calculation 45 2 3 2" xfId="9771"/>
    <cellStyle name="Calculation 45 2 3 3" xfId="9772"/>
    <cellStyle name="Calculation 45 2 3 4" xfId="9773"/>
    <cellStyle name="Calculation 45 2 3 5" xfId="9774"/>
    <cellStyle name="Calculation 45 2 3_Int on Cust Dep" xfId="9775"/>
    <cellStyle name="Calculation 45 2 4" xfId="9776"/>
    <cellStyle name="Calculation 45 2 5" xfId="9777"/>
    <cellStyle name="Calculation 45 2 6" xfId="9778"/>
    <cellStyle name="Calculation 45 2_Int on Cust Dep" xfId="9779"/>
    <cellStyle name="Calculation 45 3" xfId="9780"/>
    <cellStyle name="Calculation 45 3 2" xfId="9781"/>
    <cellStyle name="Calculation 45 3 2 2" xfId="9782"/>
    <cellStyle name="Calculation 45 3 2 3" xfId="9783"/>
    <cellStyle name="Calculation 45 3 2 4" xfId="9784"/>
    <cellStyle name="Calculation 45 3 2 5" xfId="9785"/>
    <cellStyle name="Calculation 45 3 2_Int on Cust Dep" xfId="9786"/>
    <cellStyle name="Calculation 45 3 3" xfId="9787"/>
    <cellStyle name="Calculation 45 3 4" xfId="9788"/>
    <cellStyle name="Calculation 45 3 5" xfId="9789"/>
    <cellStyle name="Calculation 45 3 6" xfId="9790"/>
    <cellStyle name="Calculation 45 3 7" xfId="9791"/>
    <cellStyle name="Calculation 45 3 8" xfId="9792"/>
    <cellStyle name="Calculation 45 3 9" xfId="9793"/>
    <cellStyle name="Calculation 45 3_Int on Cust Dep" xfId="9794"/>
    <cellStyle name="Calculation 45 4" xfId="9795"/>
    <cellStyle name="Calculation 45 4 2" xfId="9796"/>
    <cellStyle name="Calculation 45 4 3" xfId="9797"/>
    <cellStyle name="Calculation 45 4 4" xfId="9798"/>
    <cellStyle name="Calculation 45 4 5" xfId="9799"/>
    <cellStyle name="Calculation 45 4_Int on Cust Dep" xfId="9800"/>
    <cellStyle name="Calculation 45 5" xfId="9801"/>
    <cellStyle name="Calculation 45 5 2" xfId="9802"/>
    <cellStyle name="Calculation 45 5 3" xfId="9803"/>
    <cellStyle name="Calculation 45 5 4" xfId="9804"/>
    <cellStyle name="Calculation 45 5 5" xfId="9805"/>
    <cellStyle name="Calculation 45 5_Int on Cust Dep" xfId="9806"/>
    <cellStyle name="Calculation 45 6" xfId="9807"/>
    <cellStyle name="Calculation 45 7" xfId="9808"/>
    <cellStyle name="Calculation 45 8" xfId="9809"/>
    <cellStyle name="Calculation 45 9" xfId="9810"/>
    <cellStyle name="Calculation 45_Int on Cust Dep" xfId="9811"/>
    <cellStyle name="Calculation 46" xfId="9812"/>
    <cellStyle name="Calculation 46 10" xfId="9813"/>
    <cellStyle name="Calculation 46 11" xfId="9814"/>
    <cellStyle name="Calculation 46 12" xfId="9815"/>
    <cellStyle name="Calculation 46 2" xfId="9816"/>
    <cellStyle name="Calculation 46 2 2" xfId="9817"/>
    <cellStyle name="Calculation 46 2 2 2" xfId="9818"/>
    <cellStyle name="Calculation 46 2 2 2 2" xfId="9819"/>
    <cellStyle name="Calculation 46 2 2 2 3" xfId="9820"/>
    <cellStyle name="Calculation 46 2 2 2 4" xfId="9821"/>
    <cellStyle name="Calculation 46 2 2 2 5" xfId="9822"/>
    <cellStyle name="Calculation 46 2 2 2_Int on Cust Dep" xfId="9823"/>
    <cellStyle name="Calculation 46 2 2 3" xfId="9824"/>
    <cellStyle name="Calculation 46 2 2 4" xfId="9825"/>
    <cellStyle name="Calculation 46 2 2 5" xfId="9826"/>
    <cellStyle name="Calculation 46 2 2 6" xfId="9827"/>
    <cellStyle name="Calculation 46 2 2 7" xfId="9828"/>
    <cellStyle name="Calculation 46 2 2 8" xfId="9829"/>
    <cellStyle name="Calculation 46 2 2 9" xfId="9830"/>
    <cellStyle name="Calculation 46 2 2_Int on Cust Dep" xfId="9831"/>
    <cellStyle name="Calculation 46 2 3" xfId="9832"/>
    <cellStyle name="Calculation 46 2 3 2" xfId="9833"/>
    <cellStyle name="Calculation 46 2 3 3" xfId="9834"/>
    <cellStyle name="Calculation 46 2 3 4" xfId="9835"/>
    <cellStyle name="Calculation 46 2 3 5" xfId="9836"/>
    <cellStyle name="Calculation 46 2 3_Int on Cust Dep" xfId="9837"/>
    <cellStyle name="Calculation 46 2 4" xfId="9838"/>
    <cellStyle name="Calculation 46 2 5" xfId="9839"/>
    <cellStyle name="Calculation 46 2 6" xfId="9840"/>
    <cellStyle name="Calculation 46 2_INPUT Allocators" xfId="9841"/>
    <cellStyle name="Calculation 46 3" xfId="9842"/>
    <cellStyle name="Calculation 46 3 2" xfId="9843"/>
    <cellStyle name="Calculation 46 3 2 2" xfId="9844"/>
    <cellStyle name="Calculation 46 3 2 3" xfId="9845"/>
    <cellStyle name="Calculation 46 3 2 4" xfId="9846"/>
    <cellStyle name="Calculation 46 3 2 5" xfId="9847"/>
    <cellStyle name="Calculation 46 3 2_Int on Cust Dep" xfId="9848"/>
    <cellStyle name="Calculation 46 3 3" xfId="9849"/>
    <cellStyle name="Calculation 46 3 4" xfId="9850"/>
    <cellStyle name="Calculation 46 3 5" xfId="9851"/>
    <cellStyle name="Calculation 46 3 6" xfId="9852"/>
    <cellStyle name="Calculation 46 3 7" xfId="9853"/>
    <cellStyle name="Calculation 46 3 8" xfId="9854"/>
    <cellStyle name="Calculation 46 3 9" xfId="9855"/>
    <cellStyle name="Calculation 46 3_Int on Cust Dep" xfId="9856"/>
    <cellStyle name="Calculation 46 4" xfId="9857"/>
    <cellStyle name="Calculation 46 4 2" xfId="9858"/>
    <cellStyle name="Calculation 46 4 3" xfId="9859"/>
    <cellStyle name="Calculation 46 4 4" xfId="9860"/>
    <cellStyle name="Calculation 46 4 5" xfId="9861"/>
    <cellStyle name="Calculation 46 4_Int on Cust Dep" xfId="9862"/>
    <cellStyle name="Calculation 46 5" xfId="9863"/>
    <cellStyle name="Calculation 46 5 2" xfId="9864"/>
    <cellStyle name="Calculation 46 5 3" xfId="9865"/>
    <cellStyle name="Calculation 46 5 4" xfId="9866"/>
    <cellStyle name="Calculation 46 5 5" xfId="9867"/>
    <cellStyle name="Calculation 46 5_Int on Cust Dep" xfId="9868"/>
    <cellStyle name="Calculation 46 6" xfId="9869"/>
    <cellStyle name="Calculation 46 7" xfId="9870"/>
    <cellStyle name="Calculation 46 8" xfId="9871"/>
    <cellStyle name="Calculation 46 9" xfId="9872"/>
    <cellStyle name="Calculation 46_Int on Cust Dep" xfId="9873"/>
    <cellStyle name="Calculation 47" xfId="9874"/>
    <cellStyle name="Calculation 47 10" xfId="9875"/>
    <cellStyle name="Calculation 47 11" xfId="9876"/>
    <cellStyle name="Calculation 47 12" xfId="9877"/>
    <cellStyle name="Calculation 47 2" xfId="9878"/>
    <cellStyle name="Calculation 47 2 2" xfId="9879"/>
    <cellStyle name="Calculation 47 2 2 2" xfId="9880"/>
    <cellStyle name="Calculation 47 2 2 2 2" xfId="9881"/>
    <cellStyle name="Calculation 47 2 2 2 3" xfId="9882"/>
    <cellStyle name="Calculation 47 2 2 2 4" xfId="9883"/>
    <cellStyle name="Calculation 47 2 2 2 5" xfId="9884"/>
    <cellStyle name="Calculation 47 2 2 2_Int on Cust Dep" xfId="9885"/>
    <cellStyle name="Calculation 47 2 2 3" xfId="9886"/>
    <cellStyle name="Calculation 47 2 2 4" xfId="9887"/>
    <cellStyle name="Calculation 47 2 2 5" xfId="9888"/>
    <cellStyle name="Calculation 47 2 2 6" xfId="9889"/>
    <cellStyle name="Calculation 47 2 2 7" xfId="9890"/>
    <cellStyle name="Calculation 47 2 2 8" xfId="9891"/>
    <cellStyle name="Calculation 47 2 2 9" xfId="9892"/>
    <cellStyle name="Calculation 47 2 2_Int on Cust Dep" xfId="9893"/>
    <cellStyle name="Calculation 47 2 3" xfId="9894"/>
    <cellStyle name="Calculation 47 2 3 2" xfId="9895"/>
    <cellStyle name="Calculation 47 2 3 3" xfId="9896"/>
    <cellStyle name="Calculation 47 2 3 4" xfId="9897"/>
    <cellStyle name="Calculation 47 2 3 5" xfId="9898"/>
    <cellStyle name="Calculation 47 2 3_Int on Cust Dep" xfId="9899"/>
    <cellStyle name="Calculation 47 2 4" xfId="9900"/>
    <cellStyle name="Calculation 47 2 5" xfId="9901"/>
    <cellStyle name="Calculation 47 2 6" xfId="9902"/>
    <cellStyle name="Calculation 47 2_INPUT Allocators" xfId="9903"/>
    <cellStyle name="Calculation 47 3" xfId="9904"/>
    <cellStyle name="Calculation 47 3 2" xfId="9905"/>
    <cellStyle name="Calculation 47 3 2 2" xfId="9906"/>
    <cellStyle name="Calculation 47 3 2 3" xfId="9907"/>
    <cellStyle name="Calculation 47 3 2 4" xfId="9908"/>
    <cellStyle name="Calculation 47 3 2 5" xfId="9909"/>
    <cellStyle name="Calculation 47 3 2_Int on Cust Dep" xfId="9910"/>
    <cellStyle name="Calculation 47 3 3" xfId="9911"/>
    <cellStyle name="Calculation 47 3 4" xfId="9912"/>
    <cellStyle name="Calculation 47 3 5" xfId="9913"/>
    <cellStyle name="Calculation 47 3 6" xfId="9914"/>
    <cellStyle name="Calculation 47 3 7" xfId="9915"/>
    <cellStyle name="Calculation 47 3 8" xfId="9916"/>
    <cellStyle name="Calculation 47 3 9" xfId="9917"/>
    <cellStyle name="Calculation 47 3_Int on Cust Dep" xfId="9918"/>
    <cellStyle name="Calculation 47 4" xfId="9919"/>
    <cellStyle name="Calculation 47 4 2" xfId="9920"/>
    <cellStyle name="Calculation 47 4 3" xfId="9921"/>
    <cellStyle name="Calculation 47 4 4" xfId="9922"/>
    <cellStyle name="Calculation 47 4 5" xfId="9923"/>
    <cellStyle name="Calculation 47 4_Int on Cust Dep" xfId="9924"/>
    <cellStyle name="Calculation 47 5" xfId="9925"/>
    <cellStyle name="Calculation 47 5 2" xfId="9926"/>
    <cellStyle name="Calculation 47 5 3" xfId="9927"/>
    <cellStyle name="Calculation 47 5 4" xfId="9928"/>
    <cellStyle name="Calculation 47 5 5" xfId="9929"/>
    <cellStyle name="Calculation 47 5_Int on Cust Dep" xfId="9930"/>
    <cellStyle name="Calculation 47 6" xfId="9931"/>
    <cellStyle name="Calculation 47 7" xfId="9932"/>
    <cellStyle name="Calculation 47 8" xfId="9933"/>
    <cellStyle name="Calculation 47 9" xfId="9934"/>
    <cellStyle name="Calculation 47_INPUT Allocators" xfId="9935"/>
    <cellStyle name="Calculation 48" xfId="9936"/>
    <cellStyle name="Calculation 48 10" xfId="9937"/>
    <cellStyle name="Calculation 48 11" xfId="9938"/>
    <cellStyle name="Calculation 48 12" xfId="9939"/>
    <cellStyle name="Calculation 48 2" xfId="9940"/>
    <cellStyle name="Calculation 48 2 2" xfId="9941"/>
    <cellStyle name="Calculation 48 2 2 2" xfId="9942"/>
    <cellStyle name="Calculation 48 2 2 2 2" xfId="9943"/>
    <cellStyle name="Calculation 48 2 2 2 3" xfId="9944"/>
    <cellStyle name="Calculation 48 2 2 2 4" xfId="9945"/>
    <cellStyle name="Calculation 48 2 2 2 5" xfId="9946"/>
    <cellStyle name="Calculation 48 2 2 2_Int on Cust Dep" xfId="9947"/>
    <cellStyle name="Calculation 48 2 2 3" xfId="9948"/>
    <cellStyle name="Calculation 48 2 2 4" xfId="9949"/>
    <cellStyle name="Calculation 48 2 2 5" xfId="9950"/>
    <cellStyle name="Calculation 48 2 2 6" xfId="9951"/>
    <cellStyle name="Calculation 48 2 2 7" xfId="9952"/>
    <cellStyle name="Calculation 48 2 2 8" xfId="9953"/>
    <cellStyle name="Calculation 48 2 2 9" xfId="9954"/>
    <cellStyle name="Calculation 48 2 2_Int on Cust Dep" xfId="9955"/>
    <cellStyle name="Calculation 48 2 3" xfId="9956"/>
    <cellStyle name="Calculation 48 2 3 2" xfId="9957"/>
    <cellStyle name="Calculation 48 2 3 3" xfId="9958"/>
    <cellStyle name="Calculation 48 2 3 4" xfId="9959"/>
    <cellStyle name="Calculation 48 2 3 5" xfId="9960"/>
    <cellStyle name="Calculation 48 2 3_Int on Cust Dep" xfId="9961"/>
    <cellStyle name="Calculation 48 2 4" xfId="9962"/>
    <cellStyle name="Calculation 48 2 5" xfId="9963"/>
    <cellStyle name="Calculation 48 2 6" xfId="9964"/>
    <cellStyle name="Calculation 48 2_INPUT Allocators" xfId="9965"/>
    <cellStyle name="Calculation 48 3" xfId="9966"/>
    <cellStyle name="Calculation 48 3 2" xfId="9967"/>
    <cellStyle name="Calculation 48 3 2 2" xfId="9968"/>
    <cellStyle name="Calculation 48 3 2 3" xfId="9969"/>
    <cellStyle name="Calculation 48 3 2 4" xfId="9970"/>
    <cellStyle name="Calculation 48 3 2 5" xfId="9971"/>
    <cellStyle name="Calculation 48 3 2_Int on Cust Dep" xfId="9972"/>
    <cellStyle name="Calculation 48 3 3" xfId="9973"/>
    <cellStyle name="Calculation 48 3 4" xfId="9974"/>
    <cellStyle name="Calculation 48 3 5" xfId="9975"/>
    <cellStyle name="Calculation 48 3 6" xfId="9976"/>
    <cellStyle name="Calculation 48 3 7" xfId="9977"/>
    <cellStyle name="Calculation 48 3 8" xfId="9978"/>
    <cellStyle name="Calculation 48 3 9" xfId="9979"/>
    <cellStyle name="Calculation 48 3_Int on Cust Dep" xfId="9980"/>
    <cellStyle name="Calculation 48 4" xfId="9981"/>
    <cellStyle name="Calculation 48 4 2" xfId="9982"/>
    <cellStyle name="Calculation 48 4 3" xfId="9983"/>
    <cellStyle name="Calculation 48 4 4" xfId="9984"/>
    <cellStyle name="Calculation 48 4 5" xfId="9985"/>
    <cellStyle name="Calculation 48 4_Int on Cust Dep" xfId="9986"/>
    <cellStyle name="Calculation 48 5" xfId="9987"/>
    <cellStyle name="Calculation 48 5 2" xfId="9988"/>
    <cellStyle name="Calculation 48 5 3" xfId="9989"/>
    <cellStyle name="Calculation 48 5 4" xfId="9990"/>
    <cellStyle name="Calculation 48 5 5" xfId="9991"/>
    <cellStyle name="Calculation 48 5_Int on Cust Dep" xfId="9992"/>
    <cellStyle name="Calculation 48 6" xfId="9993"/>
    <cellStyle name="Calculation 48 7" xfId="9994"/>
    <cellStyle name="Calculation 48 8" xfId="9995"/>
    <cellStyle name="Calculation 48 9" xfId="9996"/>
    <cellStyle name="Calculation 48_INPUT Allocators" xfId="9997"/>
    <cellStyle name="Calculation 49" xfId="9998"/>
    <cellStyle name="Calculation 49 10" xfId="9999"/>
    <cellStyle name="Calculation 49 11" xfId="10000"/>
    <cellStyle name="Calculation 49 12" xfId="10001"/>
    <cellStyle name="Calculation 49 2" xfId="10002"/>
    <cellStyle name="Calculation 49 2 2" xfId="10003"/>
    <cellStyle name="Calculation 49 2 2 2" xfId="10004"/>
    <cellStyle name="Calculation 49 2 2 2 2" xfId="10005"/>
    <cellStyle name="Calculation 49 2 2 2 3" xfId="10006"/>
    <cellStyle name="Calculation 49 2 2 2 4" xfId="10007"/>
    <cellStyle name="Calculation 49 2 2 2 5" xfId="10008"/>
    <cellStyle name="Calculation 49 2 2 2_Int on Cust Dep" xfId="10009"/>
    <cellStyle name="Calculation 49 2 2 3" xfId="10010"/>
    <cellStyle name="Calculation 49 2 2 4" xfId="10011"/>
    <cellStyle name="Calculation 49 2 2 5" xfId="10012"/>
    <cellStyle name="Calculation 49 2 2 6" xfId="10013"/>
    <cellStyle name="Calculation 49 2 2 7" xfId="10014"/>
    <cellStyle name="Calculation 49 2 2 8" xfId="10015"/>
    <cellStyle name="Calculation 49 2 2 9" xfId="10016"/>
    <cellStyle name="Calculation 49 2 2_Int on Cust Dep" xfId="10017"/>
    <cellStyle name="Calculation 49 2 3" xfId="10018"/>
    <cellStyle name="Calculation 49 2 3 2" xfId="10019"/>
    <cellStyle name="Calculation 49 2 3 3" xfId="10020"/>
    <cellStyle name="Calculation 49 2 3 4" xfId="10021"/>
    <cellStyle name="Calculation 49 2 3 5" xfId="10022"/>
    <cellStyle name="Calculation 49 2 3_Int on Cust Dep" xfId="10023"/>
    <cellStyle name="Calculation 49 2 4" xfId="10024"/>
    <cellStyle name="Calculation 49 2 5" xfId="10025"/>
    <cellStyle name="Calculation 49 2 6" xfId="10026"/>
    <cellStyle name="Calculation 49 2_INPUT Allocators" xfId="10027"/>
    <cellStyle name="Calculation 49 3" xfId="10028"/>
    <cellStyle name="Calculation 49 3 2" xfId="10029"/>
    <cellStyle name="Calculation 49 3 2 2" xfId="10030"/>
    <cellStyle name="Calculation 49 3 2 3" xfId="10031"/>
    <cellStyle name="Calculation 49 3 2 4" xfId="10032"/>
    <cellStyle name="Calculation 49 3 2 5" xfId="10033"/>
    <cellStyle name="Calculation 49 3 2_Int on Cust Dep" xfId="10034"/>
    <cellStyle name="Calculation 49 3 3" xfId="10035"/>
    <cellStyle name="Calculation 49 3 4" xfId="10036"/>
    <cellStyle name="Calculation 49 3 5" xfId="10037"/>
    <cellStyle name="Calculation 49 3 6" xfId="10038"/>
    <cellStyle name="Calculation 49 3 7" xfId="10039"/>
    <cellStyle name="Calculation 49 3 8" xfId="10040"/>
    <cellStyle name="Calculation 49 3 9" xfId="10041"/>
    <cellStyle name="Calculation 49 3_Int on Cust Dep" xfId="10042"/>
    <cellStyle name="Calculation 49 4" xfId="10043"/>
    <cellStyle name="Calculation 49 4 2" xfId="10044"/>
    <cellStyle name="Calculation 49 4 3" xfId="10045"/>
    <cellStyle name="Calculation 49 4 4" xfId="10046"/>
    <cellStyle name="Calculation 49 4 5" xfId="10047"/>
    <cellStyle name="Calculation 49 4_Int on Cust Dep" xfId="10048"/>
    <cellStyle name="Calculation 49 5" xfId="10049"/>
    <cellStyle name="Calculation 49 5 2" xfId="10050"/>
    <cellStyle name="Calculation 49 5 3" xfId="10051"/>
    <cellStyle name="Calculation 49 5 4" xfId="10052"/>
    <cellStyle name="Calculation 49 5 5" xfId="10053"/>
    <cellStyle name="Calculation 49 5_Int on Cust Dep" xfId="10054"/>
    <cellStyle name="Calculation 49 6" xfId="10055"/>
    <cellStyle name="Calculation 49 7" xfId="10056"/>
    <cellStyle name="Calculation 49 8" xfId="10057"/>
    <cellStyle name="Calculation 49 9" xfId="10058"/>
    <cellStyle name="Calculation 49_INPUT Allocators" xfId="10059"/>
    <cellStyle name="Calculation 5" xfId="10060"/>
    <cellStyle name="Calculation 5 10" xfId="10061"/>
    <cellStyle name="Calculation 5 11" xfId="10062"/>
    <cellStyle name="Calculation 5 12" xfId="10063"/>
    <cellStyle name="Calculation 5 2" xfId="10064"/>
    <cellStyle name="Calculation 5 2 10" xfId="10065"/>
    <cellStyle name="Calculation 5 2 11" xfId="10066"/>
    <cellStyle name="Calculation 5 2 12" xfId="10067"/>
    <cellStyle name="Calculation 5 2 2" xfId="10068"/>
    <cellStyle name="Calculation 5 2 2 2" xfId="10069"/>
    <cellStyle name="Calculation 5 2 2 2 2" xfId="10070"/>
    <cellStyle name="Calculation 5 2 2 2 2 2" xfId="10071"/>
    <cellStyle name="Calculation 5 2 2 2 2 3" xfId="10072"/>
    <cellStyle name="Calculation 5 2 2 2 2 4" xfId="10073"/>
    <cellStyle name="Calculation 5 2 2 2 2 5" xfId="10074"/>
    <cellStyle name="Calculation 5 2 2 2 2_Int on Cust Dep" xfId="10075"/>
    <cellStyle name="Calculation 5 2 2 2 3" xfId="10076"/>
    <cellStyle name="Calculation 5 2 2 2 4" xfId="10077"/>
    <cellStyle name="Calculation 5 2 2 2 5" xfId="10078"/>
    <cellStyle name="Calculation 5 2 2 2 6" xfId="10079"/>
    <cellStyle name="Calculation 5 2 2 2 7" xfId="10080"/>
    <cellStyle name="Calculation 5 2 2 2 8" xfId="10081"/>
    <cellStyle name="Calculation 5 2 2 2 9" xfId="10082"/>
    <cellStyle name="Calculation 5 2 2 2_Int on Cust Dep" xfId="10083"/>
    <cellStyle name="Calculation 5 2 2 3" xfId="10084"/>
    <cellStyle name="Calculation 5 2 2 3 2" xfId="10085"/>
    <cellStyle name="Calculation 5 2 2 3 3" xfId="10086"/>
    <cellStyle name="Calculation 5 2 2 3 4" xfId="10087"/>
    <cellStyle name="Calculation 5 2 2 3 5" xfId="10088"/>
    <cellStyle name="Calculation 5 2 2 3_Int on Cust Dep" xfId="10089"/>
    <cellStyle name="Calculation 5 2 2 4" xfId="10090"/>
    <cellStyle name="Calculation 5 2 2 5" xfId="10091"/>
    <cellStyle name="Calculation 5 2 2 6" xfId="10092"/>
    <cellStyle name="Calculation 5 2 2_INPUT Allocators" xfId="10093"/>
    <cellStyle name="Calculation 5 2 3" xfId="10094"/>
    <cellStyle name="Calculation 5 2 3 2" xfId="10095"/>
    <cellStyle name="Calculation 5 2 3 2 2" xfId="10096"/>
    <cellStyle name="Calculation 5 2 3 2 3" xfId="10097"/>
    <cellStyle name="Calculation 5 2 3 2 4" xfId="10098"/>
    <cellStyle name="Calculation 5 2 3 2 5" xfId="10099"/>
    <cellStyle name="Calculation 5 2 3 2_Int on Cust Dep" xfId="10100"/>
    <cellStyle name="Calculation 5 2 3 3" xfId="10101"/>
    <cellStyle name="Calculation 5 2 3 4" xfId="10102"/>
    <cellStyle name="Calculation 5 2 3 5" xfId="10103"/>
    <cellStyle name="Calculation 5 2 3 6" xfId="10104"/>
    <cellStyle name="Calculation 5 2 3 7" xfId="10105"/>
    <cellStyle name="Calculation 5 2 3 8" xfId="10106"/>
    <cellStyle name="Calculation 5 2 3 9" xfId="10107"/>
    <cellStyle name="Calculation 5 2 3_Int on Cust Dep" xfId="10108"/>
    <cellStyle name="Calculation 5 2 4" xfId="10109"/>
    <cellStyle name="Calculation 5 2 4 2" xfId="10110"/>
    <cellStyle name="Calculation 5 2 4 3" xfId="10111"/>
    <cellStyle name="Calculation 5 2 4 4" xfId="10112"/>
    <cellStyle name="Calculation 5 2 4 5" xfId="10113"/>
    <cellStyle name="Calculation 5 2 4_Int on Cust Dep" xfId="10114"/>
    <cellStyle name="Calculation 5 2 5" xfId="10115"/>
    <cellStyle name="Calculation 5 2 5 2" xfId="10116"/>
    <cellStyle name="Calculation 5 2 5 3" xfId="10117"/>
    <cellStyle name="Calculation 5 2 5 4" xfId="10118"/>
    <cellStyle name="Calculation 5 2 5 5" xfId="10119"/>
    <cellStyle name="Calculation 5 2 5_Int on Cust Dep" xfId="10120"/>
    <cellStyle name="Calculation 5 2 6" xfId="10121"/>
    <cellStyle name="Calculation 5 2 7" xfId="10122"/>
    <cellStyle name="Calculation 5 2 8" xfId="10123"/>
    <cellStyle name="Calculation 5 2 9" xfId="10124"/>
    <cellStyle name="Calculation 5 2_INPUT Allocators" xfId="10125"/>
    <cellStyle name="Calculation 5 3" xfId="10126"/>
    <cellStyle name="Calculation 5 3 10" xfId="10127"/>
    <cellStyle name="Calculation 5 3 11" xfId="10128"/>
    <cellStyle name="Calculation 5 3 12" xfId="10129"/>
    <cellStyle name="Calculation 5 3 2" xfId="10130"/>
    <cellStyle name="Calculation 5 3 2 2" xfId="10131"/>
    <cellStyle name="Calculation 5 3 2 2 2" xfId="10132"/>
    <cellStyle name="Calculation 5 3 2 2 2 2" xfId="10133"/>
    <cellStyle name="Calculation 5 3 2 2 2 3" xfId="10134"/>
    <cellStyle name="Calculation 5 3 2 2 2 4" xfId="10135"/>
    <cellStyle name="Calculation 5 3 2 2 2 5" xfId="10136"/>
    <cellStyle name="Calculation 5 3 2 2 2_Int on Cust Dep" xfId="10137"/>
    <cellStyle name="Calculation 5 3 2 2 3" xfId="10138"/>
    <cellStyle name="Calculation 5 3 2 2 4" xfId="10139"/>
    <cellStyle name="Calculation 5 3 2 2 5" xfId="10140"/>
    <cellStyle name="Calculation 5 3 2 2 6" xfId="10141"/>
    <cellStyle name="Calculation 5 3 2 2 7" xfId="10142"/>
    <cellStyle name="Calculation 5 3 2 2 8" xfId="10143"/>
    <cellStyle name="Calculation 5 3 2 2 9" xfId="10144"/>
    <cellStyle name="Calculation 5 3 2 2_Int on Cust Dep" xfId="10145"/>
    <cellStyle name="Calculation 5 3 2 3" xfId="10146"/>
    <cellStyle name="Calculation 5 3 2 3 2" xfId="10147"/>
    <cellStyle name="Calculation 5 3 2 3 3" xfId="10148"/>
    <cellStyle name="Calculation 5 3 2 3 4" xfId="10149"/>
    <cellStyle name="Calculation 5 3 2 3 5" xfId="10150"/>
    <cellStyle name="Calculation 5 3 2 3_Int on Cust Dep" xfId="10151"/>
    <cellStyle name="Calculation 5 3 2 4" xfId="10152"/>
    <cellStyle name="Calculation 5 3 2 5" xfId="10153"/>
    <cellStyle name="Calculation 5 3 2 6" xfId="10154"/>
    <cellStyle name="Calculation 5 3 2_INPUT Allocators" xfId="10155"/>
    <cellStyle name="Calculation 5 3 3" xfId="10156"/>
    <cellStyle name="Calculation 5 3 3 2" xfId="10157"/>
    <cellStyle name="Calculation 5 3 3 2 2" xfId="10158"/>
    <cellStyle name="Calculation 5 3 3 2 3" xfId="10159"/>
    <cellStyle name="Calculation 5 3 3 2 4" xfId="10160"/>
    <cellStyle name="Calculation 5 3 3 2 5" xfId="10161"/>
    <cellStyle name="Calculation 5 3 3 2_Int on Cust Dep" xfId="10162"/>
    <cellStyle name="Calculation 5 3 3 3" xfId="10163"/>
    <cellStyle name="Calculation 5 3 3 4" xfId="10164"/>
    <cellStyle name="Calculation 5 3 3 5" xfId="10165"/>
    <cellStyle name="Calculation 5 3 3 6" xfId="10166"/>
    <cellStyle name="Calculation 5 3 3 7" xfId="10167"/>
    <cellStyle name="Calculation 5 3 3 8" xfId="10168"/>
    <cellStyle name="Calculation 5 3 3 9" xfId="10169"/>
    <cellStyle name="Calculation 5 3 3_Int on Cust Dep" xfId="10170"/>
    <cellStyle name="Calculation 5 3 4" xfId="10171"/>
    <cellStyle name="Calculation 5 3 4 2" xfId="10172"/>
    <cellStyle name="Calculation 5 3 4 3" xfId="10173"/>
    <cellStyle name="Calculation 5 3 4 4" xfId="10174"/>
    <cellStyle name="Calculation 5 3 4 5" xfId="10175"/>
    <cellStyle name="Calculation 5 3 4_Int on Cust Dep" xfId="10176"/>
    <cellStyle name="Calculation 5 3 5" xfId="10177"/>
    <cellStyle name="Calculation 5 3 5 2" xfId="10178"/>
    <cellStyle name="Calculation 5 3 5 3" xfId="10179"/>
    <cellStyle name="Calculation 5 3 5 4" xfId="10180"/>
    <cellStyle name="Calculation 5 3 5 5" xfId="10181"/>
    <cellStyle name="Calculation 5 3 5_Int on Cust Dep" xfId="10182"/>
    <cellStyle name="Calculation 5 3 6" xfId="10183"/>
    <cellStyle name="Calculation 5 3 7" xfId="10184"/>
    <cellStyle name="Calculation 5 3 8" xfId="10185"/>
    <cellStyle name="Calculation 5 3 9" xfId="10186"/>
    <cellStyle name="Calculation 5 3_INPUT Allocators" xfId="10187"/>
    <cellStyle name="Calculation 5 4" xfId="10188"/>
    <cellStyle name="Calculation 5 4 2" xfId="10189"/>
    <cellStyle name="Calculation 5 4 2 2" xfId="10190"/>
    <cellStyle name="Calculation 5 4 2 2 2" xfId="10191"/>
    <cellStyle name="Calculation 5 4 2 2 3" xfId="10192"/>
    <cellStyle name="Calculation 5 4 2 2 4" xfId="10193"/>
    <cellStyle name="Calculation 5 4 2 2 5" xfId="10194"/>
    <cellStyle name="Calculation 5 4 2 2_Int on Cust Dep" xfId="10195"/>
    <cellStyle name="Calculation 5 4 2 3" xfId="10196"/>
    <cellStyle name="Calculation 5 4 2 4" xfId="10197"/>
    <cellStyle name="Calculation 5 4 2 5" xfId="10198"/>
    <cellStyle name="Calculation 5 4 2 6" xfId="10199"/>
    <cellStyle name="Calculation 5 4 2 7" xfId="10200"/>
    <cellStyle name="Calculation 5 4 2 8" xfId="10201"/>
    <cellStyle name="Calculation 5 4 2 9" xfId="10202"/>
    <cellStyle name="Calculation 5 4 2_Int on Cust Dep" xfId="10203"/>
    <cellStyle name="Calculation 5 4 3" xfId="10204"/>
    <cellStyle name="Calculation 5 4 3 2" xfId="10205"/>
    <cellStyle name="Calculation 5 4 3 3" xfId="10206"/>
    <cellStyle name="Calculation 5 4 3 4" xfId="10207"/>
    <cellStyle name="Calculation 5 4 3 5" xfId="10208"/>
    <cellStyle name="Calculation 5 4 3_Int on Cust Dep" xfId="10209"/>
    <cellStyle name="Calculation 5 4 4" xfId="10210"/>
    <cellStyle name="Calculation 5 4 5" xfId="10211"/>
    <cellStyle name="Calculation 5 4 6" xfId="10212"/>
    <cellStyle name="Calculation 5 4_INPUT Allocators" xfId="10213"/>
    <cellStyle name="Calculation 5 5" xfId="10214"/>
    <cellStyle name="Calculation 5 5 2" xfId="10215"/>
    <cellStyle name="Calculation 5 5 3" xfId="10216"/>
    <cellStyle name="Calculation 5 5 4" xfId="10217"/>
    <cellStyle name="Calculation 5 5 5" xfId="10218"/>
    <cellStyle name="Calculation 5 5_Int on Cust Dep" xfId="10219"/>
    <cellStyle name="Calculation 5 6" xfId="10220"/>
    <cellStyle name="Calculation 5 6 2" xfId="10221"/>
    <cellStyle name="Calculation 5 6 3" xfId="10222"/>
    <cellStyle name="Calculation 5 6 4" xfId="10223"/>
    <cellStyle name="Calculation 5 6 5" xfId="10224"/>
    <cellStyle name="Calculation 5 6_Int on Cust Dep" xfId="10225"/>
    <cellStyle name="Calculation 5 7" xfId="10226"/>
    <cellStyle name="Calculation 5 8" xfId="10227"/>
    <cellStyle name="Calculation 5 9" xfId="10228"/>
    <cellStyle name="Calculation 5_INPUT Allocators" xfId="10229"/>
    <cellStyle name="Calculation 50" xfId="10230"/>
    <cellStyle name="Calculation 50 10" xfId="10231"/>
    <cellStyle name="Calculation 50 11" xfId="10232"/>
    <cellStyle name="Calculation 50 12" xfId="10233"/>
    <cellStyle name="Calculation 50 2" xfId="10234"/>
    <cellStyle name="Calculation 50 2 2" xfId="10235"/>
    <cellStyle name="Calculation 50 2 2 2" xfId="10236"/>
    <cellStyle name="Calculation 50 2 2 2 2" xfId="10237"/>
    <cellStyle name="Calculation 50 2 2 2 3" xfId="10238"/>
    <cellStyle name="Calculation 50 2 2 2 4" xfId="10239"/>
    <cellStyle name="Calculation 50 2 2 2 5" xfId="10240"/>
    <cellStyle name="Calculation 50 2 2 2_Int on Cust Dep" xfId="10241"/>
    <cellStyle name="Calculation 50 2 2 3" xfId="10242"/>
    <cellStyle name="Calculation 50 2 2 4" xfId="10243"/>
    <cellStyle name="Calculation 50 2 2 5" xfId="10244"/>
    <cellStyle name="Calculation 50 2 2 6" xfId="10245"/>
    <cellStyle name="Calculation 50 2 2 7" xfId="10246"/>
    <cellStyle name="Calculation 50 2 2 8" xfId="10247"/>
    <cellStyle name="Calculation 50 2 2 9" xfId="10248"/>
    <cellStyle name="Calculation 50 2 2_Int on Cust Dep" xfId="10249"/>
    <cellStyle name="Calculation 50 2 3" xfId="10250"/>
    <cellStyle name="Calculation 50 2 3 2" xfId="10251"/>
    <cellStyle name="Calculation 50 2 3 3" xfId="10252"/>
    <cellStyle name="Calculation 50 2 3 4" xfId="10253"/>
    <cellStyle name="Calculation 50 2 3 5" xfId="10254"/>
    <cellStyle name="Calculation 50 2 3_Int on Cust Dep" xfId="10255"/>
    <cellStyle name="Calculation 50 2 4" xfId="10256"/>
    <cellStyle name="Calculation 50 2 5" xfId="10257"/>
    <cellStyle name="Calculation 50 2 6" xfId="10258"/>
    <cellStyle name="Calculation 50 2_INPUT Allocators" xfId="10259"/>
    <cellStyle name="Calculation 50 3" xfId="10260"/>
    <cellStyle name="Calculation 50 3 2" xfId="10261"/>
    <cellStyle name="Calculation 50 3 2 2" xfId="10262"/>
    <cellStyle name="Calculation 50 3 2 3" xfId="10263"/>
    <cellStyle name="Calculation 50 3 2 4" xfId="10264"/>
    <cellStyle name="Calculation 50 3 2 5" xfId="10265"/>
    <cellStyle name="Calculation 50 3 2_Int on Cust Dep" xfId="10266"/>
    <cellStyle name="Calculation 50 3 3" xfId="10267"/>
    <cellStyle name="Calculation 50 3 4" xfId="10268"/>
    <cellStyle name="Calculation 50 3 5" xfId="10269"/>
    <cellStyle name="Calculation 50 3 6" xfId="10270"/>
    <cellStyle name="Calculation 50 3 7" xfId="10271"/>
    <cellStyle name="Calculation 50 3 8" xfId="10272"/>
    <cellStyle name="Calculation 50 3 9" xfId="10273"/>
    <cellStyle name="Calculation 50 3_Int on Cust Dep" xfId="10274"/>
    <cellStyle name="Calculation 50 4" xfId="10275"/>
    <cellStyle name="Calculation 50 4 2" xfId="10276"/>
    <cellStyle name="Calculation 50 4 3" xfId="10277"/>
    <cellStyle name="Calculation 50 4 4" xfId="10278"/>
    <cellStyle name="Calculation 50 4 5" xfId="10279"/>
    <cellStyle name="Calculation 50 4_Int on Cust Dep" xfId="10280"/>
    <cellStyle name="Calculation 50 5" xfId="10281"/>
    <cellStyle name="Calculation 50 5 2" xfId="10282"/>
    <cellStyle name="Calculation 50 5 3" xfId="10283"/>
    <cellStyle name="Calculation 50 5 4" xfId="10284"/>
    <cellStyle name="Calculation 50 5 5" xfId="10285"/>
    <cellStyle name="Calculation 50 5_Int on Cust Dep" xfId="10286"/>
    <cellStyle name="Calculation 50 6" xfId="10287"/>
    <cellStyle name="Calculation 50 7" xfId="10288"/>
    <cellStyle name="Calculation 50 8" xfId="10289"/>
    <cellStyle name="Calculation 50 9" xfId="10290"/>
    <cellStyle name="Calculation 50_INPUT Allocators" xfId="10291"/>
    <cellStyle name="Calculation 51" xfId="10292"/>
    <cellStyle name="Calculation 51 10" xfId="10293"/>
    <cellStyle name="Calculation 51 11" xfId="10294"/>
    <cellStyle name="Calculation 51 12" xfId="10295"/>
    <cellStyle name="Calculation 51 2" xfId="10296"/>
    <cellStyle name="Calculation 51 2 2" xfId="10297"/>
    <cellStyle name="Calculation 51 2 2 2" xfId="10298"/>
    <cellStyle name="Calculation 51 2 2 2 2" xfId="10299"/>
    <cellStyle name="Calculation 51 2 2 2 3" xfId="10300"/>
    <cellStyle name="Calculation 51 2 2 2 4" xfId="10301"/>
    <cellStyle name="Calculation 51 2 2 2 5" xfId="10302"/>
    <cellStyle name="Calculation 51 2 2 2_Int on Cust Dep" xfId="10303"/>
    <cellStyle name="Calculation 51 2 2 3" xfId="10304"/>
    <cellStyle name="Calculation 51 2 2 4" xfId="10305"/>
    <cellStyle name="Calculation 51 2 2 5" xfId="10306"/>
    <cellStyle name="Calculation 51 2 2 6" xfId="10307"/>
    <cellStyle name="Calculation 51 2 2 7" xfId="10308"/>
    <cellStyle name="Calculation 51 2 2 8" xfId="10309"/>
    <cellStyle name="Calculation 51 2 2 9" xfId="10310"/>
    <cellStyle name="Calculation 51 2 2_Int on Cust Dep" xfId="10311"/>
    <cellStyle name="Calculation 51 2 3" xfId="10312"/>
    <cellStyle name="Calculation 51 2 3 2" xfId="10313"/>
    <cellStyle name="Calculation 51 2 3 3" xfId="10314"/>
    <cellStyle name="Calculation 51 2 3 4" xfId="10315"/>
    <cellStyle name="Calculation 51 2 3 5" xfId="10316"/>
    <cellStyle name="Calculation 51 2 3_Int on Cust Dep" xfId="10317"/>
    <cellStyle name="Calculation 51 2 4" xfId="10318"/>
    <cellStyle name="Calculation 51 2 5" xfId="10319"/>
    <cellStyle name="Calculation 51 2 6" xfId="10320"/>
    <cellStyle name="Calculation 51 2_INPUT Allocators" xfId="10321"/>
    <cellStyle name="Calculation 51 3" xfId="10322"/>
    <cellStyle name="Calculation 51 3 2" xfId="10323"/>
    <cellStyle name="Calculation 51 3 2 2" xfId="10324"/>
    <cellStyle name="Calculation 51 3 2 3" xfId="10325"/>
    <cellStyle name="Calculation 51 3 2 4" xfId="10326"/>
    <cellStyle name="Calculation 51 3 2 5" xfId="10327"/>
    <cellStyle name="Calculation 51 3 2_Int on Cust Dep" xfId="10328"/>
    <cellStyle name="Calculation 51 3 3" xfId="10329"/>
    <cellStyle name="Calculation 51 3 4" xfId="10330"/>
    <cellStyle name="Calculation 51 3 5" xfId="10331"/>
    <cellStyle name="Calculation 51 3 6" xfId="10332"/>
    <cellStyle name="Calculation 51 3 7" xfId="10333"/>
    <cellStyle name="Calculation 51 3 8" xfId="10334"/>
    <cellStyle name="Calculation 51 3 9" xfId="10335"/>
    <cellStyle name="Calculation 51 3_Int on Cust Dep" xfId="10336"/>
    <cellStyle name="Calculation 51 4" xfId="10337"/>
    <cellStyle name="Calculation 51 4 2" xfId="10338"/>
    <cellStyle name="Calculation 51 4 3" xfId="10339"/>
    <cellStyle name="Calculation 51 4 4" xfId="10340"/>
    <cellStyle name="Calculation 51 4 5" xfId="10341"/>
    <cellStyle name="Calculation 51 4_Int on Cust Dep" xfId="10342"/>
    <cellStyle name="Calculation 51 5" xfId="10343"/>
    <cellStyle name="Calculation 51 5 2" xfId="10344"/>
    <cellStyle name="Calculation 51 5 3" xfId="10345"/>
    <cellStyle name="Calculation 51 5 4" xfId="10346"/>
    <cellStyle name="Calculation 51 5 5" xfId="10347"/>
    <cellStyle name="Calculation 51 5_Int on Cust Dep" xfId="10348"/>
    <cellStyle name="Calculation 51 6" xfId="10349"/>
    <cellStyle name="Calculation 51 7" xfId="10350"/>
    <cellStyle name="Calculation 51 8" xfId="10351"/>
    <cellStyle name="Calculation 51 9" xfId="10352"/>
    <cellStyle name="Calculation 51_INPUT Allocators" xfId="10353"/>
    <cellStyle name="Calculation 52" xfId="10354"/>
    <cellStyle name="Calculation 52 10" xfId="10355"/>
    <cellStyle name="Calculation 52 11" xfId="10356"/>
    <cellStyle name="Calculation 52 12" xfId="10357"/>
    <cellStyle name="Calculation 52 2" xfId="10358"/>
    <cellStyle name="Calculation 52 2 2" xfId="10359"/>
    <cellStyle name="Calculation 52 2 2 2" xfId="10360"/>
    <cellStyle name="Calculation 52 2 2 2 2" xfId="10361"/>
    <cellStyle name="Calculation 52 2 2 2 3" xfId="10362"/>
    <cellStyle name="Calculation 52 2 2 2 4" xfId="10363"/>
    <cellStyle name="Calculation 52 2 2 2 5" xfId="10364"/>
    <cellStyle name="Calculation 52 2 2 2_Int on Cust Dep" xfId="10365"/>
    <cellStyle name="Calculation 52 2 2 3" xfId="10366"/>
    <cellStyle name="Calculation 52 2 2 4" xfId="10367"/>
    <cellStyle name="Calculation 52 2 2 5" xfId="10368"/>
    <cellStyle name="Calculation 52 2 2 6" xfId="10369"/>
    <cellStyle name="Calculation 52 2 2 7" xfId="10370"/>
    <cellStyle name="Calculation 52 2 2 8" xfId="10371"/>
    <cellStyle name="Calculation 52 2 2 9" xfId="10372"/>
    <cellStyle name="Calculation 52 2 2_Int on Cust Dep" xfId="10373"/>
    <cellStyle name="Calculation 52 2 3" xfId="10374"/>
    <cellStyle name="Calculation 52 2 3 2" xfId="10375"/>
    <cellStyle name="Calculation 52 2 3 3" xfId="10376"/>
    <cellStyle name="Calculation 52 2 3 4" xfId="10377"/>
    <cellStyle name="Calculation 52 2 3 5" xfId="10378"/>
    <cellStyle name="Calculation 52 2 3_Int on Cust Dep" xfId="10379"/>
    <cellStyle name="Calculation 52 2 4" xfId="10380"/>
    <cellStyle name="Calculation 52 2 5" xfId="10381"/>
    <cellStyle name="Calculation 52 2 6" xfId="10382"/>
    <cellStyle name="Calculation 52 2_INPUT Allocators" xfId="10383"/>
    <cellStyle name="Calculation 52 3" xfId="10384"/>
    <cellStyle name="Calculation 52 3 2" xfId="10385"/>
    <cellStyle name="Calculation 52 3 2 2" xfId="10386"/>
    <cellStyle name="Calculation 52 3 2 3" xfId="10387"/>
    <cellStyle name="Calculation 52 3 2 4" xfId="10388"/>
    <cellStyle name="Calculation 52 3 2 5" xfId="10389"/>
    <cellStyle name="Calculation 52 3 2_Int on Cust Dep" xfId="10390"/>
    <cellStyle name="Calculation 52 3 3" xfId="10391"/>
    <cellStyle name="Calculation 52 3 4" xfId="10392"/>
    <cellStyle name="Calculation 52 3 5" xfId="10393"/>
    <cellStyle name="Calculation 52 3 6" xfId="10394"/>
    <cellStyle name="Calculation 52 3 7" xfId="10395"/>
    <cellStyle name="Calculation 52 3 8" xfId="10396"/>
    <cellStyle name="Calculation 52 3 9" xfId="10397"/>
    <cellStyle name="Calculation 52 3_Int on Cust Dep" xfId="10398"/>
    <cellStyle name="Calculation 52 4" xfId="10399"/>
    <cellStyle name="Calculation 52 4 2" xfId="10400"/>
    <cellStyle name="Calculation 52 4 3" xfId="10401"/>
    <cellStyle name="Calculation 52 4 4" xfId="10402"/>
    <cellStyle name="Calculation 52 4 5" xfId="10403"/>
    <cellStyle name="Calculation 52 4_Int on Cust Dep" xfId="10404"/>
    <cellStyle name="Calculation 52 5" xfId="10405"/>
    <cellStyle name="Calculation 52 5 2" xfId="10406"/>
    <cellStyle name="Calculation 52 5 3" xfId="10407"/>
    <cellStyle name="Calculation 52 5 4" xfId="10408"/>
    <cellStyle name="Calculation 52 5 5" xfId="10409"/>
    <cellStyle name="Calculation 52 5_Int on Cust Dep" xfId="10410"/>
    <cellStyle name="Calculation 52 6" xfId="10411"/>
    <cellStyle name="Calculation 52 7" xfId="10412"/>
    <cellStyle name="Calculation 52 8" xfId="10413"/>
    <cellStyle name="Calculation 52 9" xfId="10414"/>
    <cellStyle name="Calculation 52_INPUT Allocators" xfId="10415"/>
    <cellStyle name="Calculation 53" xfId="10416"/>
    <cellStyle name="Calculation 53 10" xfId="10417"/>
    <cellStyle name="Calculation 53 11" xfId="10418"/>
    <cellStyle name="Calculation 53 12" xfId="10419"/>
    <cellStyle name="Calculation 53 2" xfId="10420"/>
    <cellStyle name="Calculation 53 2 2" xfId="10421"/>
    <cellStyle name="Calculation 53 2 2 2" xfId="10422"/>
    <cellStyle name="Calculation 53 2 2 2 2" xfId="10423"/>
    <cellStyle name="Calculation 53 2 2 2 3" xfId="10424"/>
    <cellStyle name="Calculation 53 2 2 2 4" xfId="10425"/>
    <cellStyle name="Calculation 53 2 2 2 5" xfId="10426"/>
    <cellStyle name="Calculation 53 2 2 2_Int on Cust Dep" xfId="10427"/>
    <cellStyle name="Calculation 53 2 2 3" xfId="10428"/>
    <cellStyle name="Calculation 53 2 2 4" xfId="10429"/>
    <cellStyle name="Calculation 53 2 2 5" xfId="10430"/>
    <cellStyle name="Calculation 53 2 2 6" xfId="10431"/>
    <cellStyle name="Calculation 53 2 2 7" xfId="10432"/>
    <cellStyle name="Calculation 53 2 2 8" xfId="10433"/>
    <cellStyle name="Calculation 53 2 2 9" xfId="10434"/>
    <cellStyle name="Calculation 53 2 2_Int on Cust Dep" xfId="10435"/>
    <cellStyle name="Calculation 53 2 3" xfId="10436"/>
    <cellStyle name="Calculation 53 2 3 2" xfId="10437"/>
    <cellStyle name="Calculation 53 2 3 3" xfId="10438"/>
    <cellStyle name="Calculation 53 2 3 4" xfId="10439"/>
    <cellStyle name="Calculation 53 2 3 5" xfId="10440"/>
    <cellStyle name="Calculation 53 2 3_Int on Cust Dep" xfId="10441"/>
    <cellStyle name="Calculation 53 2 4" xfId="10442"/>
    <cellStyle name="Calculation 53 2 5" xfId="10443"/>
    <cellStyle name="Calculation 53 2 6" xfId="10444"/>
    <cellStyle name="Calculation 53 2_INPUT Allocators" xfId="10445"/>
    <cellStyle name="Calculation 53 3" xfId="10446"/>
    <cellStyle name="Calculation 53 3 2" xfId="10447"/>
    <cellStyle name="Calculation 53 3 2 2" xfId="10448"/>
    <cellStyle name="Calculation 53 3 2 3" xfId="10449"/>
    <cellStyle name="Calculation 53 3 2 4" xfId="10450"/>
    <cellStyle name="Calculation 53 3 2 5" xfId="10451"/>
    <cellStyle name="Calculation 53 3 2_Int on Cust Dep" xfId="10452"/>
    <cellStyle name="Calculation 53 3 3" xfId="10453"/>
    <cellStyle name="Calculation 53 3 4" xfId="10454"/>
    <cellStyle name="Calculation 53 3 5" xfId="10455"/>
    <cellStyle name="Calculation 53 3 6" xfId="10456"/>
    <cellStyle name="Calculation 53 3 7" xfId="10457"/>
    <cellStyle name="Calculation 53 3 8" xfId="10458"/>
    <cellStyle name="Calculation 53 3 9" xfId="10459"/>
    <cellStyle name="Calculation 53 3_Int on Cust Dep" xfId="10460"/>
    <cellStyle name="Calculation 53 4" xfId="10461"/>
    <cellStyle name="Calculation 53 4 2" xfId="10462"/>
    <cellStyle name="Calculation 53 4 3" xfId="10463"/>
    <cellStyle name="Calculation 53 4 4" xfId="10464"/>
    <cellStyle name="Calculation 53 4 5" xfId="10465"/>
    <cellStyle name="Calculation 53 4_Int on Cust Dep" xfId="10466"/>
    <cellStyle name="Calculation 53 5" xfId="10467"/>
    <cellStyle name="Calculation 53 5 2" xfId="10468"/>
    <cellStyle name="Calculation 53 5 3" xfId="10469"/>
    <cellStyle name="Calculation 53 5 4" xfId="10470"/>
    <cellStyle name="Calculation 53 5 5" xfId="10471"/>
    <cellStyle name="Calculation 53 5_Int on Cust Dep" xfId="10472"/>
    <cellStyle name="Calculation 53 6" xfId="10473"/>
    <cellStyle name="Calculation 53 7" xfId="10474"/>
    <cellStyle name="Calculation 53 8" xfId="10475"/>
    <cellStyle name="Calculation 53 9" xfId="10476"/>
    <cellStyle name="Calculation 53_INPUT Allocators" xfId="10477"/>
    <cellStyle name="Calculation 54" xfId="10478"/>
    <cellStyle name="Calculation 54 10" xfId="10479"/>
    <cellStyle name="Calculation 54 11" xfId="10480"/>
    <cellStyle name="Calculation 54 12" xfId="10481"/>
    <cellStyle name="Calculation 54 2" xfId="10482"/>
    <cellStyle name="Calculation 54 2 2" xfId="10483"/>
    <cellStyle name="Calculation 54 2 2 2" xfId="10484"/>
    <cellStyle name="Calculation 54 2 2 2 2" xfId="10485"/>
    <cellStyle name="Calculation 54 2 2 2 3" xfId="10486"/>
    <cellStyle name="Calculation 54 2 2 2 4" xfId="10487"/>
    <cellStyle name="Calculation 54 2 2 2 5" xfId="10488"/>
    <cellStyle name="Calculation 54 2 2 2_Int on Cust Dep" xfId="10489"/>
    <cellStyle name="Calculation 54 2 2 3" xfId="10490"/>
    <cellStyle name="Calculation 54 2 2 4" xfId="10491"/>
    <cellStyle name="Calculation 54 2 2 5" xfId="10492"/>
    <cellStyle name="Calculation 54 2 2 6" xfId="10493"/>
    <cellStyle name="Calculation 54 2 2 7" xfId="10494"/>
    <cellStyle name="Calculation 54 2 2 8" xfId="10495"/>
    <cellStyle name="Calculation 54 2 2 9" xfId="10496"/>
    <cellStyle name="Calculation 54 2 2_Int on Cust Dep" xfId="10497"/>
    <cellStyle name="Calculation 54 2 3" xfId="10498"/>
    <cellStyle name="Calculation 54 2 3 2" xfId="10499"/>
    <cellStyle name="Calculation 54 2 3 3" xfId="10500"/>
    <cellStyle name="Calculation 54 2 3 4" xfId="10501"/>
    <cellStyle name="Calculation 54 2 3 5" xfId="10502"/>
    <cellStyle name="Calculation 54 2 3_Int on Cust Dep" xfId="10503"/>
    <cellStyle name="Calculation 54 2 4" xfId="10504"/>
    <cellStyle name="Calculation 54 2 5" xfId="10505"/>
    <cellStyle name="Calculation 54 2 6" xfId="10506"/>
    <cellStyle name="Calculation 54 2_INPUT Allocators" xfId="10507"/>
    <cellStyle name="Calculation 54 3" xfId="10508"/>
    <cellStyle name="Calculation 54 3 2" xfId="10509"/>
    <cellStyle name="Calculation 54 3 2 2" xfId="10510"/>
    <cellStyle name="Calculation 54 3 2 3" xfId="10511"/>
    <cellStyle name="Calculation 54 3 2 4" xfId="10512"/>
    <cellStyle name="Calculation 54 3 2 5" xfId="10513"/>
    <cellStyle name="Calculation 54 3 2_Int on Cust Dep" xfId="10514"/>
    <cellStyle name="Calculation 54 3 3" xfId="10515"/>
    <cellStyle name="Calculation 54 3 4" xfId="10516"/>
    <cellStyle name="Calculation 54 3 5" xfId="10517"/>
    <cellStyle name="Calculation 54 3 6" xfId="10518"/>
    <cellStyle name="Calculation 54 3 7" xfId="10519"/>
    <cellStyle name="Calculation 54 3 8" xfId="10520"/>
    <cellStyle name="Calculation 54 3 9" xfId="10521"/>
    <cellStyle name="Calculation 54 3_Int on Cust Dep" xfId="10522"/>
    <cellStyle name="Calculation 54 4" xfId="10523"/>
    <cellStyle name="Calculation 54 4 2" xfId="10524"/>
    <cellStyle name="Calculation 54 4 3" xfId="10525"/>
    <cellStyle name="Calculation 54 4 4" xfId="10526"/>
    <cellStyle name="Calculation 54 4 5" xfId="10527"/>
    <cellStyle name="Calculation 54 4_Int on Cust Dep" xfId="10528"/>
    <cellStyle name="Calculation 54 5" xfId="10529"/>
    <cellStyle name="Calculation 54 5 2" xfId="10530"/>
    <cellStyle name="Calculation 54 5 3" xfId="10531"/>
    <cellStyle name="Calculation 54 5 4" xfId="10532"/>
    <cellStyle name="Calculation 54 5 5" xfId="10533"/>
    <cellStyle name="Calculation 54 5_Int on Cust Dep" xfId="10534"/>
    <cellStyle name="Calculation 54 6" xfId="10535"/>
    <cellStyle name="Calculation 54 7" xfId="10536"/>
    <cellStyle name="Calculation 54 8" xfId="10537"/>
    <cellStyle name="Calculation 54 9" xfId="10538"/>
    <cellStyle name="Calculation 54_INPUT Allocators" xfId="10539"/>
    <cellStyle name="Calculation 55" xfId="10540"/>
    <cellStyle name="Calculation 55 10" xfId="10541"/>
    <cellStyle name="Calculation 55 11" xfId="10542"/>
    <cellStyle name="Calculation 55 12" xfId="10543"/>
    <cellStyle name="Calculation 55 2" xfId="10544"/>
    <cellStyle name="Calculation 55 2 2" xfId="10545"/>
    <cellStyle name="Calculation 55 2 2 2" xfId="10546"/>
    <cellStyle name="Calculation 55 2 2 2 2" xfId="10547"/>
    <cellStyle name="Calculation 55 2 2 2 3" xfId="10548"/>
    <cellStyle name="Calculation 55 2 2 2 4" xfId="10549"/>
    <cellStyle name="Calculation 55 2 2 2 5" xfId="10550"/>
    <cellStyle name="Calculation 55 2 2 2_Int on Cust Dep" xfId="10551"/>
    <cellStyle name="Calculation 55 2 2 3" xfId="10552"/>
    <cellStyle name="Calculation 55 2 2 4" xfId="10553"/>
    <cellStyle name="Calculation 55 2 2 5" xfId="10554"/>
    <cellStyle name="Calculation 55 2 2 6" xfId="10555"/>
    <cellStyle name="Calculation 55 2 2 7" xfId="10556"/>
    <cellStyle name="Calculation 55 2 2 8" xfId="10557"/>
    <cellStyle name="Calculation 55 2 2 9" xfId="10558"/>
    <cellStyle name="Calculation 55 2 2_Int on Cust Dep" xfId="10559"/>
    <cellStyle name="Calculation 55 2 3" xfId="10560"/>
    <cellStyle name="Calculation 55 2 3 2" xfId="10561"/>
    <cellStyle name="Calculation 55 2 3 3" xfId="10562"/>
    <cellStyle name="Calculation 55 2 3 4" xfId="10563"/>
    <cellStyle name="Calculation 55 2 3 5" xfId="10564"/>
    <cellStyle name="Calculation 55 2 3_Int on Cust Dep" xfId="10565"/>
    <cellStyle name="Calculation 55 2 4" xfId="10566"/>
    <cellStyle name="Calculation 55 2 5" xfId="10567"/>
    <cellStyle name="Calculation 55 2 6" xfId="10568"/>
    <cellStyle name="Calculation 55 2_INPUT Allocators" xfId="10569"/>
    <cellStyle name="Calculation 55 3" xfId="10570"/>
    <cellStyle name="Calculation 55 3 2" xfId="10571"/>
    <cellStyle name="Calculation 55 3 2 2" xfId="10572"/>
    <cellStyle name="Calculation 55 3 2 3" xfId="10573"/>
    <cellStyle name="Calculation 55 3 2 4" xfId="10574"/>
    <cellStyle name="Calculation 55 3 2 5" xfId="10575"/>
    <cellStyle name="Calculation 55 3 2_Int on Cust Dep" xfId="10576"/>
    <cellStyle name="Calculation 55 3 3" xfId="10577"/>
    <cellStyle name="Calculation 55 3 4" xfId="10578"/>
    <cellStyle name="Calculation 55 3 5" xfId="10579"/>
    <cellStyle name="Calculation 55 3 6" xfId="10580"/>
    <cellStyle name="Calculation 55 3 7" xfId="10581"/>
    <cellStyle name="Calculation 55 3 8" xfId="10582"/>
    <cellStyle name="Calculation 55 3 9" xfId="10583"/>
    <cellStyle name="Calculation 55 3_Int on Cust Dep" xfId="10584"/>
    <cellStyle name="Calculation 55 4" xfId="10585"/>
    <cellStyle name="Calculation 55 4 2" xfId="10586"/>
    <cellStyle name="Calculation 55 4 3" xfId="10587"/>
    <cellStyle name="Calculation 55 4 4" xfId="10588"/>
    <cellStyle name="Calculation 55 4 5" xfId="10589"/>
    <cellStyle name="Calculation 55 4_Int on Cust Dep" xfId="10590"/>
    <cellStyle name="Calculation 55 5" xfId="10591"/>
    <cellStyle name="Calculation 55 5 2" xfId="10592"/>
    <cellStyle name="Calculation 55 5 3" xfId="10593"/>
    <cellStyle name="Calculation 55 5 4" xfId="10594"/>
    <cellStyle name="Calculation 55 5 5" xfId="10595"/>
    <cellStyle name="Calculation 55 5_Int on Cust Dep" xfId="10596"/>
    <cellStyle name="Calculation 55 6" xfId="10597"/>
    <cellStyle name="Calculation 55 7" xfId="10598"/>
    <cellStyle name="Calculation 55 8" xfId="10599"/>
    <cellStyle name="Calculation 55 9" xfId="10600"/>
    <cellStyle name="Calculation 55_INPUT Allocators" xfId="10601"/>
    <cellStyle name="Calculation 56" xfId="10602"/>
    <cellStyle name="Calculation 56 10" xfId="10603"/>
    <cellStyle name="Calculation 56 11" xfId="10604"/>
    <cellStyle name="Calculation 56 12" xfId="10605"/>
    <cellStyle name="Calculation 56 2" xfId="10606"/>
    <cellStyle name="Calculation 56 2 2" xfId="10607"/>
    <cellStyle name="Calculation 56 2 2 2" xfId="10608"/>
    <cellStyle name="Calculation 56 2 2 2 2" xfId="10609"/>
    <cellStyle name="Calculation 56 2 2 2 3" xfId="10610"/>
    <cellStyle name="Calculation 56 2 2 2 4" xfId="10611"/>
    <cellStyle name="Calculation 56 2 2 2 5" xfId="10612"/>
    <cellStyle name="Calculation 56 2 2 2_Int on Cust Dep" xfId="10613"/>
    <cellStyle name="Calculation 56 2 2 3" xfId="10614"/>
    <cellStyle name="Calculation 56 2 2 4" xfId="10615"/>
    <cellStyle name="Calculation 56 2 2 5" xfId="10616"/>
    <cellStyle name="Calculation 56 2 2 6" xfId="10617"/>
    <cellStyle name="Calculation 56 2 2 7" xfId="10618"/>
    <cellStyle name="Calculation 56 2 2 8" xfId="10619"/>
    <cellStyle name="Calculation 56 2 2 9" xfId="10620"/>
    <cellStyle name="Calculation 56 2 2_Int on Cust Dep" xfId="10621"/>
    <cellStyle name="Calculation 56 2 3" xfId="10622"/>
    <cellStyle name="Calculation 56 2 3 2" xfId="10623"/>
    <cellStyle name="Calculation 56 2 3 3" xfId="10624"/>
    <cellStyle name="Calculation 56 2 3 4" xfId="10625"/>
    <cellStyle name="Calculation 56 2 3 5" xfId="10626"/>
    <cellStyle name="Calculation 56 2 3_Int on Cust Dep" xfId="10627"/>
    <cellStyle name="Calculation 56 2 4" xfId="10628"/>
    <cellStyle name="Calculation 56 2 5" xfId="10629"/>
    <cellStyle name="Calculation 56 2 6" xfId="10630"/>
    <cellStyle name="Calculation 56 2_INPUT Allocators" xfId="10631"/>
    <cellStyle name="Calculation 56 3" xfId="10632"/>
    <cellStyle name="Calculation 56 3 2" xfId="10633"/>
    <cellStyle name="Calculation 56 3 2 2" xfId="10634"/>
    <cellStyle name="Calculation 56 3 2 3" xfId="10635"/>
    <cellStyle name="Calculation 56 3 2 4" xfId="10636"/>
    <cellStyle name="Calculation 56 3 2 5" xfId="10637"/>
    <cellStyle name="Calculation 56 3 2_Int on Cust Dep" xfId="10638"/>
    <cellStyle name="Calculation 56 3 3" xfId="10639"/>
    <cellStyle name="Calculation 56 3 4" xfId="10640"/>
    <cellStyle name="Calculation 56 3 5" xfId="10641"/>
    <cellStyle name="Calculation 56 3 6" xfId="10642"/>
    <cellStyle name="Calculation 56 3 7" xfId="10643"/>
    <cellStyle name="Calculation 56 3 8" xfId="10644"/>
    <cellStyle name="Calculation 56 3 9" xfId="10645"/>
    <cellStyle name="Calculation 56 3_Int on Cust Dep" xfId="10646"/>
    <cellStyle name="Calculation 56 4" xfId="10647"/>
    <cellStyle name="Calculation 56 4 2" xfId="10648"/>
    <cellStyle name="Calculation 56 4 3" xfId="10649"/>
    <cellStyle name="Calculation 56 4 4" xfId="10650"/>
    <cellStyle name="Calculation 56 4 5" xfId="10651"/>
    <cellStyle name="Calculation 56 4_Int on Cust Dep" xfId="10652"/>
    <cellStyle name="Calculation 56 5" xfId="10653"/>
    <cellStyle name="Calculation 56 5 2" xfId="10654"/>
    <cellStyle name="Calculation 56 5 3" xfId="10655"/>
    <cellStyle name="Calculation 56 5 4" xfId="10656"/>
    <cellStyle name="Calculation 56 5 5" xfId="10657"/>
    <cellStyle name="Calculation 56 5_Int on Cust Dep" xfId="10658"/>
    <cellStyle name="Calculation 56 6" xfId="10659"/>
    <cellStyle name="Calculation 56 7" xfId="10660"/>
    <cellStyle name="Calculation 56 8" xfId="10661"/>
    <cellStyle name="Calculation 56 9" xfId="10662"/>
    <cellStyle name="Calculation 56_INPUT Allocators" xfId="10663"/>
    <cellStyle name="Calculation 57" xfId="10664"/>
    <cellStyle name="Calculation 57 10" xfId="10665"/>
    <cellStyle name="Calculation 57 11" xfId="10666"/>
    <cellStyle name="Calculation 57 12" xfId="10667"/>
    <cellStyle name="Calculation 57 2" xfId="10668"/>
    <cellStyle name="Calculation 57 2 2" xfId="10669"/>
    <cellStyle name="Calculation 57 2 2 2" xfId="10670"/>
    <cellStyle name="Calculation 57 2 2 2 2" xfId="10671"/>
    <cellStyle name="Calculation 57 2 2 2 3" xfId="10672"/>
    <cellStyle name="Calculation 57 2 2 2 4" xfId="10673"/>
    <cellStyle name="Calculation 57 2 2 2 5" xfId="10674"/>
    <cellStyle name="Calculation 57 2 2 2_Int on Cust Dep" xfId="10675"/>
    <cellStyle name="Calculation 57 2 2 3" xfId="10676"/>
    <cellStyle name="Calculation 57 2 2 4" xfId="10677"/>
    <cellStyle name="Calculation 57 2 2 5" xfId="10678"/>
    <cellStyle name="Calculation 57 2 2 6" xfId="10679"/>
    <cellStyle name="Calculation 57 2 2 7" xfId="10680"/>
    <cellStyle name="Calculation 57 2 2 8" xfId="10681"/>
    <cellStyle name="Calculation 57 2 2 9" xfId="10682"/>
    <cellStyle name="Calculation 57 2 2_Int on Cust Dep" xfId="10683"/>
    <cellStyle name="Calculation 57 2 3" xfId="10684"/>
    <cellStyle name="Calculation 57 2 3 2" xfId="10685"/>
    <cellStyle name="Calculation 57 2 3 3" xfId="10686"/>
    <cellStyle name="Calculation 57 2 3 4" xfId="10687"/>
    <cellStyle name="Calculation 57 2 3 5" xfId="10688"/>
    <cellStyle name="Calculation 57 2 3_Int on Cust Dep" xfId="10689"/>
    <cellStyle name="Calculation 57 2 4" xfId="10690"/>
    <cellStyle name="Calculation 57 2 5" xfId="10691"/>
    <cellStyle name="Calculation 57 2 6" xfId="10692"/>
    <cellStyle name="Calculation 57 2_INPUT Allocators" xfId="10693"/>
    <cellStyle name="Calculation 57 3" xfId="10694"/>
    <cellStyle name="Calculation 57 3 2" xfId="10695"/>
    <cellStyle name="Calculation 57 3 2 2" xfId="10696"/>
    <cellStyle name="Calculation 57 3 2 3" xfId="10697"/>
    <cellStyle name="Calculation 57 3 2 4" xfId="10698"/>
    <cellStyle name="Calculation 57 3 2 5" xfId="10699"/>
    <cellStyle name="Calculation 57 3 2_Int on Cust Dep" xfId="10700"/>
    <cellStyle name="Calculation 57 3 3" xfId="10701"/>
    <cellStyle name="Calculation 57 3 4" xfId="10702"/>
    <cellStyle name="Calculation 57 3 5" xfId="10703"/>
    <cellStyle name="Calculation 57 3 6" xfId="10704"/>
    <cellStyle name="Calculation 57 3 7" xfId="10705"/>
    <cellStyle name="Calculation 57 3 8" xfId="10706"/>
    <cellStyle name="Calculation 57 3 9" xfId="10707"/>
    <cellStyle name="Calculation 57 3_Int on Cust Dep" xfId="10708"/>
    <cellStyle name="Calculation 57 4" xfId="10709"/>
    <cellStyle name="Calculation 57 4 2" xfId="10710"/>
    <cellStyle name="Calculation 57 4 3" xfId="10711"/>
    <cellStyle name="Calculation 57 4 4" xfId="10712"/>
    <cellStyle name="Calculation 57 4 5" xfId="10713"/>
    <cellStyle name="Calculation 57 4_Int on Cust Dep" xfId="10714"/>
    <cellStyle name="Calculation 57 5" xfId="10715"/>
    <cellStyle name="Calculation 57 5 2" xfId="10716"/>
    <cellStyle name="Calculation 57 5 3" xfId="10717"/>
    <cellStyle name="Calculation 57 5 4" xfId="10718"/>
    <cellStyle name="Calculation 57 5 5" xfId="10719"/>
    <cellStyle name="Calculation 57 5_Int on Cust Dep" xfId="10720"/>
    <cellStyle name="Calculation 57 6" xfId="10721"/>
    <cellStyle name="Calculation 57 7" xfId="10722"/>
    <cellStyle name="Calculation 57 8" xfId="10723"/>
    <cellStyle name="Calculation 57 9" xfId="10724"/>
    <cellStyle name="Calculation 57_INPUT Allocators" xfId="10725"/>
    <cellStyle name="Calculation 58" xfId="10726"/>
    <cellStyle name="Calculation 58 10" xfId="10727"/>
    <cellStyle name="Calculation 58 11" xfId="10728"/>
    <cellStyle name="Calculation 58 12" xfId="10729"/>
    <cellStyle name="Calculation 58 2" xfId="10730"/>
    <cellStyle name="Calculation 58 2 2" xfId="10731"/>
    <cellStyle name="Calculation 58 2 2 2" xfId="10732"/>
    <cellStyle name="Calculation 58 2 2 2 2" xfId="10733"/>
    <cellStyle name="Calculation 58 2 2 2 3" xfId="10734"/>
    <cellStyle name="Calculation 58 2 2 2 4" xfId="10735"/>
    <cellStyle name="Calculation 58 2 2 2 5" xfId="10736"/>
    <cellStyle name="Calculation 58 2 2 2_Int on Cust Dep" xfId="10737"/>
    <cellStyle name="Calculation 58 2 2 3" xfId="10738"/>
    <cellStyle name="Calculation 58 2 2 4" xfId="10739"/>
    <cellStyle name="Calculation 58 2 2 5" xfId="10740"/>
    <cellStyle name="Calculation 58 2 2 6" xfId="10741"/>
    <cellStyle name="Calculation 58 2 2 7" xfId="10742"/>
    <cellStyle name="Calculation 58 2 2 8" xfId="10743"/>
    <cellStyle name="Calculation 58 2 2 9" xfId="10744"/>
    <cellStyle name="Calculation 58 2 2_Int on Cust Dep" xfId="10745"/>
    <cellStyle name="Calculation 58 2 3" xfId="10746"/>
    <cellStyle name="Calculation 58 2 3 2" xfId="10747"/>
    <cellStyle name="Calculation 58 2 3 3" xfId="10748"/>
    <cellStyle name="Calculation 58 2 3 4" xfId="10749"/>
    <cellStyle name="Calculation 58 2 3 5" xfId="10750"/>
    <cellStyle name="Calculation 58 2 3_Int on Cust Dep" xfId="10751"/>
    <cellStyle name="Calculation 58 2 4" xfId="10752"/>
    <cellStyle name="Calculation 58 2 5" xfId="10753"/>
    <cellStyle name="Calculation 58 2 6" xfId="10754"/>
    <cellStyle name="Calculation 58 2_INPUT Allocators" xfId="10755"/>
    <cellStyle name="Calculation 58 3" xfId="10756"/>
    <cellStyle name="Calculation 58 3 2" xfId="10757"/>
    <cellStyle name="Calculation 58 3 2 2" xfId="10758"/>
    <cellStyle name="Calculation 58 3 2 3" xfId="10759"/>
    <cellStyle name="Calculation 58 3 2 4" xfId="10760"/>
    <cellStyle name="Calculation 58 3 2 5" xfId="10761"/>
    <cellStyle name="Calculation 58 3 2_Int on Cust Dep" xfId="10762"/>
    <cellStyle name="Calculation 58 3 3" xfId="10763"/>
    <cellStyle name="Calculation 58 3 4" xfId="10764"/>
    <cellStyle name="Calculation 58 3 5" xfId="10765"/>
    <cellStyle name="Calculation 58 3 6" xfId="10766"/>
    <cellStyle name="Calculation 58 3 7" xfId="10767"/>
    <cellStyle name="Calculation 58 3 8" xfId="10768"/>
    <cellStyle name="Calculation 58 3 9" xfId="10769"/>
    <cellStyle name="Calculation 58 3_Int on Cust Dep" xfId="10770"/>
    <cellStyle name="Calculation 58 4" xfId="10771"/>
    <cellStyle name="Calculation 58 4 2" xfId="10772"/>
    <cellStyle name="Calculation 58 4 3" xfId="10773"/>
    <cellStyle name="Calculation 58 4 4" xfId="10774"/>
    <cellStyle name="Calculation 58 4 5" xfId="10775"/>
    <cellStyle name="Calculation 58 4_Int on Cust Dep" xfId="10776"/>
    <cellStyle name="Calculation 58 5" xfId="10777"/>
    <cellStyle name="Calculation 58 5 2" xfId="10778"/>
    <cellStyle name="Calculation 58 5 3" xfId="10779"/>
    <cellStyle name="Calculation 58 5 4" xfId="10780"/>
    <cellStyle name="Calculation 58 5 5" xfId="10781"/>
    <cellStyle name="Calculation 58 5_Int on Cust Dep" xfId="10782"/>
    <cellStyle name="Calculation 58 6" xfId="10783"/>
    <cellStyle name="Calculation 58 7" xfId="10784"/>
    <cellStyle name="Calculation 58 8" xfId="10785"/>
    <cellStyle name="Calculation 58 9" xfId="10786"/>
    <cellStyle name="Calculation 58_INPUT Allocators" xfId="10787"/>
    <cellStyle name="Calculation 59" xfId="10788"/>
    <cellStyle name="Calculation 59 10" xfId="10789"/>
    <cellStyle name="Calculation 59 11" xfId="10790"/>
    <cellStyle name="Calculation 59 12" xfId="10791"/>
    <cellStyle name="Calculation 59 2" xfId="10792"/>
    <cellStyle name="Calculation 59 2 2" xfId="10793"/>
    <cellStyle name="Calculation 59 2 2 2" xfId="10794"/>
    <cellStyle name="Calculation 59 2 2 2 2" xfId="10795"/>
    <cellStyle name="Calculation 59 2 2 2 3" xfId="10796"/>
    <cellStyle name="Calculation 59 2 2 2 4" xfId="10797"/>
    <cellStyle name="Calculation 59 2 2 2 5" xfId="10798"/>
    <cellStyle name="Calculation 59 2 2 2_Int on Cust Dep" xfId="10799"/>
    <cellStyle name="Calculation 59 2 2 3" xfId="10800"/>
    <cellStyle name="Calculation 59 2 2 4" xfId="10801"/>
    <cellStyle name="Calculation 59 2 2 5" xfId="10802"/>
    <cellStyle name="Calculation 59 2 2 6" xfId="10803"/>
    <cellStyle name="Calculation 59 2 2 7" xfId="10804"/>
    <cellStyle name="Calculation 59 2 2 8" xfId="10805"/>
    <cellStyle name="Calculation 59 2 2 9" xfId="10806"/>
    <cellStyle name="Calculation 59 2 2_Int on Cust Dep" xfId="10807"/>
    <cellStyle name="Calculation 59 2 3" xfId="10808"/>
    <cellStyle name="Calculation 59 2 3 2" xfId="10809"/>
    <cellStyle name="Calculation 59 2 3 3" xfId="10810"/>
    <cellStyle name="Calculation 59 2 3 4" xfId="10811"/>
    <cellStyle name="Calculation 59 2 3 5" xfId="10812"/>
    <cellStyle name="Calculation 59 2 3_Int on Cust Dep" xfId="10813"/>
    <cellStyle name="Calculation 59 2 4" xfId="10814"/>
    <cellStyle name="Calculation 59 2 5" xfId="10815"/>
    <cellStyle name="Calculation 59 2 6" xfId="10816"/>
    <cellStyle name="Calculation 59 2_INPUT Allocators" xfId="10817"/>
    <cellStyle name="Calculation 59 3" xfId="10818"/>
    <cellStyle name="Calculation 59 3 2" xfId="10819"/>
    <cellStyle name="Calculation 59 3 2 2" xfId="10820"/>
    <cellStyle name="Calculation 59 3 2 3" xfId="10821"/>
    <cellStyle name="Calculation 59 3 2 4" xfId="10822"/>
    <cellStyle name="Calculation 59 3 2 5" xfId="10823"/>
    <cellStyle name="Calculation 59 3 2_Int on Cust Dep" xfId="10824"/>
    <cellStyle name="Calculation 59 3 3" xfId="10825"/>
    <cellStyle name="Calculation 59 3 4" xfId="10826"/>
    <cellStyle name="Calculation 59 3 5" xfId="10827"/>
    <cellStyle name="Calculation 59 3 6" xfId="10828"/>
    <cellStyle name="Calculation 59 3 7" xfId="10829"/>
    <cellStyle name="Calculation 59 3 8" xfId="10830"/>
    <cellStyle name="Calculation 59 3 9" xfId="10831"/>
    <cellStyle name="Calculation 59 3_Int on Cust Dep" xfId="10832"/>
    <cellStyle name="Calculation 59 4" xfId="10833"/>
    <cellStyle name="Calculation 59 4 2" xfId="10834"/>
    <cellStyle name="Calculation 59 4 3" xfId="10835"/>
    <cellStyle name="Calculation 59 4 4" xfId="10836"/>
    <cellStyle name="Calculation 59 4 5" xfId="10837"/>
    <cellStyle name="Calculation 59 4_Int on Cust Dep" xfId="10838"/>
    <cellStyle name="Calculation 59 5" xfId="10839"/>
    <cellStyle name="Calculation 59 5 2" xfId="10840"/>
    <cellStyle name="Calculation 59 5 3" xfId="10841"/>
    <cellStyle name="Calculation 59 5 4" xfId="10842"/>
    <cellStyle name="Calculation 59 5 5" xfId="10843"/>
    <cellStyle name="Calculation 59 5_Int on Cust Dep" xfId="10844"/>
    <cellStyle name="Calculation 59 6" xfId="10845"/>
    <cellStyle name="Calculation 59 7" xfId="10846"/>
    <cellStyle name="Calculation 59 8" xfId="10847"/>
    <cellStyle name="Calculation 59 9" xfId="10848"/>
    <cellStyle name="Calculation 59_INPUT Allocators" xfId="10849"/>
    <cellStyle name="Calculation 6" xfId="10850"/>
    <cellStyle name="Calculation 6 10" xfId="10851"/>
    <cellStyle name="Calculation 6 2" xfId="10852"/>
    <cellStyle name="Calculation 6 2 2" xfId="10853"/>
    <cellStyle name="Calculation 6 2 2 2" xfId="10854"/>
    <cellStyle name="Calculation 6 2 2 2 2" xfId="10855"/>
    <cellStyle name="Calculation 6 2 2 2 3" xfId="10856"/>
    <cellStyle name="Calculation 6 2 2 2 4" xfId="10857"/>
    <cellStyle name="Calculation 6 2 2 2 5" xfId="10858"/>
    <cellStyle name="Calculation 6 2 2 2_Int on Cust Dep" xfId="10859"/>
    <cellStyle name="Calculation 6 2 2 3" xfId="10860"/>
    <cellStyle name="Calculation 6 2 2 4" xfId="10861"/>
    <cellStyle name="Calculation 6 2 2 5" xfId="10862"/>
    <cellStyle name="Calculation 6 2 2 6" xfId="10863"/>
    <cellStyle name="Calculation 6 2 2 7" xfId="10864"/>
    <cellStyle name="Calculation 6 2 2 8" xfId="10865"/>
    <cellStyle name="Calculation 6 2 2 9" xfId="10866"/>
    <cellStyle name="Calculation 6 2 2_Int on Cust Dep" xfId="10867"/>
    <cellStyle name="Calculation 6 2 3" xfId="10868"/>
    <cellStyle name="Calculation 6 2 3 2" xfId="10869"/>
    <cellStyle name="Calculation 6 2 3 3" xfId="10870"/>
    <cellStyle name="Calculation 6 2 3 4" xfId="10871"/>
    <cellStyle name="Calculation 6 2 3 5" xfId="10872"/>
    <cellStyle name="Calculation 6 2 3_Int on Cust Dep" xfId="10873"/>
    <cellStyle name="Calculation 6 2 4" xfId="10874"/>
    <cellStyle name="Calculation 6 2 5" xfId="10875"/>
    <cellStyle name="Calculation 6 2 6" xfId="10876"/>
    <cellStyle name="Calculation 6 2_INPUT Allocators" xfId="10877"/>
    <cellStyle name="Calculation 6 3" xfId="10878"/>
    <cellStyle name="Calculation 6 3 2" xfId="10879"/>
    <cellStyle name="Calculation 6 3 3" xfId="10880"/>
    <cellStyle name="Calculation 6 3 4" xfId="10881"/>
    <cellStyle name="Calculation 6 3 5" xfId="10882"/>
    <cellStyle name="Calculation 6 3_Int on Cust Dep" xfId="10883"/>
    <cellStyle name="Calculation 6 4" xfId="10884"/>
    <cellStyle name="Calculation 6 4 2" xfId="10885"/>
    <cellStyle name="Calculation 6 4 3" xfId="10886"/>
    <cellStyle name="Calculation 6 4 4" xfId="10887"/>
    <cellStyle name="Calculation 6 4 5" xfId="10888"/>
    <cellStyle name="Calculation 6 4_Int on Cust Dep" xfId="10889"/>
    <cellStyle name="Calculation 6 5" xfId="10890"/>
    <cellStyle name="Calculation 6 6" xfId="10891"/>
    <cellStyle name="Calculation 6 7" xfId="10892"/>
    <cellStyle name="Calculation 6 8" xfId="10893"/>
    <cellStyle name="Calculation 6 9" xfId="10894"/>
    <cellStyle name="Calculation 6_INPUT Allocators" xfId="10895"/>
    <cellStyle name="Calculation 60" xfId="10896"/>
    <cellStyle name="Calculation 60 10" xfId="10897"/>
    <cellStyle name="Calculation 60 11" xfId="10898"/>
    <cellStyle name="Calculation 60 12" xfId="10899"/>
    <cellStyle name="Calculation 60 2" xfId="10900"/>
    <cellStyle name="Calculation 60 2 2" xfId="10901"/>
    <cellStyle name="Calculation 60 2 2 2" xfId="10902"/>
    <cellStyle name="Calculation 60 2 2 2 2" xfId="10903"/>
    <cellStyle name="Calculation 60 2 2 2 3" xfId="10904"/>
    <cellStyle name="Calculation 60 2 2 2 4" xfId="10905"/>
    <cellStyle name="Calculation 60 2 2 2 5" xfId="10906"/>
    <cellStyle name="Calculation 60 2 2 2_Int on Cust Dep" xfId="10907"/>
    <cellStyle name="Calculation 60 2 2 3" xfId="10908"/>
    <cellStyle name="Calculation 60 2 2 4" xfId="10909"/>
    <cellStyle name="Calculation 60 2 2 5" xfId="10910"/>
    <cellStyle name="Calculation 60 2 2 6" xfId="10911"/>
    <cellStyle name="Calculation 60 2 2 7" xfId="10912"/>
    <cellStyle name="Calculation 60 2 2 8" xfId="10913"/>
    <cellStyle name="Calculation 60 2 2 9" xfId="10914"/>
    <cellStyle name="Calculation 60 2 2_Int on Cust Dep" xfId="10915"/>
    <cellStyle name="Calculation 60 2 3" xfId="10916"/>
    <cellStyle name="Calculation 60 2 3 2" xfId="10917"/>
    <cellStyle name="Calculation 60 2 3 3" xfId="10918"/>
    <cellStyle name="Calculation 60 2 3 4" xfId="10919"/>
    <cellStyle name="Calculation 60 2 3 5" xfId="10920"/>
    <cellStyle name="Calculation 60 2 3_Int on Cust Dep" xfId="10921"/>
    <cellStyle name="Calculation 60 2 4" xfId="10922"/>
    <cellStyle name="Calculation 60 2 5" xfId="10923"/>
    <cellStyle name="Calculation 60 2 6" xfId="10924"/>
    <cellStyle name="Calculation 60 2_INPUT Allocators" xfId="10925"/>
    <cellStyle name="Calculation 60 3" xfId="10926"/>
    <cellStyle name="Calculation 60 3 2" xfId="10927"/>
    <cellStyle name="Calculation 60 3 2 2" xfId="10928"/>
    <cellStyle name="Calculation 60 3 2 3" xfId="10929"/>
    <cellStyle name="Calculation 60 3 2 4" xfId="10930"/>
    <cellStyle name="Calculation 60 3 2 5" xfId="10931"/>
    <cellStyle name="Calculation 60 3 2_Int on Cust Dep" xfId="10932"/>
    <cellStyle name="Calculation 60 3 3" xfId="10933"/>
    <cellStyle name="Calculation 60 3 4" xfId="10934"/>
    <cellStyle name="Calculation 60 3 5" xfId="10935"/>
    <cellStyle name="Calculation 60 3 6" xfId="10936"/>
    <cellStyle name="Calculation 60 3 7" xfId="10937"/>
    <cellStyle name="Calculation 60 3 8" xfId="10938"/>
    <cellStyle name="Calculation 60 3 9" xfId="10939"/>
    <cellStyle name="Calculation 60 3_Int on Cust Dep" xfId="10940"/>
    <cellStyle name="Calculation 60 4" xfId="10941"/>
    <cellStyle name="Calculation 60 4 2" xfId="10942"/>
    <cellStyle name="Calculation 60 4 3" xfId="10943"/>
    <cellStyle name="Calculation 60 4 4" xfId="10944"/>
    <cellStyle name="Calculation 60 4 5" xfId="10945"/>
    <cellStyle name="Calculation 60 4_Int on Cust Dep" xfId="10946"/>
    <cellStyle name="Calculation 60 5" xfId="10947"/>
    <cellStyle name="Calculation 60 5 2" xfId="10948"/>
    <cellStyle name="Calculation 60 5 3" xfId="10949"/>
    <cellStyle name="Calculation 60 5 4" xfId="10950"/>
    <cellStyle name="Calculation 60 5 5" xfId="10951"/>
    <cellStyle name="Calculation 60 5_Int on Cust Dep" xfId="10952"/>
    <cellStyle name="Calculation 60 6" xfId="10953"/>
    <cellStyle name="Calculation 60 7" xfId="10954"/>
    <cellStyle name="Calculation 60 8" xfId="10955"/>
    <cellStyle name="Calculation 60 9" xfId="10956"/>
    <cellStyle name="Calculation 60_INPUT Allocators" xfId="10957"/>
    <cellStyle name="Calculation 61" xfId="10958"/>
    <cellStyle name="Calculation 61 10" xfId="10959"/>
    <cellStyle name="Calculation 61 11" xfId="10960"/>
    <cellStyle name="Calculation 61 12" xfId="10961"/>
    <cellStyle name="Calculation 61 2" xfId="10962"/>
    <cellStyle name="Calculation 61 2 2" xfId="10963"/>
    <cellStyle name="Calculation 61 2 2 2" xfId="10964"/>
    <cellStyle name="Calculation 61 2 2 2 2" xfId="10965"/>
    <cellStyle name="Calculation 61 2 2 2 3" xfId="10966"/>
    <cellStyle name="Calculation 61 2 2 2 4" xfId="10967"/>
    <cellStyle name="Calculation 61 2 2 2 5" xfId="10968"/>
    <cellStyle name="Calculation 61 2 2 2_Int on Cust Dep" xfId="10969"/>
    <cellStyle name="Calculation 61 2 2 3" xfId="10970"/>
    <cellStyle name="Calculation 61 2 2 4" xfId="10971"/>
    <cellStyle name="Calculation 61 2 2 5" xfId="10972"/>
    <cellStyle name="Calculation 61 2 2 6" xfId="10973"/>
    <cellStyle name="Calculation 61 2 2 7" xfId="10974"/>
    <cellStyle name="Calculation 61 2 2 8" xfId="10975"/>
    <cellStyle name="Calculation 61 2 2 9" xfId="10976"/>
    <cellStyle name="Calculation 61 2 2_Int on Cust Dep" xfId="10977"/>
    <cellStyle name="Calculation 61 2 3" xfId="10978"/>
    <cellStyle name="Calculation 61 2 3 2" xfId="10979"/>
    <cellStyle name="Calculation 61 2 3 3" xfId="10980"/>
    <cellStyle name="Calculation 61 2 3 4" xfId="10981"/>
    <cellStyle name="Calculation 61 2 3 5" xfId="10982"/>
    <cellStyle name="Calculation 61 2 3_Int on Cust Dep" xfId="10983"/>
    <cellStyle name="Calculation 61 2 4" xfId="10984"/>
    <cellStyle name="Calculation 61 2 5" xfId="10985"/>
    <cellStyle name="Calculation 61 2 6" xfId="10986"/>
    <cellStyle name="Calculation 61 2_INPUT Allocators" xfId="10987"/>
    <cellStyle name="Calculation 61 3" xfId="10988"/>
    <cellStyle name="Calculation 61 3 2" xfId="10989"/>
    <cellStyle name="Calculation 61 3 2 2" xfId="10990"/>
    <cellStyle name="Calculation 61 3 2 3" xfId="10991"/>
    <cellStyle name="Calculation 61 3 2 4" xfId="10992"/>
    <cellStyle name="Calculation 61 3 2 5" xfId="10993"/>
    <cellStyle name="Calculation 61 3 2_Int on Cust Dep" xfId="10994"/>
    <cellStyle name="Calculation 61 3 3" xfId="10995"/>
    <cellStyle name="Calculation 61 3 4" xfId="10996"/>
    <cellStyle name="Calculation 61 3 5" xfId="10997"/>
    <cellStyle name="Calculation 61 3 6" xfId="10998"/>
    <cellStyle name="Calculation 61 3 7" xfId="10999"/>
    <cellStyle name="Calculation 61 3 8" xfId="11000"/>
    <cellStyle name="Calculation 61 3 9" xfId="11001"/>
    <cellStyle name="Calculation 61 3_Int on Cust Dep" xfId="11002"/>
    <cellStyle name="Calculation 61 4" xfId="11003"/>
    <cellStyle name="Calculation 61 4 2" xfId="11004"/>
    <cellStyle name="Calculation 61 4 3" xfId="11005"/>
    <cellStyle name="Calculation 61 4 4" xfId="11006"/>
    <cellStyle name="Calculation 61 4 5" xfId="11007"/>
    <cellStyle name="Calculation 61 4_Int on Cust Dep" xfId="11008"/>
    <cellStyle name="Calculation 61 5" xfId="11009"/>
    <cellStyle name="Calculation 61 5 2" xfId="11010"/>
    <cellStyle name="Calculation 61 5 3" xfId="11011"/>
    <cellStyle name="Calculation 61 5 4" xfId="11012"/>
    <cellStyle name="Calculation 61 5 5" xfId="11013"/>
    <cellStyle name="Calculation 61 5_Int on Cust Dep" xfId="11014"/>
    <cellStyle name="Calculation 61 6" xfId="11015"/>
    <cellStyle name="Calculation 61 7" xfId="11016"/>
    <cellStyle name="Calculation 61 8" xfId="11017"/>
    <cellStyle name="Calculation 61 9" xfId="11018"/>
    <cellStyle name="Calculation 61_INPUT Allocators" xfId="11019"/>
    <cellStyle name="Calculation 62" xfId="11020"/>
    <cellStyle name="Calculation 62 10" xfId="11021"/>
    <cellStyle name="Calculation 62 11" xfId="11022"/>
    <cellStyle name="Calculation 62 12" xfId="11023"/>
    <cellStyle name="Calculation 62 2" xfId="11024"/>
    <cellStyle name="Calculation 62 2 2" xfId="11025"/>
    <cellStyle name="Calculation 62 2 2 2" xfId="11026"/>
    <cellStyle name="Calculation 62 2 2 2 2" xfId="11027"/>
    <cellStyle name="Calculation 62 2 2 2 3" xfId="11028"/>
    <cellStyle name="Calculation 62 2 2 2 4" xfId="11029"/>
    <cellStyle name="Calculation 62 2 2 2 5" xfId="11030"/>
    <cellStyle name="Calculation 62 2 2 2_Int on Cust Dep" xfId="11031"/>
    <cellStyle name="Calculation 62 2 2 3" xfId="11032"/>
    <cellStyle name="Calculation 62 2 2 4" xfId="11033"/>
    <cellStyle name="Calculation 62 2 2 5" xfId="11034"/>
    <cellStyle name="Calculation 62 2 2 6" xfId="11035"/>
    <cellStyle name="Calculation 62 2 2 7" xfId="11036"/>
    <cellStyle name="Calculation 62 2 2 8" xfId="11037"/>
    <cellStyle name="Calculation 62 2 2 9" xfId="11038"/>
    <cellStyle name="Calculation 62 2 2_Int on Cust Dep" xfId="11039"/>
    <cellStyle name="Calculation 62 2 3" xfId="11040"/>
    <cellStyle name="Calculation 62 2 3 2" xfId="11041"/>
    <cellStyle name="Calculation 62 2 3 3" xfId="11042"/>
    <cellStyle name="Calculation 62 2 3 4" xfId="11043"/>
    <cellStyle name="Calculation 62 2 3 5" xfId="11044"/>
    <cellStyle name="Calculation 62 2 3_Int on Cust Dep" xfId="11045"/>
    <cellStyle name="Calculation 62 2 4" xfId="11046"/>
    <cellStyle name="Calculation 62 2 5" xfId="11047"/>
    <cellStyle name="Calculation 62 2 6" xfId="11048"/>
    <cellStyle name="Calculation 62 2_INPUT Allocators" xfId="11049"/>
    <cellStyle name="Calculation 62 3" xfId="11050"/>
    <cellStyle name="Calculation 62 3 2" xfId="11051"/>
    <cellStyle name="Calculation 62 3 2 2" xfId="11052"/>
    <cellStyle name="Calculation 62 3 2 3" xfId="11053"/>
    <cellStyle name="Calculation 62 3 2 4" xfId="11054"/>
    <cellStyle name="Calculation 62 3 2 5" xfId="11055"/>
    <cellStyle name="Calculation 62 3 2_Int on Cust Dep" xfId="11056"/>
    <cellStyle name="Calculation 62 3 3" xfId="11057"/>
    <cellStyle name="Calculation 62 3 4" xfId="11058"/>
    <cellStyle name="Calculation 62 3 5" xfId="11059"/>
    <cellStyle name="Calculation 62 3 6" xfId="11060"/>
    <cellStyle name="Calculation 62 3 7" xfId="11061"/>
    <cellStyle name="Calculation 62 3 8" xfId="11062"/>
    <cellStyle name="Calculation 62 3 9" xfId="11063"/>
    <cellStyle name="Calculation 62 3_Int on Cust Dep" xfId="11064"/>
    <cellStyle name="Calculation 62 4" xfId="11065"/>
    <cellStyle name="Calculation 62 4 2" xfId="11066"/>
    <cellStyle name="Calculation 62 4 3" xfId="11067"/>
    <cellStyle name="Calculation 62 4 4" xfId="11068"/>
    <cellStyle name="Calculation 62 4 5" xfId="11069"/>
    <cellStyle name="Calculation 62 4_Int on Cust Dep" xfId="11070"/>
    <cellStyle name="Calculation 62 5" xfId="11071"/>
    <cellStyle name="Calculation 62 5 2" xfId="11072"/>
    <cellStyle name="Calculation 62 5 3" xfId="11073"/>
    <cellStyle name="Calculation 62 5 4" xfId="11074"/>
    <cellStyle name="Calculation 62 5 5" xfId="11075"/>
    <cellStyle name="Calculation 62 5_Int on Cust Dep" xfId="11076"/>
    <cellStyle name="Calculation 62 6" xfId="11077"/>
    <cellStyle name="Calculation 62 7" xfId="11078"/>
    <cellStyle name="Calculation 62 8" xfId="11079"/>
    <cellStyle name="Calculation 62 9" xfId="11080"/>
    <cellStyle name="Calculation 62_INPUT Allocators" xfId="11081"/>
    <cellStyle name="Calculation 63" xfId="11082"/>
    <cellStyle name="Calculation 63 10" xfId="11083"/>
    <cellStyle name="Calculation 63 11" xfId="11084"/>
    <cellStyle name="Calculation 63 12" xfId="11085"/>
    <cellStyle name="Calculation 63 2" xfId="11086"/>
    <cellStyle name="Calculation 63 2 2" xfId="11087"/>
    <cellStyle name="Calculation 63 2 2 2" xfId="11088"/>
    <cellStyle name="Calculation 63 2 2 2 2" xfId="11089"/>
    <cellStyle name="Calculation 63 2 2 2 3" xfId="11090"/>
    <cellStyle name="Calculation 63 2 2 2 4" xfId="11091"/>
    <cellStyle name="Calculation 63 2 2 2 5" xfId="11092"/>
    <cellStyle name="Calculation 63 2 2 2_Int on Cust Dep" xfId="11093"/>
    <cellStyle name="Calculation 63 2 2 3" xfId="11094"/>
    <cellStyle name="Calculation 63 2 2 4" xfId="11095"/>
    <cellStyle name="Calculation 63 2 2 5" xfId="11096"/>
    <cellStyle name="Calculation 63 2 2 6" xfId="11097"/>
    <cellStyle name="Calculation 63 2 2 7" xfId="11098"/>
    <cellStyle name="Calculation 63 2 2 8" xfId="11099"/>
    <cellStyle name="Calculation 63 2 2 9" xfId="11100"/>
    <cellStyle name="Calculation 63 2 2_Int on Cust Dep" xfId="11101"/>
    <cellStyle name="Calculation 63 2 3" xfId="11102"/>
    <cellStyle name="Calculation 63 2 3 2" xfId="11103"/>
    <cellStyle name="Calculation 63 2 3 3" xfId="11104"/>
    <cellStyle name="Calculation 63 2 3 4" xfId="11105"/>
    <cellStyle name="Calculation 63 2 3 5" xfId="11106"/>
    <cellStyle name="Calculation 63 2 3_Int on Cust Dep" xfId="11107"/>
    <cellStyle name="Calculation 63 2 4" xfId="11108"/>
    <cellStyle name="Calculation 63 2 5" xfId="11109"/>
    <cellStyle name="Calculation 63 2 6" xfId="11110"/>
    <cellStyle name="Calculation 63 2_INPUT Allocators" xfId="11111"/>
    <cellStyle name="Calculation 63 3" xfId="11112"/>
    <cellStyle name="Calculation 63 3 2" xfId="11113"/>
    <cellStyle name="Calculation 63 3 2 2" xfId="11114"/>
    <cellStyle name="Calculation 63 3 2 3" xfId="11115"/>
    <cellStyle name="Calculation 63 3 2 4" xfId="11116"/>
    <cellStyle name="Calculation 63 3 2 5" xfId="11117"/>
    <cellStyle name="Calculation 63 3 2_Int on Cust Dep" xfId="11118"/>
    <cellStyle name="Calculation 63 3 3" xfId="11119"/>
    <cellStyle name="Calculation 63 3 4" xfId="11120"/>
    <cellStyle name="Calculation 63 3 5" xfId="11121"/>
    <cellStyle name="Calculation 63 3 6" xfId="11122"/>
    <cellStyle name="Calculation 63 3 7" xfId="11123"/>
    <cellStyle name="Calculation 63 3 8" xfId="11124"/>
    <cellStyle name="Calculation 63 3 9" xfId="11125"/>
    <cellStyle name="Calculation 63 3_Int on Cust Dep" xfId="11126"/>
    <cellStyle name="Calculation 63 4" xfId="11127"/>
    <cellStyle name="Calculation 63 4 2" xfId="11128"/>
    <cellStyle name="Calculation 63 4 3" xfId="11129"/>
    <cellStyle name="Calculation 63 4 4" xfId="11130"/>
    <cellStyle name="Calculation 63 4 5" xfId="11131"/>
    <cellStyle name="Calculation 63 4_Int on Cust Dep" xfId="11132"/>
    <cellStyle name="Calculation 63 5" xfId="11133"/>
    <cellStyle name="Calculation 63 5 2" xfId="11134"/>
    <cellStyle name="Calculation 63 5 3" xfId="11135"/>
    <cellStyle name="Calculation 63 5 4" xfId="11136"/>
    <cellStyle name="Calculation 63 5 5" xfId="11137"/>
    <cellStyle name="Calculation 63 5_Int on Cust Dep" xfId="11138"/>
    <cellStyle name="Calculation 63 6" xfId="11139"/>
    <cellStyle name="Calculation 63 7" xfId="11140"/>
    <cellStyle name="Calculation 63 8" xfId="11141"/>
    <cellStyle name="Calculation 63 9" xfId="11142"/>
    <cellStyle name="Calculation 63_INPUT Allocators" xfId="11143"/>
    <cellStyle name="Calculation 64" xfId="11144"/>
    <cellStyle name="Calculation 64 10" xfId="11145"/>
    <cellStyle name="Calculation 64 11" xfId="11146"/>
    <cellStyle name="Calculation 64 12" xfId="11147"/>
    <cellStyle name="Calculation 64 2" xfId="11148"/>
    <cellStyle name="Calculation 64 2 2" xfId="11149"/>
    <cellStyle name="Calculation 64 2 2 2" xfId="11150"/>
    <cellStyle name="Calculation 64 2 2 2 2" xfId="11151"/>
    <cellStyle name="Calculation 64 2 2 2 3" xfId="11152"/>
    <cellStyle name="Calculation 64 2 2 2 4" xfId="11153"/>
    <cellStyle name="Calculation 64 2 2 2 5" xfId="11154"/>
    <cellStyle name="Calculation 64 2 2 2_Int on Cust Dep" xfId="11155"/>
    <cellStyle name="Calculation 64 2 2 3" xfId="11156"/>
    <cellStyle name="Calculation 64 2 2 4" xfId="11157"/>
    <cellStyle name="Calculation 64 2 2 5" xfId="11158"/>
    <cellStyle name="Calculation 64 2 2 6" xfId="11159"/>
    <cellStyle name="Calculation 64 2 2 7" xfId="11160"/>
    <cellStyle name="Calculation 64 2 2 8" xfId="11161"/>
    <cellStyle name="Calculation 64 2 2 9" xfId="11162"/>
    <cellStyle name="Calculation 64 2 2_Int on Cust Dep" xfId="11163"/>
    <cellStyle name="Calculation 64 2 3" xfId="11164"/>
    <cellStyle name="Calculation 64 2 3 2" xfId="11165"/>
    <cellStyle name="Calculation 64 2 3 3" xfId="11166"/>
    <cellStyle name="Calculation 64 2 3 4" xfId="11167"/>
    <cellStyle name="Calculation 64 2 3 5" xfId="11168"/>
    <cellStyle name="Calculation 64 2 3_Int on Cust Dep" xfId="11169"/>
    <cellStyle name="Calculation 64 2 4" xfId="11170"/>
    <cellStyle name="Calculation 64 2 5" xfId="11171"/>
    <cellStyle name="Calculation 64 2 6" xfId="11172"/>
    <cellStyle name="Calculation 64 2_INPUT Allocators" xfId="11173"/>
    <cellStyle name="Calculation 64 3" xfId="11174"/>
    <cellStyle name="Calculation 64 3 2" xfId="11175"/>
    <cellStyle name="Calculation 64 3 2 2" xfId="11176"/>
    <cellStyle name="Calculation 64 3 2 3" xfId="11177"/>
    <cellStyle name="Calculation 64 3 2 4" xfId="11178"/>
    <cellStyle name="Calculation 64 3 2 5" xfId="11179"/>
    <cellStyle name="Calculation 64 3 2_Int on Cust Dep" xfId="11180"/>
    <cellStyle name="Calculation 64 3 3" xfId="11181"/>
    <cellStyle name="Calculation 64 3 4" xfId="11182"/>
    <cellStyle name="Calculation 64 3 5" xfId="11183"/>
    <cellStyle name="Calculation 64 3 6" xfId="11184"/>
    <cellStyle name="Calculation 64 3 7" xfId="11185"/>
    <cellStyle name="Calculation 64 3 8" xfId="11186"/>
    <cellStyle name="Calculation 64 3 9" xfId="11187"/>
    <cellStyle name="Calculation 64 3_Int on Cust Dep" xfId="11188"/>
    <cellStyle name="Calculation 64 4" xfId="11189"/>
    <cellStyle name="Calculation 64 4 2" xfId="11190"/>
    <cellStyle name="Calculation 64 4 3" xfId="11191"/>
    <cellStyle name="Calculation 64 4 4" xfId="11192"/>
    <cellStyle name="Calculation 64 4 5" xfId="11193"/>
    <cellStyle name="Calculation 64 4_Int on Cust Dep" xfId="11194"/>
    <cellStyle name="Calculation 64 5" xfId="11195"/>
    <cellStyle name="Calculation 64 5 2" xfId="11196"/>
    <cellStyle name="Calculation 64 5 3" xfId="11197"/>
    <cellStyle name="Calculation 64 5 4" xfId="11198"/>
    <cellStyle name="Calculation 64 5 5" xfId="11199"/>
    <cellStyle name="Calculation 64 5_Int on Cust Dep" xfId="11200"/>
    <cellStyle name="Calculation 64 6" xfId="11201"/>
    <cellStyle name="Calculation 64 7" xfId="11202"/>
    <cellStyle name="Calculation 64 8" xfId="11203"/>
    <cellStyle name="Calculation 64 9" xfId="11204"/>
    <cellStyle name="Calculation 64_INPUT Allocators" xfId="11205"/>
    <cellStyle name="Calculation 65" xfId="11206"/>
    <cellStyle name="Calculation 65 10" xfId="11207"/>
    <cellStyle name="Calculation 65 11" xfId="11208"/>
    <cellStyle name="Calculation 65 12" xfId="11209"/>
    <cellStyle name="Calculation 65 2" xfId="11210"/>
    <cellStyle name="Calculation 65 2 2" xfId="11211"/>
    <cellStyle name="Calculation 65 2 2 2" xfId="11212"/>
    <cellStyle name="Calculation 65 2 2 2 2" xfId="11213"/>
    <cellStyle name="Calculation 65 2 2 2 3" xfId="11214"/>
    <cellStyle name="Calculation 65 2 2 2 4" xfId="11215"/>
    <cellStyle name="Calculation 65 2 2 2 5" xfId="11216"/>
    <cellStyle name="Calculation 65 2 2 2_Int on Cust Dep" xfId="11217"/>
    <cellStyle name="Calculation 65 2 2 3" xfId="11218"/>
    <cellStyle name="Calculation 65 2 2 4" xfId="11219"/>
    <cellStyle name="Calculation 65 2 2 5" xfId="11220"/>
    <cellStyle name="Calculation 65 2 2 6" xfId="11221"/>
    <cellStyle name="Calculation 65 2 2 7" xfId="11222"/>
    <cellStyle name="Calculation 65 2 2 8" xfId="11223"/>
    <cellStyle name="Calculation 65 2 2 9" xfId="11224"/>
    <cellStyle name="Calculation 65 2 2_Int on Cust Dep" xfId="11225"/>
    <cellStyle name="Calculation 65 2 3" xfId="11226"/>
    <cellStyle name="Calculation 65 2 3 2" xfId="11227"/>
    <cellStyle name="Calculation 65 2 3 3" xfId="11228"/>
    <cellStyle name="Calculation 65 2 3 4" xfId="11229"/>
    <cellStyle name="Calculation 65 2 3 5" xfId="11230"/>
    <cellStyle name="Calculation 65 2 3_Int on Cust Dep" xfId="11231"/>
    <cellStyle name="Calculation 65 2 4" xfId="11232"/>
    <cellStyle name="Calculation 65 2 5" xfId="11233"/>
    <cellStyle name="Calculation 65 2 6" xfId="11234"/>
    <cellStyle name="Calculation 65 2_INPUT Allocators" xfId="11235"/>
    <cellStyle name="Calculation 65 3" xfId="11236"/>
    <cellStyle name="Calculation 65 3 2" xfId="11237"/>
    <cellStyle name="Calculation 65 3 2 2" xfId="11238"/>
    <cellStyle name="Calculation 65 3 2 3" xfId="11239"/>
    <cellStyle name="Calculation 65 3 2 4" xfId="11240"/>
    <cellStyle name="Calculation 65 3 2 5" xfId="11241"/>
    <cellStyle name="Calculation 65 3 2_Int on Cust Dep" xfId="11242"/>
    <cellStyle name="Calculation 65 3 3" xfId="11243"/>
    <cellStyle name="Calculation 65 3 4" xfId="11244"/>
    <cellStyle name="Calculation 65 3 5" xfId="11245"/>
    <cellStyle name="Calculation 65 3 6" xfId="11246"/>
    <cellStyle name="Calculation 65 3 7" xfId="11247"/>
    <cellStyle name="Calculation 65 3 8" xfId="11248"/>
    <cellStyle name="Calculation 65 3 9" xfId="11249"/>
    <cellStyle name="Calculation 65 3_Int on Cust Dep" xfId="11250"/>
    <cellStyle name="Calculation 65 4" xfId="11251"/>
    <cellStyle name="Calculation 65 4 2" xfId="11252"/>
    <cellStyle name="Calculation 65 4 3" xfId="11253"/>
    <cellStyle name="Calculation 65 4 4" xfId="11254"/>
    <cellStyle name="Calculation 65 4 5" xfId="11255"/>
    <cellStyle name="Calculation 65 4_Int on Cust Dep" xfId="11256"/>
    <cellStyle name="Calculation 65 5" xfId="11257"/>
    <cellStyle name="Calculation 65 5 2" xfId="11258"/>
    <cellStyle name="Calculation 65 5 3" xfId="11259"/>
    <cellStyle name="Calculation 65 5 4" xfId="11260"/>
    <cellStyle name="Calculation 65 5 5" xfId="11261"/>
    <cellStyle name="Calculation 65 5_Int on Cust Dep" xfId="11262"/>
    <cellStyle name="Calculation 65 6" xfId="11263"/>
    <cellStyle name="Calculation 65 7" xfId="11264"/>
    <cellStyle name="Calculation 65 8" xfId="11265"/>
    <cellStyle name="Calculation 65 9" xfId="11266"/>
    <cellStyle name="Calculation 65_INPUT Allocators" xfId="11267"/>
    <cellStyle name="Calculation 66" xfId="11268"/>
    <cellStyle name="Calculation 66 10" xfId="11269"/>
    <cellStyle name="Calculation 66 11" xfId="11270"/>
    <cellStyle name="Calculation 66 12" xfId="11271"/>
    <cellStyle name="Calculation 66 2" xfId="11272"/>
    <cellStyle name="Calculation 66 2 2" xfId="11273"/>
    <cellStyle name="Calculation 66 2 2 2" xfId="11274"/>
    <cellStyle name="Calculation 66 2 2 2 2" xfId="11275"/>
    <cellStyle name="Calculation 66 2 2 2 3" xfId="11276"/>
    <cellStyle name="Calculation 66 2 2 2 4" xfId="11277"/>
    <cellStyle name="Calculation 66 2 2 2 5" xfId="11278"/>
    <cellStyle name="Calculation 66 2 2 2_Int on Cust Dep" xfId="11279"/>
    <cellStyle name="Calculation 66 2 2 3" xfId="11280"/>
    <cellStyle name="Calculation 66 2 2 4" xfId="11281"/>
    <cellStyle name="Calculation 66 2 2 5" xfId="11282"/>
    <cellStyle name="Calculation 66 2 2 6" xfId="11283"/>
    <cellStyle name="Calculation 66 2 2 7" xfId="11284"/>
    <cellStyle name="Calculation 66 2 2 8" xfId="11285"/>
    <cellStyle name="Calculation 66 2 2 9" xfId="11286"/>
    <cellStyle name="Calculation 66 2 2_Int on Cust Dep" xfId="11287"/>
    <cellStyle name="Calculation 66 2 3" xfId="11288"/>
    <cellStyle name="Calculation 66 2 3 2" xfId="11289"/>
    <cellStyle name="Calculation 66 2 3 3" xfId="11290"/>
    <cellStyle name="Calculation 66 2 3 4" xfId="11291"/>
    <cellStyle name="Calculation 66 2 3 5" xfId="11292"/>
    <cellStyle name="Calculation 66 2 3_Int on Cust Dep" xfId="11293"/>
    <cellStyle name="Calculation 66 2 4" xfId="11294"/>
    <cellStyle name="Calculation 66 2 5" xfId="11295"/>
    <cellStyle name="Calculation 66 2 6" xfId="11296"/>
    <cellStyle name="Calculation 66 2_INPUT Allocators" xfId="11297"/>
    <cellStyle name="Calculation 66 3" xfId="11298"/>
    <cellStyle name="Calculation 66 3 2" xfId="11299"/>
    <cellStyle name="Calculation 66 3 2 2" xfId="11300"/>
    <cellStyle name="Calculation 66 3 2 3" xfId="11301"/>
    <cellStyle name="Calculation 66 3 2 4" xfId="11302"/>
    <cellStyle name="Calculation 66 3 2 5" xfId="11303"/>
    <cellStyle name="Calculation 66 3 2_Int on Cust Dep" xfId="11304"/>
    <cellStyle name="Calculation 66 3 3" xfId="11305"/>
    <cellStyle name="Calculation 66 3 4" xfId="11306"/>
    <cellStyle name="Calculation 66 3 5" xfId="11307"/>
    <cellStyle name="Calculation 66 3 6" xfId="11308"/>
    <cellStyle name="Calculation 66 3 7" xfId="11309"/>
    <cellStyle name="Calculation 66 3 8" xfId="11310"/>
    <cellStyle name="Calculation 66 3 9" xfId="11311"/>
    <cellStyle name="Calculation 66 3_Int on Cust Dep" xfId="11312"/>
    <cellStyle name="Calculation 66 4" xfId="11313"/>
    <cellStyle name="Calculation 66 4 2" xfId="11314"/>
    <cellStyle name="Calculation 66 4 3" xfId="11315"/>
    <cellStyle name="Calculation 66 4 4" xfId="11316"/>
    <cellStyle name="Calculation 66 4 5" xfId="11317"/>
    <cellStyle name="Calculation 66 4_Int on Cust Dep" xfId="11318"/>
    <cellStyle name="Calculation 66 5" xfId="11319"/>
    <cellStyle name="Calculation 66 5 2" xfId="11320"/>
    <cellStyle name="Calculation 66 5 3" xfId="11321"/>
    <cellStyle name="Calculation 66 5 4" xfId="11322"/>
    <cellStyle name="Calculation 66 5 5" xfId="11323"/>
    <cellStyle name="Calculation 66 5_Int on Cust Dep" xfId="11324"/>
    <cellStyle name="Calculation 66 6" xfId="11325"/>
    <cellStyle name="Calculation 66 7" xfId="11326"/>
    <cellStyle name="Calculation 66 8" xfId="11327"/>
    <cellStyle name="Calculation 66 9" xfId="11328"/>
    <cellStyle name="Calculation 66_INPUT Allocators" xfId="11329"/>
    <cellStyle name="Calculation 67" xfId="11330"/>
    <cellStyle name="Calculation 67 10" xfId="11331"/>
    <cellStyle name="Calculation 67 11" xfId="11332"/>
    <cellStyle name="Calculation 67 12" xfId="11333"/>
    <cellStyle name="Calculation 67 2" xfId="11334"/>
    <cellStyle name="Calculation 67 2 2" xfId="11335"/>
    <cellStyle name="Calculation 67 2 2 2" xfId="11336"/>
    <cellStyle name="Calculation 67 2 2 2 2" xfId="11337"/>
    <cellStyle name="Calculation 67 2 2 2 3" xfId="11338"/>
    <cellStyle name="Calculation 67 2 2 2 4" xfId="11339"/>
    <cellStyle name="Calculation 67 2 2 2 5" xfId="11340"/>
    <cellStyle name="Calculation 67 2 2 2_Int on Cust Dep" xfId="11341"/>
    <cellStyle name="Calculation 67 2 2 3" xfId="11342"/>
    <cellStyle name="Calculation 67 2 2 4" xfId="11343"/>
    <cellStyle name="Calculation 67 2 2 5" xfId="11344"/>
    <cellStyle name="Calculation 67 2 2 6" xfId="11345"/>
    <cellStyle name="Calculation 67 2 2 7" xfId="11346"/>
    <cellStyle name="Calculation 67 2 2 8" xfId="11347"/>
    <cellStyle name="Calculation 67 2 2 9" xfId="11348"/>
    <cellStyle name="Calculation 67 2 2_Int on Cust Dep" xfId="11349"/>
    <cellStyle name="Calculation 67 2 3" xfId="11350"/>
    <cellStyle name="Calculation 67 2 3 2" xfId="11351"/>
    <cellStyle name="Calculation 67 2 3 3" xfId="11352"/>
    <cellStyle name="Calculation 67 2 3 4" xfId="11353"/>
    <cellStyle name="Calculation 67 2 3 5" xfId="11354"/>
    <cellStyle name="Calculation 67 2 3_Int on Cust Dep" xfId="11355"/>
    <cellStyle name="Calculation 67 2 4" xfId="11356"/>
    <cellStyle name="Calculation 67 2 5" xfId="11357"/>
    <cellStyle name="Calculation 67 2 6" xfId="11358"/>
    <cellStyle name="Calculation 67 2_INPUT Allocators" xfId="11359"/>
    <cellStyle name="Calculation 67 3" xfId="11360"/>
    <cellStyle name="Calculation 67 3 2" xfId="11361"/>
    <cellStyle name="Calculation 67 3 2 2" xfId="11362"/>
    <cellStyle name="Calculation 67 3 2 3" xfId="11363"/>
    <cellStyle name="Calculation 67 3 2 4" xfId="11364"/>
    <cellStyle name="Calculation 67 3 2 5" xfId="11365"/>
    <cellStyle name="Calculation 67 3 2_Int on Cust Dep" xfId="11366"/>
    <cellStyle name="Calculation 67 3 3" xfId="11367"/>
    <cellStyle name="Calculation 67 3 4" xfId="11368"/>
    <cellStyle name="Calculation 67 3 5" xfId="11369"/>
    <cellStyle name="Calculation 67 3 6" xfId="11370"/>
    <cellStyle name="Calculation 67 3 7" xfId="11371"/>
    <cellStyle name="Calculation 67 3 8" xfId="11372"/>
    <cellStyle name="Calculation 67 3 9" xfId="11373"/>
    <cellStyle name="Calculation 67 3_Int on Cust Dep" xfId="11374"/>
    <cellStyle name="Calculation 67 4" xfId="11375"/>
    <cellStyle name="Calculation 67 4 2" xfId="11376"/>
    <cellStyle name="Calculation 67 4 3" xfId="11377"/>
    <cellStyle name="Calculation 67 4 4" xfId="11378"/>
    <cellStyle name="Calculation 67 4 5" xfId="11379"/>
    <cellStyle name="Calculation 67 4_Int on Cust Dep" xfId="11380"/>
    <cellStyle name="Calculation 67 5" xfId="11381"/>
    <cellStyle name="Calculation 67 5 2" xfId="11382"/>
    <cellStyle name="Calculation 67 5 3" xfId="11383"/>
    <cellStyle name="Calculation 67 5 4" xfId="11384"/>
    <cellStyle name="Calculation 67 5 5" xfId="11385"/>
    <cellStyle name="Calculation 67 5_Int on Cust Dep" xfId="11386"/>
    <cellStyle name="Calculation 67 6" xfId="11387"/>
    <cellStyle name="Calculation 67 7" xfId="11388"/>
    <cellStyle name="Calculation 67 8" xfId="11389"/>
    <cellStyle name="Calculation 67 9" xfId="11390"/>
    <cellStyle name="Calculation 67_INPUT Allocators" xfId="11391"/>
    <cellStyle name="Calculation 68" xfId="11392"/>
    <cellStyle name="Calculation 68 10" xfId="11393"/>
    <cellStyle name="Calculation 68 11" xfId="11394"/>
    <cellStyle name="Calculation 68 12" xfId="11395"/>
    <cellStyle name="Calculation 68 2" xfId="11396"/>
    <cellStyle name="Calculation 68 2 2" xfId="11397"/>
    <cellStyle name="Calculation 68 2 2 2" xfId="11398"/>
    <cellStyle name="Calculation 68 2 2 2 2" xfId="11399"/>
    <cellStyle name="Calculation 68 2 2 2 3" xfId="11400"/>
    <cellStyle name="Calculation 68 2 2 2 4" xfId="11401"/>
    <cellStyle name="Calculation 68 2 2 2 5" xfId="11402"/>
    <cellStyle name="Calculation 68 2 2 2_Int on Cust Dep" xfId="11403"/>
    <cellStyle name="Calculation 68 2 2 3" xfId="11404"/>
    <cellStyle name="Calculation 68 2 2 4" xfId="11405"/>
    <cellStyle name="Calculation 68 2 2 5" xfId="11406"/>
    <cellStyle name="Calculation 68 2 2 6" xfId="11407"/>
    <cellStyle name="Calculation 68 2 2 7" xfId="11408"/>
    <cellStyle name="Calculation 68 2 2 8" xfId="11409"/>
    <cellStyle name="Calculation 68 2 2 9" xfId="11410"/>
    <cellStyle name="Calculation 68 2 2_Int on Cust Dep" xfId="11411"/>
    <cellStyle name="Calculation 68 2 3" xfId="11412"/>
    <cellStyle name="Calculation 68 2 3 2" xfId="11413"/>
    <cellStyle name="Calculation 68 2 3 3" xfId="11414"/>
    <cellStyle name="Calculation 68 2 3 4" xfId="11415"/>
    <cellStyle name="Calculation 68 2 3 5" xfId="11416"/>
    <cellStyle name="Calculation 68 2 3_Int on Cust Dep" xfId="11417"/>
    <cellStyle name="Calculation 68 2 4" xfId="11418"/>
    <cellStyle name="Calculation 68 2 5" xfId="11419"/>
    <cellStyle name="Calculation 68 2 6" xfId="11420"/>
    <cellStyle name="Calculation 68 2_INPUT Allocators" xfId="11421"/>
    <cellStyle name="Calculation 68 3" xfId="11422"/>
    <cellStyle name="Calculation 68 3 2" xfId="11423"/>
    <cellStyle name="Calculation 68 3 2 2" xfId="11424"/>
    <cellStyle name="Calculation 68 3 2 3" xfId="11425"/>
    <cellStyle name="Calculation 68 3 2 4" xfId="11426"/>
    <cellStyle name="Calculation 68 3 2 5" xfId="11427"/>
    <cellStyle name="Calculation 68 3 2_Int on Cust Dep" xfId="11428"/>
    <cellStyle name="Calculation 68 3 3" xfId="11429"/>
    <cellStyle name="Calculation 68 3 4" xfId="11430"/>
    <cellStyle name="Calculation 68 3 5" xfId="11431"/>
    <cellStyle name="Calculation 68 3 6" xfId="11432"/>
    <cellStyle name="Calculation 68 3 7" xfId="11433"/>
    <cellStyle name="Calculation 68 3 8" xfId="11434"/>
    <cellStyle name="Calculation 68 3 9" xfId="11435"/>
    <cellStyle name="Calculation 68 3_Int on Cust Dep" xfId="11436"/>
    <cellStyle name="Calculation 68 4" xfId="11437"/>
    <cellStyle name="Calculation 68 4 2" xfId="11438"/>
    <cellStyle name="Calculation 68 4 3" xfId="11439"/>
    <cellStyle name="Calculation 68 4 4" xfId="11440"/>
    <cellStyle name="Calculation 68 4 5" xfId="11441"/>
    <cellStyle name="Calculation 68 4_Int on Cust Dep" xfId="11442"/>
    <cellStyle name="Calculation 68 5" xfId="11443"/>
    <cellStyle name="Calculation 68 5 2" xfId="11444"/>
    <cellStyle name="Calculation 68 5 3" xfId="11445"/>
    <cellStyle name="Calculation 68 5 4" xfId="11446"/>
    <cellStyle name="Calculation 68 5 5" xfId="11447"/>
    <cellStyle name="Calculation 68 5_Int on Cust Dep" xfId="11448"/>
    <cellStyle name="Calculation 68 6" xfId="11449"/>
    <cellStyle name="Calculation 68 7" xfId="11450"/>
    <cellStyle name="Calculation 68 8" xfId="11451"/>
    <cellStyle name="Calculation 68 9" xfId="11452"/>
    <cellStyle name="Calculation 68_INPUT Allocators" xfId="11453"/>
    <cellStyle name="Calculation 69" xfId="11454"/>
    <cellStyle name="Calculation 69 10" xfId="11455"/>
    <cellStyle name="Calculation 69 11" xfId="11456"/>
    <cellStyle name="Calculation 69 12" xfId="11457"/>
    <cellStyle name="Calculation 69 2" xfId="11458"/>
    <cellStyle name="Calculation 69 2 2" xfId="11459"/>
    <cellStyle name="Calculation 69 2 2 2" xfId="11460"/>
    <cellStyle name="Calculation 69 2 2 2 2" xfId="11461"/>
    <cellStyle name="Calculation 69 2 2 2 3" xfId="11462"/>
    <cellStyle name="Calculation 69 2 2 2 4" xfId="11463"/>
    <cellStyle name="Calculation 69 2 2 2 5" xfId="11464"/>
    <cellStyle name="Calculation 69 2 2 2_Int on Cust Dep" xfId="11465"/>
    <cellStyle name="Calculation 69 2 2 3" xfId="11466"/>
    <cellStyle name="Calculation 69 2 2 4" xfId="11467"/>
    <cellStyle name="Calculation 69 2 2 5" xfId="11468"/>
    <cellStyle name="Calculation 69 2 2 6" xfId="11469"/>
    <cellStyle name="Calculation 69 2 2 7" xfId="11470"/>
    <cellStyle name="Calculation 69 2 2 8" xfId="11471"/>
    <cellStyle name="Calculation 69 2 2 9" xfId="11472"/>
    <cellStyle name="Calculation 69 2 2_Int on Cust Dep" xfId="11473"/>
    <cellStyle name="Calculation 69 2 3" xfId="11474"/>
    <cellStyle name="Calculation 69 2 3 2" xfId="11475"/>
    <cellStyle name="Calculation 69 2 3 3" xfId="11476"/>
    <cellStyle name="Calculation 69 2 3 4" xfId="11477"/>
    <cellStyle name="Calculation 69 2 3 5" xfId="11478"/>
    <cellStyle name="Calculation 69 2 3_Int on Cust Dep" xfId="11479"/>
    <cellStyle name="Calculation 69 2 4" xfId="11480"/>
    <cellStyle name="Calculation 69 2 5" xfId="11481"/>
    <cellStyle name="Calculation 69 2 6" xfId="11482"/>
    <cellStyle name="Calculation 69 2_INPUT Allocators" xfId="11483"/>
    <cellStyle name="Calculation 69 3" xfId="11484"/>
    <cellStyle name="Calculation 69 3 2" xfId="11485"/>
    <cellStyle name="Calculation 69 3 2 2" xfId="11486"/>
    <cellStyle name="Calculation 69 3 2 3" xfId="11487"/>
    <cellStyle name="Calculation 69 3 2 4" xfId="11488"/>
    <cellStyle name="Calculation 69 3 2 5" xfId="11489"/>
    <cellStyle name="Calculation 69 3 2_Int on Cust Dep" xfId="11490"/>
    <cellStyle name="Calculation 69 3 3" xfId="11491"/>
    <cellStyle name="Calculation 69 3 4" xfId="11492"/>
    <cellStyle name="Calculation 69 3 5" xfId="11493"/>
    <cellStyle name="Calculation 69 3 6" xfId="11494"/>
    <cellStyle name="Calculation 69 3 7" xfId="11495"/>
    <cellStyle name="Calculation 69 3 8" xfId="11496"/>
    <cellStyle name="Calculation 69 3 9" xfId="11497"/>
    <cellStyle name="Calculation 69 3_Int on Cust Dep" xfId="11498"/>
    <cellStyle name="Calculation 69 4" xfId="11499"/>
    <cellStyle name="Calculation 69 4 2" xfId="11500"/>
    <cellStyle name="Calculation 69 4 3" xfId="11501"/>
    <cellStyle name="Calculation 69 4 4" xfId="11502"/>
    <cellStyle name="Calculation 69 4 5" xfId="11503"/>
    <cellStyle name="Calculation 69 4_Int on Cust Dep" xfId="11504"/>
    <cellStyle name="Calculation 69 5" xfId="11505"/>
    <cellStyle name="Calculation 69 5 2" xfId="11506"/>
    <cellStyle name="Calculation 69 5 3" xfId="11507"/>
    <cellStyle name="Calculation 69 5 4" xfId="11508"/>
    <cellStyle name="Calculation 69 5 5" xfId="11509"/>
    <cellStyle name="Calculation 69 5_Int on Cust Dep" xfId="11510"/>
    <cellStyle name="Calculation 69 6" xfId="11511"/>
    <cellStyle name="Calculation 69 7" xfId="11512"/>
    <cellStyle name="Calculation 69 8" xfId="11513"/>
    <cellStyle name="Calculation 69 9" xfId="11514"/>
    <cellStyle name="Calculation 69_INPUT Allocators" xfId="11515"/>
    <cellStyle name="Calculation 7" xfId="11516"/>
    <cellStyle name="Calculation 7 10" xfId="11517"/>
    <cellStyle name="Calculation 7 2" xfId="11518"/>
    <cellStyle name="Calculation 7 2 2" xfId="11519"/>
    <cellStyle name="Calculation 7 2 2 2" xfId="11520"/>
    <cellStyle name="Calculation 7 2 2 2 2" xfId="11521"/>
    <cellStyle name="Calculation 7 2 2 2 3" xfId="11522"/>
    <cellStyle name="Calculation 7 2 2 2 4" xfId="11523"/>
    <cellStyle name="Calculation 7 2 2 2 5" xfId="11524"/>
    <cellStyle name="Calculation 7 2 2 2_Int on Cust Dep" xfId="11525"/>
    <cellStyle name="Calculation 7 2 2 3" xfId="11526"/>
    <cellStyle name="Calculation 7 2 2 4" xfId="11527"/>
    <cellStyle name="Calculation 7 2 2 5" xfId="11528"/>
    <cellStyle name="Calculation 7 2 2 6" xfId="11529"/>
    <cellStyle name="Calculation 7 2 2 7" xfId="11530"/>
    <cellStyle name="Calculation 7 2 2 8" xfId="11531"/>
    <cellStyle name="Calculation 7 2 2 9" xfId="11532"/>
    <cellStyle name="Calculation 7 2 2_Int on Cust Dep" xfId="11533"/>
    <cellStyle name="Calculation 7 2 3" xfId="11534"/>
    <cellStyle name="Calculation 7 2 3 2" xfId="11535"/>
    <cellStyle name="Calculation 7 2 3 3" xfId="11536"/>
    <cellStyle name="Calculation 7 2 3 4" xfId="11537"/>
    <cellStyle name="Calculation 7 2 3 5" xfId="11538"/>
    <cellStyle name="Calculation 7 2 3_Int on Cust Dep" xfId="11539"/>
    <cellStyle name="Calculation 7 2 4" xfId="11540"/>
    <cellStyle name="Calculation 7 2 5" xfId="11541"/>
    <cellStyle name="Calculation 7 2 6" xfId="11542"/>
    <cellStyle name="Calculation 7 2_INPUT Allocators" xfId="11543"/>
    <cellStyle name="Calculation 7 3" xfId="11544"/>
    <cellStyle name="Calculation 7 3 2" xfId="11545"/>
    <cellStyle name="Calculation 7 3 3" xfId="11546"/>
    <cellStyle name="Calculation 7 3 4" xfId="11547"/>
    <cellStyle name="Calculation 7 3 5" xfId="11548"/>
    <cellStyle name="Calculation 7 3_Int on Cust Dep" xfId="11549"/>
    <cellStyle name="Calculation 7 4" xfId="11550"/>
    <cellStyle name="Calculation 7 4 2" xfId="11551"/>
    <cellStyle name="Calculation 7 4 3" xfId="11552"/>
    <cellStyle name="Calculation 7 4 4" xfId="11553"/>
    <cellStyle name="Calculation 7 4 5" xfId="11554"/>
    <cellStyle name="Calculation 7 4_Int on Cust Dep" xfId="11555"/>
    <cellStyle name="Calculation 7 5" xfId="11556"/>
    <cellStyle name="Calculation 7 6" xfId="11557"/>
    <cellStyle name="Calculation 7 7" xfId="11558"/>
    <cellStyle name="Calculation 7 8" xfId="11559"/>
    <cellStyle name="Calculation 7 9" xfId="11560"/>
    <cellStyle name="Calculation 7_INPUT Allocators" xfId="11561"/>
    <cellStyle name="Calculation 70" xfId="11562"/>
    <cellStyle name="Calculation 70 10" xfId="11563"/>
    <cellStyle name="Calculation 70 11" xfId="11564"/>
    <cellStyle name="Calculation 70 12" xfId="11565"/>
    <cellStyle name="Calculation 70 2" xfId="11566"/>
    <cellStyle name="Calculation 70 2 2" xfId="11567"/>
    <cellStyle name="Calculation 70 2 2 2" xfId="11568"/>
    <cellStyle name="Calculation 70 2 2 2 2" xfId="11569"/>
    <cellStyle name="Calculation 70 2 2 2 3" xfId="11570"/>
    <cellStyle name="Calculation 70 2 2 2 4" xfId="11571"/>
    <cellStyle name="Calculation 70 2 2 2 5" xfId="11572"/>
    <cellStyle name="Calculation 70 2 2 2_Int on Cust Dep" xfId="11573"/>
    <cellStyle name="Calculation 70 2 2 3" xfId="11574"/>
    <cellStyle name="Calculation 70 2 2 4" xfId="11575"/>
    <cellStyle name="Calculation 70 2 2 5" xfId="11576"/>
    <cellStyle name="Calculation 70 2 2 6" xfId="11577"/>
    <cellStyle name="Calculation 70 2 2 7" xfId="11578"/>
    <cellStyle name="Calculation 70 2 2 8" xfId="11579"/>
    <cellStyle name="Calculation 70 2 2 9" xfId="11580"/>
    <cellStyle name="Calculation 70 2 2_Int on Cust Dep" xfId="11581"/>
    <cellStyle name="Calculation 70 2 3" xfId="11582"/>
    <cellStyle name="Calculation 70 2 3 2" xfId="11583"/>
    <cellStyle name="Calculation 70 2 3 3" xfId="11584"/>
    <cellStyle name="Calculation 70 2 3 4" xfId="11585"/>
    <cellStyle name="Calculation 70 2 3 5" xfId="11586"/>
    <cellStyle name="Calculation 70 2 3_Int on Cust Dep" xfId="11587"/>
    <cellStyle name="Calculation 70 2 4" xfId="11588"/>
    <cellStyle name="Calculation 70 2 5" xfId="11589"/>
    <cellStyle name="Calculation 70 2 6" xfId="11590"/>
    <cellStyle name="Calculation 70 2_INPUT Allocators" xfId="11591"/>
    <cellStyle name="Calculation 70 3" xfId="11592"/>
    <cellStyle name="Calculation 70 3 2" xfId="11593"/>
    <cellStyle name="Calculation 70 3 2 2" xfId="11594"/>
    <cellStyle name="Calculation 70 3 2 3" xfId="11595"/>
    <cellStyle name="Calculation 70 3 2 4" xfId="11596"/>
    <cellStyle name="Calculation 70 3 2 5" xfId="11597"/>
    <cellStyle name="Calculation 70 3 2_Int on Cust Dep" xfId="11598"/>
    <cellStyle name="Calculation 70 3 3" xfId="11599"/>
    <cellStyle name="Calculation 70 3 4" xfId="11600"/>
    <cellStyle name="Calculation 70 3 5" xfId="11601"/>
    <cellStyle name="Calculation 70 3 6" xfId="11602"/>
    <cellStyle name="Calculation 70 3 7" xfId="11603"/>
    <cellStyle name="Calculation 70 3 8" xfId="11604"/>
    <cellStyle name="Calculation 70 3 9" xfId="11605"/>
    <cellStyle name="Calculation 70 3_Int on Cust Dep" xfId="11606"/>
    <cellStyle name="Calculation 70 4" xfId="11607"/>
    <cellStyle name="Calculation 70 4 2" xfId="11608"/>
    <cellStyle name="Calculation 70 4 3" xfId="11609"/>
    <cellStyle name="Calculation 70 4 4" xfId="11610"/>
    <cellStyle name="Calculation 70 4 5" xfId="11611"/>
    <cellStyle name="Calculation 70 4_Int on Cust Dep" xfId="11612"/>
    <cellStyle name="Calculation 70 5" xfId="11613"/>
    <cellStyle name="Calculation 70 5 2" xfId="11614"/>
    <cellStyle name="Calculation 70 5 3" xfId="11615"/>
    <cellStyle name="Calculation 70 5 4" xfId="11616"/>
    <cellStyle name="Calculation 70 5 5" xfId="11617"/>
    <cellStyle name="Calculation 70 5_Int on Cust Dep" xfId="11618"/>
    <cellStyle name="Calculation 70 6" xfId="11619"/>
    <cellStyle name="Calculation 70 7" xfId="11620"/>
    <cellStyle name="Calculation 70 8" xfId="11621"/>
    <cellStyle name="Calculation 70 9" xfId="11622"/>
    <cellStyle name="Calculation 70_INPUT Allocators" xfId="11623"/>
    <cellStyle name="Calculation 71" xfId="11624"/>
    <cellStyle name="Calculation 71 10" xfId="11625"/>
    <cellStyle name="Calculation 71 11" xfId="11626"/>
    <cellStyle name="Calculation 71 12" xfId="11627"/>
    <cellStyle name="Calculation 71 2" xfId="11628"/>
    <cellStyle name="Calculation 71 2 2" xfId="11629"/>
    <cellStyle name="Calculation 71 2 2 2" xfId="11630"/>
    <cellStyle name="Calculation 71 2 2 2 2" xfId="11631"/>
    <cellStyle name="Calculation 71 2 2 2 3" xfId="11632"/>
    <cellStyle name="Calculation 71 2 2 2 4" xfId="11633"/>
    <cellStyle name="Calculation 71 2 2 2 5" xfId="11634"/>
    <cellStyle name="Calculation 71 2 2 2_Int on Cust Dep" xfId="11635"/>
    <cellStyle name="Calculation 71 2 2 3" xfId="11636"/>
    <cellStyle name="Calculation 71 2 2 4" xfId="11637"/>
    <cellStyle name="Calculation 71 2 2 5" xfId="11638"/>
    <cellStyle name="Calculation 71 2 2 6" xfId="11639"/>
    <cellStyle name="Calculation 71 2 2 7" xfId="11640"/>
    <cellStyle name="Calculation 71 2 2 8" xfId="11641"/>
    <cellStyle name="Calculation 71 2 2 9" xfId="11642"/>
    <cellStyle name="Calculation 71 2 2_Int on Cust Dep" xfId="11643"/>
    <cellStyle name="Calculation 71 2 3" xfId="11644"/>
    <cellStyle name="Calculation 71 2 3 2" xfId="11645"/>
    <cellStyle name="Calculation 71 2 3 3" xfId="11646"/>
    <cellStyle name="Calculation 71 2 3 4" xfId="11647"/>
    <cellStyle name="Calculation 71 2 3 5" xfId="11648"/>
    <cellStyle name="Calculation 71 2 3_Int on Cust Dep" xfId="11649"/>
    <cellStyle name="Calculation 71 2 4" xfId="11650"/>
    <cellStyle name="Calculation 71 2 5" xfId="11651"/>
    <cellStyle name="Calculation 71 2 6" xfId="11652"/>
    <cellStyle name="Calculation 71 2_INPUT Allocators" xfId="11653"/>
    <cellStyle name="Calculation 71 3" xfId="11654"/>
    <cellStyle name="Calculation 71 3 2" xfId="11655"/>
    <cellStyle name="Calculation 71 3 2 2" xfId="11656"/>
    <cellStyle name="Calculation 71 3 2 3" xfId="11657"/>
    <cellStyle name="Calculation 71 3 2 4" xfId="11658"/>
    <cellStyle name="Calculation 71 3 2 5" xfId="11659"/>
    <cellStyle name="Calculation 71 3 2_Int on Cust Dep" xfId="11660"/>
    <cellStyle name="Calculation 71 3 3" xfId="11661"/>
    <cellStyle name="Calculation 71 3 4" xfId="11662"/>
    <cellStyle name="Calculation 71 3 5" xfId="11663"/>
    <cellStyle name="Calculation 71 3 6" xfId="11664"/>
    <cellStyle name="Calculation 71 3 7" xfId="11665"/>
    <cellStyle name="Calculation 71 3 8" xfId="11666"/>
    <cellStyle name="Calculation 71 3 9" xfId="11667"/>
    <cellStyle name="Calculation 71 3_Int on Cust Dep" xfId="11668"/>
    <cellStyle name="Calculation 71 4" xfId="11669"/>
    <cellStyle name="Calculation 71 4 2" xfId="11670"/>
    <cellStyle name="Calculation 71 4 3" xfId="11671"/>
    <cellStyle name="Calculation 71 4 4" xfId="11672"/>
    <cellStyle name="Calculation 71 4 5" xfId="11673"/>
    <cellStyle name="Calculation 71 4_Int on Cust Dep" xfId="11674"/>
    <cellStyle name="Calculation 71 5" xfId="11675"/>
    <cellStyle name="Calculation 71 5 2" xfId="11676"/>
    <cellStyle name="Calculation 71 5 3" xfId="11677"/>
    <cellStyle name="Calculation 71 5 4" xfId="11678"/>
    <cellStyle name="Calculation 71 5 5" xfId="11679"/>
    <cellStyle name="Calculation 71 5_Int on Cust Dep" xfId="11680"/>
    <cellStyle name="Calculation 71 6" xfId="11681"/>
    <cellStyle name="Calculation 71 7" xfId="11682"/>
    <cellStyle name="Calculation 71 8" xfId="11683"/>
    <cellStyle name="Calculation 71 9" xfId="11684"/>
    <cellStyle name="Calculation 71_INPUT Allocators" xfId="11685"/>
    <cellStyle name="Calculation 72" xfId="11686"/>
    <cellStyle name="Calculation 72 10" xfId="11687"/>
    <cellStyle name="Calculation 72 11" xfId="11688"/>
    <cellStyle name="Calculation 72 12" xfId="11689"/>
    <cellStyle name="Calculation 72 2" xfId="11690"/>
    <cellStyle name="Calculation 72 2 2" xfId="11691"/>
    <cellStyle name="Calculation 72 2 2 2" xfId="11692"/>
    <cellStyle name="Calculation 72 2 2 2 2" xfId="11693"/>
    <cellStyle name="Calculation 72 2 2 2 3" xfId="11694"/>
    <cellStyle name="Calculation 72 2 2 2 4" xfId="11695"/>
    <cellStyle name="Calculation 72 2 2 2 5" xfId="11696"/>
    <cellStyle name="Calculation 72 2 2 2_Int on Cust Dep" xfId="11697"/>
    <cellStyle name="Calculation 72 2 2 3" xfId="11698"/>
    <cellStyle name="Calculation 72 2 2 4" xfId="11699"/>
    <cellStyle name="Calculation 72 2 2 5" xfId="11700"/>
    <cellStyle name="Calculation 72 2 2 6" xfId="11701"/>
    <cellStyle name="Calculation 72 2 2 7" xfId="11702"/>
    <cellStyle name="Calculation 72 2 2 8" xfId="11703"/>
    <cellStyle name="Calculation 72 2 2 9" xfId="11704"/>
    <cellStyle name="Calculation 72 2 2_Int on Cust Dep" xfId="11705"/>
    <cellStyle name="Calculation 72 2 3" xfId="11706"/>
    <cellStyle name="Calculation 72 2 3 2" xfId="11707"/>
    <cellStyle name="Calculation 72 2 3 3" xfId="11708"/>
    <cellStyle name="Calculation 72 2 3 4" xfId="11709"/>
    <cellStyle name="Calculation 72 2 3 5" xfId="11710"/>
    <cellStyle name="Calculation 72 2 3_Int on Cust Dep" xfId="11711"/>
    <cellStyle name="Calculation 72 2 4" xfId="11712"/>
    <cellStyle name="Calculation 72 2 5" xfId="11713"/>
    <cellStyle name="Calculation 72 2 6" xfId="11714"/>
    <cellStyle name="Calculation 72 2_INPUT Allocators" xfId="11715"/>
    <cellStyle name="Calculation 72 3" xfId="11716"/>
    <cellStyle name="Calculation 72 3 2" xfId="11717"/>
    <cellStyle name="Calculation 72 3 2 2" xfId="11718"/>
    <cellStyle name="Calculation 72 3 2 3" xfId="11719"/>
    <cellStyle name="Calculation 72 3 2 4" xfId="11720"/>
    <cellStyle name="Calculation 72 3 2 5" xfId="11721"/>
    <cellStyle name="Calculation 72 3 2_Int on Cust Dep" xfId="11722"/>
    <cellStyle name="Calculation 72 3 3" xfId="11723"/>
    <cellStyle name="Calculation 72 3 4" xfId="11724"/>
    <cellStyle name="Calculation 72 3 5" xfId="11725"/>
    <cellStyle name="Calculation 72 3 6" xfId="11726"/>
    <cellStyle name="Calculation 72 3 7" xfId="11727"/>
    <cellStyle name="Calculation 72 3 8" xfId="11728"/>
    <cellStyle name="Calculation 72 3 9" xfId="11729"/>
    <cellStyle name="Calculation 72 3_Int on Cust Dep" xfId="11730"/>
    <cellStyle name="Calculation 72 4" xfId="11731"/>
    <cellStyle name="Calculation 72 4 2" xfId="11732"/>
    <cellStyle name="Calculation 72 4 3" xfId="11733"/>
    <cellStyle name="Calculation 72 4 4" xfId="11734"/>
    <cellStyle name="Calculation 72 4 5" xfId="11735"/>
    <cellStyle name="Calculation 72 4_Int on Cust Dep" xfId="11736"/>
    <cellStyle name="Calculation 72 5" xfId="11737"/>
    <cellStyle name="Calculation 72 5 2" xfId="11738"/>
    <cellStyle name="Calculation 72 5 3" xfId="11739"/>
    <cellStyle name="Calculation 72 5 4" xfId="11740"/>
    <cellStyle name="Calculation 72 5 5" xfId="11741"/>
    <cellStyle name="Calculation 72 5_Int on Cust Dep" xfId="11742"/>
    <cellStyle name="Calculation 72 6" xfId="11743"/>
    <cellStyle name="Calculation 72 7" xfId="11744"/>
    <cellStyle name="Calculation 72 8" xfId="11745"/>
    <cellStyle name="Calculation 72 9" xfId="11746"/>
    <cellStyle name="Calculation 72_INPUT Allocators" xfId="11747"/>
    <cellStyle name="Calculation 73" xfId="11748"/>
    <cellStyle name="Calculation 73 10" xfId="11749"/>
    <cellStyle name="Calculation 73 11" xfId="11750"/>
    <cellStyle name="Calculation 73 12" xfId="11751"/>
    <cellStyle name="Calculation 73 2" xfId="11752"/>
    <cellStyle name="Calculation 73 2 2" xfId="11753"/>
    <cellStyle name="Calculation 73 2 2 2" xfId="11754"/>
    <cellStyle name="Calculation 73 2 2 2 2" xfId="11755"/>
    <cellStyle name="Calculation 73 2 2 2 3" xfId="11756"/>
    <cellStyle name="Calculation 73 2 2 2 4" xfId="11757"/>
    <cellStyle name="Calculation 73 2 2 2 5" xfId="11758"/>
    <cellStyle name="Calculation 73 2 2 2_Int on Cust Dep" xfId="11759"/>
    <cellStyle name="Calculation 73 2 2 3" xfId="11760"/>
    <cellStyle name="Calculation 73 2 2 4" xfId="11761"/>
    <cellStyle name="Calculation 73 2 2 5" xfId="11762"/>
    <cellStyle name="Calculation 73 2 2 6" xfId="11763"/>
    <cellStyle name="Calculation 73 2 2 7" xfId="11764"/>
    <cellStyle name="Calculation 73 2 2 8" xfId="11765"/>
    <cellStyle name="Calculation 73 2 2 9" xfId="11766"/>
    <cellStyle name="Calculation 73 2 2_Int on Cust Dep" xfId="11767"/>
    <cellStyle name="Calculation 73 2 3" xfId="11768"/>
    <cellStyle name="Calculation 73 2 3 2" xfId="11769"/>
    <cellStyle name="Calculation 73 2 3 3" xfId="11770"/>
    <cellStyle name="Calculation 73 2 3 4" xfId="11771"/>
    <cellStyle name="Calculation 73 2 3 5" xfId="11772"/>
    <cellStyle name="Calculation 73 2 3_Int on Cust Dep" xfId="11773"/>
    <cellStyle name="Calculation 73 2 4" xfId="11774"/>
    <cellStyle name="Calculation 73 2 5" xfId="11775"/>
    <cellStyle name="Calculation 73 2 6" xfId="11776"/>
    <cellStyle name="Calculation 73 2_INPUT Allocators" xfId="11777"/>
    <cellStyle name="Calculation 73 3" xfId="11778"/>
    <cellStyle name="Calculation 73 3 2" xfId="11779"/>
    <cellStyle name="Calculation 73 3 2 2" xfId="11780"/>
    <cellStyle name="Calculation 73 3 2 3" xfId="11781"/>
    <cellStyle name="Calculation 73 3 2 4" xfId="11782"/>
    <cellStyle name="Calculation 73 3 2 5" xfId="11783"/>
    <cellStyle name="Calculation 73 3 2_Int on Cust Dep" xfId="11784"/>
    <cellStyle name="Calculation 73 3 3" xfId="11785"/>
    <cellStyle name="Calculation 73 3 4" xfId="11786"/>
    <cellStyle name="Calculation 73 3 5" xfId="11787"/>
    <cellStyle name="Calculation 73 3 6" xfId="11788"/>
    <cellStyle name="Calculation 73 3 7" xfId="11789"/>
    <cellStyle name="Calculation 73 3 8" xfId="11790"/>
    <cellStyle name="Calculation 73 3 9" xfId="11791"/>
    <cellStyle name="Calculation 73 3_Int on Cust Dep" xfId="11792"/>
    <cellStyle name="Calculation 73 4" xfId="11793"/>
    <cellStyle name="Calculation 73 4 2" xfId="11794"/>
    <cellStyle name="Calculation 73 4 3" xfId="11795"/>
    <cellStyle name="Calculation 73 4 4" xfId="11796"/>
    <cellStyle name="Calculation 73 4 5" xfId="11797"/>
    <cellStyle name="Calculation 73 4_Int on Cust Dep" xfId="11798"/>
    <cellStyle name="Calculation 73 5" xfId="11799"/>
    <cellStyle name="Calculation 73 5 2" xfId="11800"/>
    <cellStyle name="Calculation 73 5 3" xfId="11801"/>
    <cellStyle name="Calculation 73 5 4" xfId="11802"/>
    <cellStyle name="Calculation 73 5 5" xfId="11803"/>
    <cellStyle name="Calculation 73 5_Int on Cust Dep" xfId="11804"/>
    <cellStyle name="Calculation 73 6" xfId="11805"/>
    <cellStyle name="Calculation 73 7" xfId="11806"/>
    <cellStyle name="Calculation 73 8" xfId="11807"/>
    <cellStyle name="Calculation 73 9" xfId="11808"/>
    <cellStyle name="Calculation 73_INPUT Allocators" xfId="11809"/>
    <cellStyle name="Calculation 74" xfId="11810"/>
    <cellStyle name="Calculation 74 10" xfId="11811"/>
    <cellStyle name="Calculation 74 11" xfId="11812"/>
    <cellStyle name="Calculation 74 12" xfId="11813"/>
    <cellStyle name="Calculation 74 2" xfId="11814"/>
    <cellStyle name="Calculation 74 2 2" xfId="11815"/>
    <cellStyle name="Calculation 74 2 2 2" xfId="11816"/>
    <cellStyle name="Calculation 74 2 2 2 2" xfId="11817"/>
    <cellStyle name="Calculation 74 2 2 2 3" xfId="11818"/>
    <cellStyle name="Calculation 74 2 2 2 4" xfId="11819"/>
    <cellStyle name="Calculation 74 2 2 2 5" xfId="11820"/>
    <cellStyle name="Calculation 74 2 2 2_Int on Cust Dep" xfId="11821"/>
    <cellStyle name="Calculation 74 2 2 3" xfId="11822"/>
    <cellStyle name="Calculation 74 2 2 4" xfId="11823"/>
    <cellStyle name="Calculation 74 2 2 5" xfId="11824"/>
    <cellStyle name="Calculation 74 2 2 6" xfId="11825"/>
    <cellStyle name="Calculation 74 2 2 7" xfId="11826"/>
    <cellStyle name="Calculation 74 2 2 8" xfId="11827"/>
    <cellStyle name="Calculation 74 2 2 9" xfId="11828"/>
    <cellStyle name="Calculation 74 2 2_Int on Cust Dep" xfId="11829"/>
    <cellStyle name="Calculation 74 2 3" xfId="11830"/>
    <cellStyle name="Calculation 74 2 3 2" xfId="11831"/>
    <cellStyle name="Calculation 74 2 3 3" xfId="11832"/>
    <cellStyle name="Calculation 74 2 3 4" xfId="11833"/>
    <cellStyle name="Calculation 74 2 3 5" xfId="11834"/>
    <cellStyle name="Calculation 74 2 3_Int on Cust Dep" xfId="11835"/>
    <cellStyle name="Calculation 74 2 4" xfId="11836"/>
    <cellStyle name="Calculation 74 2 5" xfId="11837"/>
    <cellStyle name="Calculation 74 2 6" xfId="11838"/>
    <cellStyle name="Calculation 74 2_INPUT Allocators" xfId="11839"/>
    <cellStyle name="Calculation 74 3" xfId="11840"/>
    <cellStyle name="Calculation 74 3 2" xfId="11841"/>
    <cellStyle name="Calculation 74 3 2 2" xfId="11842"/>
    <cellStyle name="Calculation 74 3 2 3" xfId="11843"/>
    <cellStyle name="Calculation 74 3 2 4" xfId="11844"/>
    <cellStyle name="Calculation 74 3 2 5" xfId="11845"/>
    <cellStyle name="Calculation 74 3 2_Int on Cust Dep" xfId="11846"/>
    <cellStyle name="Calculation 74 3 3" xfId="11847"/>
    <cellStyle name="Calculation 74 3 4" xfId="11848"/>
    <cellStyle name="Calculation 74 3 5" xfId="11849"/>
    <cellStyle name="Calculation 74 3 6" xfId="11850"/>
    <cellStyle name="Calculation 74 3 7" xfId="11851"/>
    <cellStyle name="Calculation 74 3 8" xfId="11852"/>
    <cellStyle name="Calculation 74 3 9" xfId="11853"/>
    <cellStyle name="Calculation 74 3_Int on Cust Dep" xfId="11854"/>
    <cellStyle name="Calculation 74 4" xfId="11855"/>
    <cellStyle name="Calculation 74 4 2" xfId="11856"/>
    <cellStyle name="Calculation 74 4 3" xfId="11857"/>
    <cellStyle name="Calculation 74 4 4" xfId="11858"/>
    <cellStyle name="Calculation 74 4 5" xfId="11859"/>
    <cellStyle name="Calculation 74 4_Int on Cust Dep" xfId="11860"/>
    <cellStyle name="Calculation 74 5" xfId="11861"/>
    <cellStyle name="Calculation 74 5 2" xfId="11862"/>
    <cellStyle name="Calculation 74 5 3" xfId="11863"/>
    <cellStyle name="Calculation 74 5 4" xfId="11864"/>
    <cellStyle name="Calculation 74 5 5" xfId="11865"/>
    <cellStyle name="Calculation 74 5_Int on Cust Dep" xfId="11866"/>
    <cellStyle name="Calculation 74 6" xfId="11867"/>
    <cellStyle name="Calculation 74 7" xfId="11868"/>
    <cellStyle name="Calculation 74 8" xfId="11869"/>
    <cellStyle name="Calculation 74 9" xfId="11870"/>
    <cellStyle name="Calculation 74_INPUT Allocators" xfId="11871"/>
    <cellStyle name="Calculation 75" xfId="11872"/>
    <cellStyle name="Calculation 75 10" xfId="11873"/>
    <cellStyle name="Calculation 75 11" xfId="11874"/>
    <cellStyle name="Calculation 75 12" xfId="11875"/>
    <cellStyle name="Calculation 75 2" xfId="11876"/>
    <cellStyle name="Calculation 75 2 2" xfId="11877"/>
    <cellStyle name="Calculation 75 2 2 2" xfId="11878"/>
    <cellStyle name="Calculation 75 2 2 2 2" xfId="11879"/>
    <cellStyle name="Calculation 75 2 2 2 3" xfId="11880"/>
    <cellStyle name="Calculation 75 2 2 2 4" xfId="11881"/>
    <cellStyle name="Calculation 75 2 2 2 5" xfId="11882"/>
    <cellStyle name="Calculation 75 2 2 2_Int on Cust Dep" xfId="11883"/>
    <cellStyle name="Calculation 75 2 2 3" xfId="11884"/>
    <cellStyle name="Calculation 75 2 2 4" xfId="11885"/>
    <cellStyle name="Calculation 75 2 2 5" xfId="11886"/>
    <cellStyle name="Calculation 75 2 2 6" xfId="11887"/>
    <cellStyle name="Calculation 75 2 2 7" xfId="11888"/>
    <cellStyle name="Calculation 75 2 2 8" xfId="11889"/>
    <cellStyle name="Calculation 75 2 2 9" xfId="11890"/>
    <cellStyle name="Calculation 75 2 2_Int on Cust Dep" xfId="11891"/>
    <cellStyle name="Calculation 75 2 3" xfId="11892"/>
    <cellStyle name="Calculation 75 2 3 2" xfId="11893"/>
    <cellStyle name="Calculation 75 2 3 3" xfId="11894"/>
    <cellStyle name="Calculation 75 2 3 4" xfId="11895"/>
    <cellStyle name="Calculation 75 2 3 5" xfId="11896"/>
    <cellStyle name="Calculation 75 2 3_Int on Cust Dep" xfId="11897"/>
    <cellStyle name="Calculation 75 2 4" xfId="11898"/>
    <cellStyle name="Calculation 75 2 5" xfId="11899"/>
    <cellStyle name="Calculation 75 2 6" xfId="11900"/>
    <cellStyle name="Calculation 75 2_INPUT Allocators" xfId="11901"/>
    <cellStyle name="Calculation 75 3" xfId="11902"/>
    <cellStyle name="Calculation 75 3 2" xfId="11903"/>
    <cellStyle name="Calculation 75 3 2 2" xfId="11904"/>
    <cellStyle name="Calculation 75 3 2 3" xfId="11905"/>
    <cellStyle name="Calculation 75 3 2 4" xfId="11906"/>
    <cellStyle name="Calculation 75 3 2 5" xfId="11907"/>
    <cellStyle name="Calculation 75 3 2_Int on Cust Dep" xfId="11908"/>
    <cellStyle name="Calculation 75 3 3" xfId="11909"/>
    <cellStyle name="Calculation 75 3 4" xfId="11910"/>
    <cellStyle name="Calculation 75 3 5" xfId="11911"/>
    <cellStyle name="Calculation 75 3 6" xfId="11912"/>
    <cellStyle name="Calculation 75 3 7" xfId="11913"/>
    <cellStyle name="Calculation 75 3 8" xfId="11914"/>
    <cellStyle name="Calculation 75 3 9" xfId="11915"/>
    <cellStyle name="Calculation 75 3_Int on Cust Dep" xfId="11916"/>
    <cellStyle name="Calculation 75 4" xfId="11917"/>
    <cellStyle name="Calculation 75 4 2" xfId="11918"/>
    <cellStyle name="Calculation 75 4 3" xfId="11919"/>
    <cellStyle name="Calculation 75 4 4" xfId="11920"/>
    <cellStyle name="Calculation 75 4 5" xfId="11921"/>
    <cellStyle name="Calculation 75 4_Int on Cust Dep" xfId="11922"/>
    <cellStyle name="Calculation 75 5" xfId="11923"/>
    <cellStyle name="Calculation 75 5 2" xfId="11924"/>
    <cellStyle name="Calculation 75 5 3" xfId="11925"/>
    <cellStyle name="Calculation 75 5 4" xfId="11926"/>
    <cellStyle name="Calculation 75 5 5" xfId="11927"/>
    <cellStyle name="Calculation 75 5_Int on Cust Dep" xfId="11928"/>
    <cellStyle name="Calculation 75 6" xfId="11929"/>
    <cellStyle name="Calculation 75 7" xfId="11930"/>
    <cellStyle name="Calculation 75 8" xfId="11931"/>
    <cellStyle name="Calculation 75 9" xfId="11932"/>
    <cellStyle name="Calculation 75_INPUT Allocators" xfId="11933"/>
    <cellStyle name="Calculation 76" xfId="11934"/>
    <cellStyle name="Calculation 76 10" xfId="11935"/>
    <cellStyle name="Calculation 76 11" xfId="11936"/>
    <cellStyle name="Calculation 76 12" xfId="11937"/>
    <cellStyle name="Calculation 76 2" xfId="11938"/>
    <cellStyle name="Calculation 76 2 2" xfId="11939"/>
    <cellStyle name="Calculation 76 2 2 2" xfId="11940"/>
    <cellStyle name="Calculation 76 2 2 2 2" xfId="11941"/>
    <cellStyle name="Calculation 76 2 2 2 3" xfId="11942"/>
    <cellStyle name="Calculation 76 2 2 2 4" xfId="11943"/>
    <cellStyle name="Calculation 76 2 2 2 5" xfId="11944"/>
    <cellStyle name="Calculation 76 2 2 2_Int on Cust Dep" xfId="11945"/>
    <cellStyle name="Calculation 76 2 2 3" xfId="11946"/>
    <cellStyle name="Calculation 76 2 2 4" xfId="11947"/>
    <cellStyle name="Calculation 76 2 2 5" xfId="11948"/>
    <cellStyle name="Calculation 76 2 2 6" xfId="11949"/>
    <cellStyle name="Calculation 76 2 2 7" xfId="11950"/>
    <cellStyle name="Calculation 76 2 2 8" xfId="11951"/>
    <cellStyle name="Calculation 76 2 2 9" xfId="11952"/>
    <cellStyle name="Calculation 76 2 2_Int on Cust Dep" xfId="11953"/>
    <cellStyle name="Calculation 76 2 3" xfId="11954"/>
    <cellStyle name="Calculation 76 2 3 2" xfId="11955"/>
    <cellStyle name="Calculation 76 2 3 3" xfId="11956"/>
    <cellStyle name="Calculation 76 2 3 4" xfId="11957"/>
    <cellStyle name="Calculation 76 2 3 5" xfId="11958"/>
    <cellStyle name="Calculation 76 2 3_Int on Cust Dep" xfId="11959"/>
    <cellStyle name="Calculation 76 2 4" xfId="11960"/>
    <cellStyle name="Calculation 76 2 5" xfId="11961"/>
    <cellStyle name="Calculation 76 2 6" xfId="11962"/>
    <cellStyle name="Calculation 76 2_INPUT Allocators" xfId="11963"/>
    <cellStyle name="Calculation 76 3" xfId="11964"/>
    <cellStyle name="Calculation 76 3 2" xfId="11965"/>
    <cellStyle name="Calculation 76 3 2 2" xfId="11966"/>
    <cellStyle name="Calculation 76 3 2 3" xfId="11967"/>
    <cellStyle name="Calculation 76 3 2 4" xfId="11968"/>
    <cellStyle name="Calculation 76 3 2 5" xfId="11969"/>
    <cellStyle name="Calculation 76 3 2_Int on Cust Dep" xfId="11970"/>
    <cellStyle name="Calculation 76 3 3" xfId="11971"/>
    <cellStyle name="Calculation 76 3 4" xfId="11972"/>
    <cellStyle name="Calculation 76 3 5" xfId="11973"/>
    <cellStyle name="Calculation 76 3 6" xfId="11974"/>
    <cellStyle name="Calculation 76 3 7" xfId="11975"/>
    <cellStyle name="Calculation 76 3 8" xfId="11976"/>
    <cellStyle name="Calculation 76 3 9" xfId="11977"/>
    <cellStyle name="Calculation 76 3_Int on Cust Dep" xfId="11978"/>
    <cellStyle name="Calculation 76 4" xfId="11979"/>
    <cellStyle name="Calculation 76 4 2" xfId="11980"/>
    <cellStyle name="Calculation 76 4 3" xfId="11981"/>
    <cellStyle name="Calculation 76 4 4" xfId="11982"/>
    <cellStyle name="Calculation 76 4 5" xfId="11983"/>
    <cellStyle name="Calculation 76 4_Int on Cust Dep" xfId="11984"/>
    <cellStyle name="Calculation 76 5" xfId="11985"/>
    <cellStyle name="Calculation 76 5 2" xfId="11986"/>
    <cellStyle name="Calculation 76 5 3" xfId="11987"/>
    <cellStyle name="Calculation 76 5 4" xfId="11988"/>
    <cellStyle name="Calculation 76 5 5" xfId="11989"/>
    <cellStyle name="Calculation 76 5_Int on Cust Dep" xfId="11990"/>
    <cellStyle name="Calculation 76 6" xfId="11991"/>
    <cellStyle name="Calculation 76 7" xfId="11992"/>
    <cellStyle name="Calculation 76 8" xfId="11993"/>
    <cellStyle name="Calculation 76 9" xfId="11994"/>
    <cellStyle name="Calculation 76_INPUT Allocators" xfId="11995"/>
    <cellStyle name="Calculation 77" xfId="11996"/>
    <cellStyle name="Calculation 77 10" xfId="11997"/>
    <cellStyle name="Calculation 77 11" xfId="11998"/>
    <cellStyle name="Calculation 77 12" xfId="11999"/>
    <cellStyle name="Calculation 77 2" xfId="12000"/>
    <cellStyle name="Calculation 77 2 2" xfId="12001"/>
    <cellStyle name="Calculation 77 2 2 2" xfId="12002"/>
    <cellStyle name="Calculation 77 2 2 2 2" xfId="12003"/>
    <cellStyle name="Calculation 77 2 2 2 3" xfId="12004"/>
    <cellStyle name="Calculation 77 2 2 2 4" xfId="12005"/>
    <cellStyle name="Calculation 77 2 2 2 5" xfId="12006"/>
    <cellStyle name="Calculation 77 2 2 2_Int on Cust Dep" xfId="12007"/>
    <cellStyle name="Calculation 77 2 2 3" xfId="12008"/>
    <cellStyle name="Calculation 77 2 2 4" xfId="12009"/>
    <cellStyle name="Calculation 77 2 2 5" xfId="12010"/>
    <cellStyle name="Calculation 77 2 2 6" xfId="12011"/>
    <cellStyle name="Calculation 77 2 2 7" xfId="12012"/>
    <cellStyle name="Calculation 77 2 2 8" xfId="12013"/>
    <cellStyle name="Calculation 77 2 2 9" xfId="12014"/>
    <cellStyle name="Calculation 77 2 2_Int on Cust Dep" xfId="12015"/>
    <cellStyle name="Calculation 77 2 3" xfId="12016"/>
    <cellStyle name="Calculation 77 2 3 2" xfId="12017"/>
    <cellStyle name="Calculation 77 2 3 3" xfId="12018"/>
    <cellStyle name="Calculation 77 2 3 4" xfId="12019"/>
    <cellStyle name="Calculation 77 2 3 5" xfId="12020"/>
    <cellStyle name="Calculation 77 2 3_Int on Cust Dep" xfId="12021"/>
    <cellStyle name="Calculation 77 2 4" xfId="12022"/>
    <cellStyle name="Calculation 77 2 5" xfId="12023"/>
    <cellStyle name="Calculation 77 2 6" xfId="12024"/>
    <cellStyle name="Calculation 77 2_INPUT Allocators" xfId="12025"/>
    <cellStyle name="Calculation 77 3" xfId="12026"/>
    <cellStyle name="Calculation 77 3 2" xfId="12027"/>
    <cellStyle name="Calculation 77 3 2 2" xfId="12028"/>
    <cellStyle name="Calculation 77 3 2 3" xfId="12029"/>
    <cellStyle name="Calculation 77 3 2 4" xfId="12030"/>
    <cellStyle name="Calculation 77 3 2 5" xfId="12031"/>
    <cellStyle name="Calculation 77 3 2_Int on Cust Dep" xfId="12032"/>
    <cellStyle name="Calculation 77 3 3" xfId="12033"/>
    <cellStyle name="Calculation 77 3 4" xfId="12034"/>
    <cellStyle name="Calculation 77 3 5" xfId="12035"/>
    <cellStyle name="Calculation 77 3 6" xfId="12036"/>
    <cellStyle name="Calculation 77 3 7" xfId="12037"/>
    <cellStyle name="Calculation 77 3 8" xfId="12038"/>
    <cellStyle name="Calculation 77 3 9" xfId="12039"/>
    <cellStyle name="Calculation 77 3_Int on Cust Dep" xfId="12040"/>
    <cellStyle name="Calculation 77 4" xfId="12041"/>
    <cellStyle name="Calculation 77 4 2" xfId="12042"/>
    <cellStyle name="Calculation 77 4 3" xfId="12043"/>
    <cellStyle name="Calculation 77 4 4" xfId="12044"/>
    <cellStyle name="Calculation 77 4 5" xfId="12045"/>
    <cellStyle name="Calculation 77 4_Int on Cust Dep" xfId="12046"/>
    <cellStyle name="Calculation 77 5" xfId="12047"/>
    <cellStyle name="Calculation 77 5 2" xfId="12048"/>
    <cellStyle name="Calculation 77 5 3" xfId="12049"/>
    <cellStyle name="Calculation 77 5 4" xfId="12050"/>
    <cellStyle name="Calculation 77 5 5" xfId="12051"/>
    <cellStyle name="Calculation 77 5_Int on Cust Dep" xfId="12052"/>
    <cellStyle name="Calculation 77 6" xfId="12053"/>
    <cellStyle name="Calculation 77 7" xfId="12054"/>
    <cellStyle name="Calculation 77 8" xfId="12055"/>
    <cellStyle name="Calculation 77 9" xfId="12056"/>
    <cellStyle name="Calculation 77_INPUT Allocators" xfId="12057"/>
    <cellStyle name="Calculation 78" xfId="12058"/>
    <cellStyle name="Calculation 78 10" xfId="12059"/>
    <cellStyle name="Calculation 78 11" xfId="12060"/>
    <cellStyle name="Calculation 78 12" xfId="12061"/>
    <cellStyle name="Calculation 78 2" xfId="12062"/>
    <cellStyle name="Calculation 78 2 2" xfId="12063"/>
    <cellStyle name="Calculation 78 2 2 2" xfId="12064"/>
    <cellStyle name="Calculation 78 2 2 2 2" xfId="12065"/>
    <cellStyle name="Calculation 78 2 2 2 3" xfId="12066"/>
    <cellStyle name="Calculation 78 2 2 2 4" xfId="12067"/>
    <cellStyle name="Calculation 78 2 2 2 5" xfId="12068"/>
    <cellStyle name="Calculation 78 2 2 2_Int on Cust Dep" xfId="12069"/>
    <cellStyle name="Calculation 78 2 2 3" xfId="12070"/>
    <cellStyle name="Calculation 78 2 2 4" xfId="12071"/>
    <cellStyle name="Calculation 78 2 2 5" xfId="12072"/>
    <cellStyle name="Calculation 78 2 2 6" xfId="12073"/>
    <cellStyle name="Calculation 78 2 2 7" xfId="12074"/>
    <cellStyle name="Calculation 78 2 2 8" xfId="12075"/>
    <cellStyle name="Calculation 78 2 2 9" xfId="12076"/>
    <cellStyle name="Calculation 78 2 2_Int on Cust Dep" xfId="12077"/>
    <cellStyle name="Calculation 78 2 3" xfId="12078"/>
    <cellStyle name="Calculation 78 2 3 2" xfId="12079"/>
    <cellStyle name="Calculation 78 2 3 3" xfId="12080"/>
    <cellStyle name="Calculation 78 2 3 4" xfId="12081"/>
    <cellStyle name="Calculation 78 2 3 5" xfId="12082"/>
    <cellStyle name="Calculation 78 2 3_Int on Cust Dep" xfId="12083"/>
    <cellStyle name="Calculation 78 2 4" xfId="12084"/>
    <cellStyle name="Calculation 78 2 5" xfId="12085"/>
    <cellStyle name="Calculation 78 2 6" xfId="12086"/>
    <cellStyle name="Calculation 78 2_INPUT Allocators" xfId="12087"/>
    <cellStyle name="Calculation 78 3" xfId="12088"/>
    <cellStyle name="Calculation 78 3 2" xfId="12089"/>
    <cellStyle name="Calculation 78 3 2 2" xfId="12090"/>
    <cellStyle name="Calculation 78 3 2 3" xfId="12091"/>
    <cellStyle name="Calculation 78 3 2 4" xfId="12092"/>
    <cellStyle name="Calculation 78 3 2 5" xfId="12093"/>
    <cellStyle name="Calculation 78 3 2_Int on Cust Dep" xfId="12094"/>
    <cellStyle name="Calculation 78 3 3" xfId="12095"/>
    <cellStyle name="Calculation 78 3 4" xfId="12096"/>
    <cellStyle name="Calculation 78 3 5" xfId="12097"/>
    <cellStyle name="Calculation 78 3 6" xfId="12098"/>
    <cellStyle name="Calculation 78 3 7" xfId="12099"/>
    <cellStyle name="Calculation 78 3 8" xfId="12100"/>
    <cellStyle name="Calculation 78 3 9" xfId="12101"/>
    <cellStyle name="Calculation 78 3_Int on Cust Dep" xfId="12102"/>
    <cellStyle name="Calculation 78 4" xfId="12103"/>
    <cellStyle name="Calculation 78 4 2" xfId="12104"/>
    <cellStyle name="Calculation 78 4 3" xfId="12105"/>
    <cellStyle name="Calculation 78 4 4" xfId="12106"/>
    <cellStyle name="Calculation 78 4 5" xfId="12107"/>
    <cellStyle name="Calculation 78 4_Int on Cust Dep" xfId="12108"/>
    <cellStyle name="Calculation 78 5" xfId="12109"/>
    <cellStyle name="Calculation 78 5 2" xfId="12110"/>
    <cellStyle name="Calculation 78 5 3" xfId="12111"/>
    <cellStyle name="Calculation 78 5 4" xfId="12112"/>
    <cellStyle name="Calculation 78 5 5" xfId="12113"/>
    <cellStyle name="Calculation 78 5_Int on Cust Dep" xfId="12114"/>
    <cellStyle name="Calculation 78 6" xfId="12115"/>
    <cellStyle name="Calculation 78 7" xfId="12116"/>
    <cellStyle name="Calculation 78 8" xfId="12117"/>
    <cellStyle name="Calculation 78 9" xfId="12118"/>
    <cellStyle name="Calculation 78_INPUT Allocators" xfId="12119"/>
    <cellStyle name="Calculation 79" xfId="12120"/>
    <cellStyle name="Calculation 79 10" xfId="12121"/>
    <cellStyle name="Calculation 79 11" xfId="12122"/>
    <cellStyle name="Calculation 79 12" xfId="12123"/>
    <cellStyle name="Calculation 79 2" xfId="12124"/>
    <cellStyle name="Calculation 79 2 2" xfId="12125"/>
    <cellStyle name="Calculation 79 2 2 2" xfId="12126"/>
    <cellStyle name="Calculation 79 2 2 2 2" xfId="12127"/>
    <cellStyle name="Calculation 79 2 2 2 3" xfId="12128"/>
    <cellStyle name="Calculation 79 2 2 2 4" xfId="12129"/>
    <cellStyle name="Calculation 79 2 2 2 5" xfId="12130"/>
    <cellStyle name="Calculation 79 2 2 2_Int on Cust Dep" xfId="12131"/>
    <cellStyle name="Calculation 79 2 2 3" xfId="12132"/>
    <cellStyle name="Calculation 79 2 2 4" xfId="12133"/>
    <cellStyle name="Calculation 79 2 2 5" xfId="12134"/>
    <cellStyle name="Calculation 79 2 2 6" xfId="12135"/>
    <cellStyle name="Calculation 79 2 2 7" xfId="12136"/>
    <cellStyle name="Calculation 79 2 2 8" xfId="12137"/>
    <cellStyle name="Calculation 79 2 2 9" xfId="12138"/>
    <cellStyle name="Calculation 79 2 2_Int on Cust Dep" xfId="12139"/>
    <cellStyle name="Calculation 79 2 3" xfId="12140"/>
    <cellStyle name="Calculation 79 2 3 2" xfId="12141"/>
    <cellStyle name="Calculation 79 2 3 3" xfId="12142"/>
    <cellStyle name="Calculation 79 2 3 4" xfId="12143"/>
    <cellStyle name="Calculation 79 2 3 5" xfId="12144"/>
    <cellStyle name="Calculation 79 2 3_Int on Cust Dep" xfId="12145"/>
    <cellStyle name="Calculation 79 2 4" xfId="12146"/>
    <cellStyle name="Calculation 79 2 5" xfId="12147"/>
    <cellStyle name="Calculation 79 2 6" xfId="12148"/>
    <cellStyle name="Calculation 79 2_INPUT Allocators" xfId="12149"/>
    <cellStyle name="Calculation 79 3" xfId="12150"/>
    <cellStyle name="Calculation 79 3 2" xfId="12151"/>
    <cellStyle name="Calculation 79 3 2 2" xfId="12152"/>
    <cellStyle name="Calculation 79 3 2 3" xfId="12153"/>
    <cellStyle name="Calculation 79 3 2 4" xfId="12154"/>
    <cellStyle name="Calculation 79 3 2 5" xfId="12155"/>
    <cellStyle name="Calculation 79 3 2_Int on Cust Dep" xfId="12156"/>
    <cellStyle name="Calculation 79 3 3" xfId="12157"/>
    <cellStyle name="Calculation 79 3 4" xfId="12158"/>
    <cellStyle name="Calculation 79 3 5" xfId="12159"/>
    <cellStyle name="Calculation 79 3 6" xfId="12160"/>
    <cellStyle name="Calculation 79 3 7" xfId="12161"/>
    <cellStyle name="Calculation 79 3 8" xfId="12162"/>
    <cellStyle name="Calculation 79 3 9" xfId="12163"/>
    <cellStyle name="Calculation 79 3_Int on Cust Dep" xfId="12164"/>
    <cellStyle name="Calculation 79 4" xfId="12165"/>
    <cellStyle name="Calculation 79 4 2" xfId="12166"/>
    <cellStyle name="Calculation 79 4 3" xfId="12167"/>
    <cellStyle name="Calculation 79 4 4" xfId="12168"/>
    <cellStyle name="Calculation 79 4 5" xfId="12169"/>
    <cellStyle name="Calculation 79 4_Int on Cust Dep" xfId="12170"/>
    <cellStyle name="Calculation 79 5" xfId="12171"/>
    <cellStyle name="Calculation 79 5 2" xfId="12172"/>
    <cellStyle name="Calculation 79 5 3" xfId="12173"/>
    <cellStyle name="Calculation 79 5 4" xfId="12174"/>
    <cellStyle name="Calculation 79 5 5" xfId="12175"/>
    <cellStyle name="Calculation 79 5_Int on Cust Dep" xfId="12176"/>
    <cellStyle name="Calculation 79 6" xfId="12177"/>
    <cellStyle name="Calculation 79 7" xfId="12178"/>
    <cellStyle name="Calculation 79 8" xfId="12179"/>
    <cellStyle name="Calculation 79 9" xfId="12180"/>
    <cellStyle name="Calculation 79_INPUT Allocators" xfId="12181"/>
    <cellStyle name="Calculation 8" xfId="12182"/>
    <cellStyle name="Calculation 8 10" xfId="12183"/>
    <cellStyle name="Calculation 8 11" xfId="12184"/>
    <cellStyle name="Calculation 8 12" xfId="12185"/>
    <cellStyle name="Calculation 8 2" xfId="12186"/>
    <cellStyle name="Calculation 8 2 10" xfId="12187"/>
    <cellStyle name="Calculation 8 2 11" xfId="12188"/>
    <cellStyle name="Calculation 8 2 12" xfId="12189"/>
    <cellStyle name="Calculation 8 2 2" xfId="12190"/>
    <cellStyle name="Calculation 8 2 2 2" xfId="12191"/>
    <cellStyle name="Calculation 8 2 2 2 2" xfId="12192"/>
    <cellStyle name="Calculation 8 2 2 2 2 2" xfId="12193"/>
    <cellStyle name="Calculation 8 2 2 2 2 3" xfId="12194"/>
    <cellStyle name="Calculation 8 2 2 2 2 4" xfId="12195"/>
    <cellStyle name="Calculation 8 2 2 2 2 5" xfId="12196"/>
    <cellStyle name="Calculation 8 2 2 2 2_Int on Cust Dep" xfId="12197"/>
    <cellStyle name="Calculation 8 2 2 2 3" xfId="12198"/>
    <cellStyle name="Calculation 8 2 2 2 4" xfId="12199"/>
    <cellStyle name="Calculation 8 2 2 2 5" xfId="12200"/>
    <cellStyle name="Calculation 8 2 2 2 6" xfId="12201"/>
    <cellStyle name="Calculation 8 2 2 2 7" xfId="12202"/>
    <cellStyle name="Calculation 8 2 2 2 8" xfId="12203"/>
    <cellStyle name="Calculation 8 2 2 2 9" xfId="12204"/>
    <cellStyle name="Calculation 8 2 2 2_Int on Cust Dep" xfId="12205"/>
    <cellStyle name="Calculation 8 2 2 3" xfId="12206"/>
    <cellStyle name="Calculation 8 2 2 3 2" xfId="12207"/>
    <cellStyle name="Calculation 8 2 2 3 3" xfId="12208"/>
    <cellStyle name="Calculation 8 2 2 3 4" xfId="12209"/>
    <cellStyle name="Calculation 8 2 2 3 5" xfId="12210"/>
    <cellStyle name="Calculation 8 2 2 3_Int on Cust Dep" xfId="12211"/>
    <cellStyle name="Calculation 8 2 2 4" xfId="12212"/>
    <cellStyle name="Calculation 8 2 2 5" xfId="12213"/>
    <cellStyle name="Calculation 8 2 2 6" xfId="12214"/>
    <cellStyle name="Calculation 8 2 2_INPUT Allocators" xfId="12215"/>
    <cellStyle name="Calculation 8 2 3" xfId="12216"/>
    <cellStyle name="Calculation 8 2 3 2" xfId="12217"/>
    <cellStyle name="Calculation 8 2 3 2 2" xfId="12218"/>
    <cellStyle name="Calculation 8 2 3 2 3" xfId="12219"/>
    <cellStyle name="Calculation 8 2 3 2 4" xfId="12220"/>
    <cellStyle name="Calculation 8 2 3 2 5" xfId="12221"/>
    <cellStyle name="Calculation 8 2 3 2_Int on Cust Dep" xfId="12222"/>
    <cellStyle name="Calculation 8 2 3 3" xfId="12223"/>
    <cellStyle name="Calculation 8 2 3 4" xfId="12224"/>
    <cellStyle name="Calculation 8 2 3 5" xfId="12225"/>
    <cellStyle name="Calculation 8 2 3 6" xfId="12226"/>
    <cellStyle name="Calculation 8 2 3 7" xfId="12227"/>
    <cellStyle name="Calculation 8 2 3 8" xfId="12228"/>
    <cellStyle name="Calculation 8 2 3 9" xfId="12229"/>
    <cellStyle name="Calculation 8 2 3_Int on Cust Dep" xfId="12230"/>
    <cellStyle name="Calculation 8 2 4" xfId="12231"/>
    <cellStyle name="Calculation 8 2 4 2" xfId="12232"/>
    <cellStyle name="Calculation 8 2 4 3" xfId="12233"/>
    <cellStyle name="Calculation 8 2 4 4" xfId="12234"/>
    <cellStyle name="Calculation 8 2 4 5" xfId="12235"/>
    <cellStyle name="Calculation 8 2 4_Int on Cust Dep" xfId="12236"/>
    <cellStyle name="Calculation 8 2 5" xfId="12237"/>
    <cellStyle name="Calculation 8 2 5 2" xfId="12238"/>
    <cellStyle name="Calculation 8 2 5 3" xfId="12239"/>
    <cellStyle name="Calculation 8 2 5 4" xfId="12240"/>
    <cellStyle name="Calculation 8 2 5 5" xfId="12241"/>
    <cellStyle name="Calculation 8 2 5_Int on Cust Dep" xfId="12242"/>
    <cellStyle name="Calculation 8 2 6" xfId="12243"/>
    <cellStyle name="Calculation 8 2 7" xfId="12244"/>
    <cellStyle name="Calculation 8 2 8" xfId="12245"/>
    <cellStyle name="Calculation 8 2 9" xfId="12246"/>
    <cellStyle name="Calculation 8 2_INPUT Allocators" xfId="12247"/>
    <cellStyle name="Calculation 8 3" xfId="12248"/>
    <cellStyle name="Calculation 8 3 10" xfId="12249"/>
    <cellStyle name="Calculation 8 3 11" xfId="12250"/>
    <cellStyle name="Calculation 8 3 12" xfId="12251"/>
    <cellStyle name="Calculation 8 3 2" xfId="12252"/>
    <cellStyle name="Calculation 8 3 2 2" xfId="12253"/>
    <cellStyle name="Calculation 8 3 2 2 2" xfId="12254"/>
    <cellStyle name="Calculation 8 3 2 2 2 2" xfId="12255"/>
    <cellStyle name="Calculation 8 3 2 2 2 3" xfId="12256"/>
    <cellStyle name="Calculation 8 3 2 2 2 4" xfId="12257"/>
    <cellStyle name="Calculation 8 3 2 2 2 5" xfId="12258"/>
    <cellStyle name="Calculation 8 3 2 2 2_Int on Cust Dep" xfId="12259"/>
    <cellStyle name="Calculation 8 3 2 2 3" xfId="12260"/>
    <cellStyle name="Calculation 8 3 2 2 4" xfId="12261"/>
    <cellStyle name="Calculation 8 3 2 2 5" xfId="12262"/>
    <cellStyle name="Calculation 8 3 2 2 6" xfId="12263"/>
    <cellStyle name="Calculation 8 3 2 2 7" xfId="12264"/>
    <cellStyle name="Calculation 8 3 2 2 8" xfId="12265"/>
    <cellStyle name="Calculation 8 3 2 2 9" xfId="12266"/>
    <cellStyle name="Calculation 8 3 2 2_Int on Cust Dep" xfId="12267"/>
    <cellStyle name="Calculation 8 3 2 3" xfId="12268"/>
    <cellStyle name="Calculation 8 3 2 3 2" xfId="12269"/>
    <cellStyle name="Calculation 8 3 2 3 3" xfId="12270"/>
    <cellStyle name="Calculation 8 3 2 3 4" xfId="12271"/>
    <cellStyle name="Calculation 8 3 2 3 5" xfId="12272"/>
    <cellStyle name="Calculation 8 3 2 3_Int on Cust Dep" xfId="12273"/>
    <cellStyle name="Calculation 8 3 2 4" xfId="12274"/>
    <cellStyle name="Calculation 8 3 2 5" xfId="12275"/>
    <cellStyle name="Calculation 8 3 2 6" xfId="12276"/>
    <cellStyle name="Calculation 8 3 2_INPUT Allocators" xfId="12277"/>
    <cellStyle name="Calculation 8 3 3" xfId="12278"/>
    <cellStyle name="Calculation 8 3 3 2" xfId="12279"/>
    <cellStyle name="Calculation 8 3 3 2 2" xfId="12280"/>
    <cellStyle name="Calculation 8 3 3 2 3" xfId="12281"/>
    <cellStyle name="Calculation 8 3 3 2 4" xfId="12282"/>
    <cellStyle name="Calculation 8 3 3 2 5" xfId="12283"/>
    <cellStyle name="Calculation 8 3 3 2_Int on Cust Dep" xfId="12284"/>
    <cellStyle name="Calculation 8 3 3 3" xfId="12285"/>
    <cellStyle name="Calculation 8 3 3 4" xfId="12286"/>
    <cellStyle name="Calculation 8 3 3 5" xfId="12287"/>
    <cellStyle name="Calculation 8 3 3 6" xfId="12288"/>
    <cellStyle name="Calculation 8 3 3 7" xfId="12289"/>
    <cellStyle name="Calculation 8 3 3 8" xfId="12290"/>
    <cellStyle name="Calculation 8 3 3 9" xfId="12291"/>
    <cellStyle name="Calculation 8 3 3_Int on Cust Dep" xfId="12292"/>
    <cellStyle name="Calculation 8 3 4" xfId="12293"/>
    <cellStyle name="Calculation 8 3 4 2" xfId="12294"/>
    <cellStyle name="Calculation 8 3 4 3" xfId="12295"/>
    <cellStyle name="Calculation 8 3 4 4" xfId="12296"/>
    <cellStyle name="Calculation 8 3 4 5" xfId="12297"/>
    <cellStyle name="Calculation 8 3 4_Int on Cust Dep" xfId="12298"/>
    <cellStyle name="Calculation 8 3 5" xfId="12299"/>
    <cellStyle name="Calculation 8 3 5 2" xfId="12300"/>
    <cellStyle name="Calculation 8 3 5 3" xfId="12301"/>
    <cellStyle name="Calculation 8 3 5 4" xfId="12302"/>
    <cellStyle name="Calculation 8 3 5 5" xfId="12303"/>
    <cellStyle name="Calculation 8 3 5_Int on Cust Dep" xfId="12304"/>
    <cellStyle name="Calculation 8 3 6" xfId="12305"/>
    <cellStyle name="Calculation 8 3 7" xfId="12306"/>
    <cellStyle name="Calculation 8 3 8" xfId="12307"/>
    <cellStyle name="Calculation 8 3 9" xfId="12308"/>
    <cellStyle name="Calculation 8 3_INPUT Allocators" xfId="12309"/>
    <cellStyle name="Calculation 8 4" xfId="12310"/>
    <cellStyle name="Calculation 8 4 2" xfId="12311"/>
    <cellStyle name="Calculation 8 4 2 2" xfId="12312"/>
    <cellStyle name="Calculation 8 4 2 2 2" xfId="12313"/>
    <cellStyle name="Calculation 8 4 2 2 3" xfId="12314"/>
    <cellStyle name="Calculation 8 4 2 2 4" xfId="12315"/>
    <cellStyle name="Calculation 8 4 2 2 5" xfId="12316"/>
    <cellStyle name="Calculation 8 4 2 2_Int on Cust Dep" xfId="12317"/>
    <cellStyle name="Calculation 8 4 2 3" xfId="12318"/>
    <cellStyle name="Calculation 8 4 2 4" xfId="12319"/>
    <cellStyle name="Calculation 8 4 2 5" xfId="12320"/>
    <cellStyle name="Calculation 8 4 2 6" xfId="12321"/>
    <cellStyle name="Calculation 8 4 2 7" xfId="12322"/>
    <cellStyle name="Calculation 8 4 2 8" xfId="12323"/>
    <cellStyle name="Calculation 8 4 2 9" xfId="12324"/>
    <cellStyle name="Calculation 8 4 2_Int on Cust Dep" xfId="12325"/>
    <cellStyle name="Calculation 8 4 3" xfId="12326"/>
    <cellStyle name="Calculation 8 4 3 2" xfId="12327"/>
    <cellStyle name="Calculation 8 4 3 3" xfId="12328"/>
    <cellStyle name="Calculation 8 4 3 4" xfId="12329"/>
    <cellStyle name="Calculation 8 4 3 5" xfId="12330"/>
    <cellStyle name="Calculation 8 4 3_Int on Cust Dep" xfId="12331"/>
    <cellStyle name="Calculation 8 4 4" xfId="12332"/>
    <cellStyle name="Calculation 8 4 5" xfId="12333"/>
    <cellStyle name="Calculation 8 4 6" xfId="12334"/>
    <cellStyle name="Calculation 8 4_INPUT Allocators" xfId="12335"/>
    <cellStyle name="Calculation 8 5" xfId="12336"/>
    <cellStyle name="Calculation 8 5 2" xfId="12337"/>
    <cellStyle name="Calculation 8 5 3" xfId="12338"/>
    <cellStyle name="Calculation 8 5 4" xfId="12339"/>
    <cellStyle name="Calculation 8 5 5" xfId="12340"/>
    <cellStyle name="Calculation 8 5_Int on Cust Dep" xfId="12341"/>
    <cellStyle name="Calculation 8 6" xfId="12342"/>
    <cellStyle name="Calculation 8 6 2" xfId="12343"/>
    <cellStyle name="Calculation 8 6 3" xfId="12344"/>
    <cellStyle name="Calculation 8 6 4" xfId="12345"/>
    <cellStyle name="Calculation 8 6 5" xfId="12346"/>
    <cellStyle name="Calculation 8 6_Int on Cust Dep" xfId="12347"/>
    <cellStyle name="Calculation 8 7" xfId="12348"/>
    <cellStyle name="Calculation 8 8" xfId="12349"/>
    <cellStyle name="Calculation 8 9" xfId="12350"/>
    <cellStyle name="Calculation 8_INPUT Allocators" xfId="12351"/>
    <cellStyle name="Calculation 80" xfId="12352"/>
    <cellStyle name="Calculation 80 10" xfId="12353"/>
    <cellStyle name="Calculation 80 11" xfId="12354"/>
    <cellStyle name="Calculation 80 12" xfId="12355"/>
    <cellStyle name="Calculation 80 2" xfId="12356"/>
    <cellStyle name="Calculation 80 2 2" xfId="12357"/>
    <cellStyle name="Calculation 80 2 2 2" xfId="12358"/>
    <cellStyle name="Calculation 80 2 2 2 2" xfId="12359"/>
    <cellStyle name="Calculation 80 2 2 2 3" xfId="12360"/>
    <cellStyle name="Calculation 80 2 2 2 4" xfId="12361"/>
    <cellStyle name="Calculation 80 2 2 2 5" xfId="12362"/>
    <cellStyle name="Calculation 80 2 2 2_Int on Cust Dep" xfId="12363"/>
    <cellStyle name="Calculation 80 2 2 3" xfId="12364"/>
    <cellStyle name="Calculation 80 2 2 4" xfId="12365"/>
    <cellStyle name="Calculation 80 2 2 5" xfId="12366"/>
    <cellStyle name="Calculation 80 2 2 6" xfId="12367"/>
    <cellStyle name="Calculation 80 2 2 7" xfId="12368"/>
    <cellStyle name="Calculation 80 2 2 8" xfId="12369"/>
    <cellStyle name="Calculation 80 2 2 9" xfId="12370"/>
    <cellStyle name="Calculation 80 2 2_Int on Cust Dep" xfId="12371"/>
    <cellStyle name="Calculation 80 2 3" xfId="12372"/>
    <cellStyle name="Calculation 80 2 3 2" xfId="12373"/>
    <cellStyle name="Calculation 80 2 3 3" xfId="12374"/>
    <cellStyle name="Calculation 80 2 3 4" xfId="12375"/>
    <cellStyle name="Calculation 80 2 3 5" xfId="12376"/>
    <cellStyle name="Calculation 80 2 3_Int on Cust Dep" xfId="12377"/>
    <cellStyle name="Calculation 80 2 4" xfId="12378"/>
    <cellStyle name="Calculation 80 2 5" xfId="12379"/>
    <cellStyle name="Calculation 80 2 6" xfId="12380"/>
    <cellStyle name="Calculation 80 2_INPUT Allocators" xfId="12381"/>
    <cellStyle name="Calculation 80 3" xfId="12382"/>
    <cellStyle name="Calculation 80 3 2" xfId="12383"/>
    <cellStyle name="Calculation 80 3 2 2" xfId="12384"/>
    <cellStyle name="Calculation 80 3 2 3" xfId="12385"/>
    <cellStyle name="Calculation 80 3 2 4" xfId="12386"/>
    <cellStyle name="Calculation 80 3 2 5" xfId="12387"/>
    <cellStyle name="Calculation 80 3 2_Int on Cust Dep" xfId="12388"/>
    <cellStyle name="Calculation 80 3 3" xfId="12389"/>
    <cellStyle name="Calculation 80 3 4" xfId="12390"/>
    <cellStyle name="Calculation 80 3 5" xfId="12391"/>
    <cellStyle name="Calculation 80 3 6" xfId="12392"/>
    <cellStyle name="Calculation 80 3 7" xfId="12393"/>
    <cellStyle name="Calculation 80 3 8" xfId="12394"/>
    <cellStyle name="Calculation 80 3 9" xfId="12395"/>
    <cellStyle name="Calculation 80 3_Int on Cust Dep" xfId="12396"/>
    <cellStyle name="Calculation 80 4" xfId="12397"/>
    <cellStyle name="Calculation 80 4 2" xfId="12398"/>
    <cellStyle name="Calculation 80 4 3" xfId="12399"/>
    <cellStyle name="Calculation 80 4 4" xfId="12400"/>
    <cellStyle name="Calculation 80 4 5" xfId="12401"/>
    <cellStyle name="Calculation 80 4_Int on Cust Dep" xfId="12402"/>
    <cellStyle name="Calculation 80 5" xfId="12403"/>
    <cellStyle name="Calculation 80 5 2" xfId="12404"/>
    <cellStyle name="Calculation 80 5 3" xfId="12405"/>
    <cellStyle name="Calculation 80 5 4" xfId="12406"/>
    <cellStyle name="Calculation 80 5 5" xfId="12407"/>
    <cellStyle name="Calculation 80 5_Int on Cust Dep" xfId="12408"/>
    <cellStyle name="Calculation 80 6" xfId="12409"/>
    <cellStyle name="Calculation 80 7" xfId="12410"/>
    <cellStyle name="Calculation 80 8" xfId="12411"/>
    <cellStyle name="Calculation 80 9" xfId="12412"/>
    <cellStyle name="Calculation 80_INPUT Allocators" xfId="12413"/>
    <cellStyle name="Calculation 81" xfId="12414"/>
    <cellStyle name="Calculation 81 10" xfId="12415"/>
    <cellStyle name="Calculation 81 11" xfId="12416"/>
    <cellStyle name="Calculation 81 12" xfId="12417"/>
    <cellStyle name="Calculation 81 2" xfId="12418"/>
    <cellStyle name="Calculation 81 2 2" xfId="12419"/>
    <cellStyle name="Calculation 81 2 2 2" xfId="12420"/>
    <cellStyle name="Calculation 81 2 2 2 2" xfId="12421"/>
    <cellStyle name="Calculation 81 2 2 2 3" xfId="12422"/>
    <cellStyle name="Calculation 81 2 2 2 4" xfId="12423"/>
    <cellStyle name="Calculation 81 2 2 2 5" xfId="12424"/>
    <cellStyle name="Calculation 81 2 2 2_Int on Cust Dep" xfId="12425"/>
    <cellStyle name="Calculation 81 2 2 3" xfId="12426"/>
    <cellStyle name="Calculation 81 2 2 4" xfId="12427"/>
    <cellStyle name="Calculation 81 2 2 5" xfId="12428"/>
    <cellStyle name="Calculation 81 2 2 6" xfId="12429"/>
    <cellStyle name="Calculation 81 2 2 7" xfId="12430"/>
    <cellStyle name="Calculation 81 2 2 8" xfId="12431"/>
    <cellStyle name="Calculation 81 2 2 9" xfId="12432"/>
    <cellStyle name="Calculation 81 2 2_Int on Cust Dep" xfId="12433"/>
    <cellStyle name="Calculation 81 2 3" xfId="12434"/>
    <cellStyle name="Calculation 81 2 3 2" xfId="12435"/>
    <cellStyle name="Calculation 81 2 3 3" xfId="12436"/>
    <cellStyle name="Calculation 81 2 3 4" xfId="12437"/>
    <cellStyle name="Calculation 81 2 3 5" xfId="12438"/>
    <cellStyle name="Calculation 81 2 3_Int on Cust Dep" xfId="12439"/>
    <cellStyle name="Calculation 81 2 4" xfId="12440"/>
    <cellStyle name="Calculation 81 2 5" xfId="12441"/>
    <cellStyle name="Calculation 81 2 6" xfId="12442"/>
    <cellStyle name="Calculation 81 2_INPUT Allocators" xfId="12443"/>
    <cellStyle name="Calculation 81 3" xfId="12444"/>
    <cellStyle name="Calculation 81 3 2" xfId="12445"/>
    <cellStyle name="Calculation 81 3 2 2" xfId="12446"/>
    <cellStyle name="Calculation 81 3 2 3" xfId="12447"/>
    <cellStyle name="Calculation 81 3 2 4" xfId="12448"/>
    <cellStyle name="Calculation 81 3 2 5" xfId="12449"/>
    <cellStyle name="Calculation 81 3 2_Int on Cust Dep" xfId="12450"/>
    <cellStyle name="Calculation 81 3 3" xfId="12451"/>
    <cellStyle name="Calculation 81 3 4" xfId="12452"/>
    <cellStyle name="Calculation 81 3 5" xfId="12453"/>
    <cellStyle name="Calculation 81 3 6" xfId="12454"/>
    <cellStyle name="Calculation 81 3 7" xfId="12455"/>
    <cellStyle name="Calculation 81 3 8" xfId="12456"/>
    <cellStyle name="Calculation 81 3 9" xfId="12457"/>
    <cellStyle name="Calculation 81 3_Int on Cust Dep" xfId="12458"/>
    <cellStyle name="Calculation 81 4" xfId="12459"/>
    <cellStyle name="Calculation 81 4 2" xfId="12460"/>
    <cellStyle name="Calculation 81 4 3" xfId="12461"/>
    <cellStyle name="Calculation 81 4 4" xfId="12462"/>
    <cellStyle name="Calculation 81 4 5" xfId="12463"/>
    <cellStyle name="Calculation 81 4_Int on Cust Dep" xfId="12464"/>
    <cellStyle name="Calculation 81 5" xfId="12465"/>
    <cellStyle name="Calculation 81 5 2" xfId="12466"/>
    <cellStyle name="Calculation 81 5 3" xfId="12467"/>
    <cellStyle name="Calculation 81 5 4" xfId="12468"/>
    <cellStyle name="Calculation 81 5 5" xfId="12469"/>
    <cellStyle name="Calculation 81 5_Int on Cust Dep" xfId="12470"/>
    <cellStyle name="Calculation 81 6" xfId="12471"/>
    <cellStyle name="Calculation 81 7" xfId="12472"/>
    <cellStyle name="Calculation 81 8" xfId="12473"/>
    <cellStyle name="Calculation 81 9" xfId="12474"/>
    <cellStyle name="Calculation 81_INPUT Allocators" xfId="12475"/>
    <cellStyle name="Calculation 82" xfId="12476"/>
    <cellStyle name="Calculation 82 10" xfId="12477"/>
    <cellStyle name="Calculation 82 11" xfId="12478"/>
    <cellStyle name="Calculation 82 12" xfId="12479"/>
    <cellStyle name="Calculation 82 2" xfId="12480"/>
    <cellStyle name="Calculation 82 2 2" xfId="12481"/>
    <cellStyle name="Calculation 82 2 2 2" xfId="12482"/>
    <cellStyle name="Calculation 82 2 2 2 2" xfId="12483"/>
    <cellStyle name="Calculation 82 2 2 2 3" xfId="12484"/>
    <cellStyle name="Calculation 82 2 2 2 4" xfId="12485"/>
    <cellStyle name="Calculation 82 2 2 2 5" xfId="12486"/>
    <cellStyle name="Calculation 82 2 2 2_Int on Cust Dep" xfId="12487"/>
    <cellStyle name="Calculation 82 2 2 3" xfId="12488"/>
    <cellStyle name="Calculation 82 2 2 4" xfId="12489"/>
    <cellStyle name="Calculation 82 2 2 5" xfId="12490"/>
    <cellStyle name="Calculation 82 2 2 6" xfId="12491"/>
    <cellStyle name="Calculation 82 2 2 7" xfId="12492"/>
    <cellStyle name="Calculation 82 2 2 8" xfId="12493"/>
    <cellStyle name="Calculation 82 2 2 9" xfId="12494"/>
    <cellStyle name="Calculation 82 2 2_Int on Cust Dep" xfId="12495"/>
    <cellStyle name="Calculation 82 2 3" xfId="12496"/>
    <cellStyle name="Calculation 82 2 3 2" xfId="12497"/>
    <cellStyle name="Calculation 82 2 3 3" xfId="12498"/>
    <cellStyle name="Calculation 82 2 3 4" xfId="12499"/>
    <cellStyle name="Calculation 82 2 3 5" xfId="12500"/>
    <cellStyle name="Calculation 82 2 3_Int on Cust Dep" xfId="12501"/>
    <cellStyle name="Calculation 82 2 4" xfId="12502"/>
    <cellStyle name="Calculation 82 2 5" xfId="12503"/>
    <cellStyle name="Calculation 82 2 6" xfId="12504"/>
    <cellStyle name="Calculation 82 2_INPUT Allocators" xfId="12505"/>
    <cellStyle name="Calculation 82 3" xfId="12506"/>
    <cellStyle name="Calculation 82 3 2" xfId="12507"/>
    <cellStyle name="Calculation 82 3 2 2" xfId="12508"/>
    <cellStyle name="Calculation 82 3 2 3" xfId="12509"/>
    <cellStyle name="Calculation 82 3 2 4" xfId="12510"/>
    <cellStyle name="Calculation 82 3 2 5" xfId="12511"/>
    <cellStyle name="Calculation 82 3 2_Int on Cust Dep" xfId="12512"/>
    <cellStyle name="Calculation 82 3 3" xfId="12513"/>
    <cellStyle name="Calculation 82 3 4" xfId="12514"/>
    <cellStyle name="Calculation 82 3 5" xfId="12515"/>
    <cellStyle name="Calculation 82 3 6" xfId="12516"/>
    <cellStyle name="Calculation 82 3 7" xfId="12517"/>
    <cellStyle name="Calculation 82 3 8" xfId="12518"/>
    <cellStyle name="Calculation 82 3 9" xfId="12519"/>
    <cellStyle name="Calculation 82 3_Int on Cust Dep" xfId="12520"/>
    <cellStyle name="Calculation 82 4" xfId="12521"/>
    <cellStyle name="Calculation 82 4 2" xfId="12522"/>
    <cellStyle name="Calculation 82 4 3" xfId="12523"/>
    <cellStyle name="Calculation 82 4 4" xfId="12524"/>
    <cellStyle name="Calculation 82 4 5" xfId="12525"/>
    <cellStyle name="Calculation 82 4_Int on Cust Dep" xfId="12526"/>
    <cellStyle name="Calculation 82 5" xfId="12527"/>
    <cellStyle name="Calculation 82 5 2" xfId="12528"/>
    <cellStyle name="Calculation 82 5 3" xfId="12529"/>
    <cellStyle name="Calculation 82 5 4" xfId="12530"/>
    <cellStyle name="Calculation 82 5 5" xfId="12531"/>
    <cellStyle name="Calculation 82 5_Int on Cust Dep" xfId="12532"/>
    <cellStyle name="Calculation 82 6" xfId="12533"/>
    <cellStyle name="Calculation 82 7" xfId="12534"/>
    <cellStyle name="Calculation 82 8" xfId="12535"/>
    <cellStyle name="Calculation 82 9" xfId="12536"/>
    <cellStyle name="Calculation 82_INPUT Allocators" xfId="12537"/>
    <cellStyle name="Calculation 83" xfId="12538"/>
    <cellStyle name="Calculation 83 10" xfId="12539"/>
    <cellStyle name="Calculation 83 11" xfId="12540"/>
    <cellStyle name="Calculation 83 12" xfId="12541"/>
    <cellStyle name="Calculation 83 2" xfId="12542"/>
    <cellStyle name="Calculation 83 2 2" xfId="12543"/>
    <cellStyle name="Calculation 83 2 2 2" xfId="12544"/>
    <cellStyle name="Calculation 83 2 2 2 2" xfId="12545"/>
    <cellStyle name="Calculation 83 2 2 2 3" xfId="12546"/>
    <cellStyle name="Calculation 83 2 2 2 4" xfId="12547"/>
    <cellStyle name="Calculation 83 2 2 2 5" xfId="12548"/>
    <cellStyle name="Calculation 83 2 2 2_Int on Cust Dep" xfId="12549"/>
    <cellStyle name="Calculation 83 2 2 3" xfId="12550"/>
    <cellStyle name="Calculation 83 2 2 4" xfId="12551"/>
    <cellStyle name="Calculation 83 2 2 5" xfId="12552"/>
    <cellStyle name="Calculation 83 2 2 6" xfId="12553"/>
    <cellStyle name="Calculation 83 2 2 7" xfId="12554"/>
    <cellStyle name="Calculation 83 2 2 8" xfId="12555"/>
    <cellStyle name="Calculation 83 2 2 9" xfId="12556"/>
    <cellStyle name="Calculation 83 2 2_Int on Cust Dep" xfId="12557"/>
    <cellStyle name="Calculation 83 2 3" xfId="12558"/>
    <cellStyle name="Calculation 83 2 3 2" xfId="12559"/>
    <cellStyle name="Calculation 83 2 3 3" xfId="12560"/>
    <cellStyle name="Calculation 83 2 3 4" xfId="12561"/>
    <cellStyle name="Calculation 83 2 3 5" xfId="12562"/>
    <cellStyle name="Calculation 83 2 3_Int on Cust Dep" xfId="12563"/>
    <cellStyle name="Calculation 83 2 4" xfId="12564"/>
    <cellStyle name="Calculation 83 2 5" xfId="12565"/>
    <cellStyle name="Calculation 83 2 6" xfId="12566"/>
    <cellStyle name="Calculation 83 2_INPUT Allocators" xfId="12567"/>
    <cellStyle name="Calculation 83 3" xfId="12568"/>
    <cellStyle name="Calculation 83 3 2" xfId="12569"/>
    <cellStyle name="Calculation 83 3 2 2" xfId="12570"/>
    <cellStyle name="Calculation 83 3 2 3" xfId="12571"/>
    <cellStyle name="Calculation 83 3 2 4" xfId="12572"/>
    <cellStyle name="Calculation 83 3 2 5" xfId="12573"/>
    <cellStyle name="Calculation 83 3 2_Int on Cust Dep" xfId="12574"/>
    <cellStyle name="Calculation 83 3 3" xfId="12575"/>
    <cellStyle name="Calculation 83 3 4" xfId="12576"/>
    <cellStyle name="Calculation 83 3 5" xfId="12577"/>
    <cellStyle name="Calculation 83 3 6" xfId="12578"/>
    <cellStyle name="Calculation 83 3 7" xfId="12579"/>
    <cellStyle name="Calculation 83 3 8" xfId="12580"/>
    <cellStyle name="Calculation 83 3 9" xfId="12581"/>
    <cellStyle name="Calculation 83 3_Int on Cust Dep" xfId="12582"/>
    <cellStyle name="Calculation 83 4" xfId="12583"/>
    <cellStyle name="Calculation 83 4 2" xfId="12584"/>
    <cellStyle name="Calculation 83 4 3" xfId="12585"/>
    <cellStyle name="Calculation 83 4 4" xfId="12586"/>
    <cellStyle name="Calculation 83 4 5" xfId="12587"/>
    <cellStyle name="Calculation 83 4_Int on Cust Dep" xfId="12588"/>
    <cellStyle name="Calculation 83 5" xfId="12589"/>
    <cellStyle name="Calculation 83 5 2" xfId="12590"/>
    <cellStyle name="Calculation 83 5 3" xfId="12591"/>
    <cellStyle name="Calculation 83 5 4" xfId="12592"/>
    <cellStyle name="Calculation 83 5 5" xfId="12593"/>
    <cellStyle name="Calculation 83 5_Int on Cust Dep" xfId="12594"/>
    <cellStyle name="Calculation 83 6" xfId="12595"/>
    <cellStyle name="Calculation 83 7" xfId="12596"/>
    <cellStyle name="Calculation 83 8" xfId="12597"/>
    <cellStyle name="Calculation 83 9" xfId="12598"/>
    <cellStyle name="Calculation 83_INPUT Allocators" xfId="12599"/>
    <cellStyle name="Calculation 84" xfId="12600"/>
    <cellStyle name="Calculation 84 10" xfId="12601"/>
    <cellStyle name="Calculation 84 11" xfId="12602"/>
    <cellStyle name="Calculation 84 12" xfId="12603"/>
    <cellStyle name="Calculation 84 2" xfId="12604"/>
    <cellStyle name="Calculation 84 2 2" xfId="12605"/>
    <cellStyle name="Calculation 84 2 2 2" xfId="12606"/>
    <cellStyle name="Calculation 84 2 2 2 2" xfId="12607"/>
    <cellStyle name="Calculation 84 2 2 2 3" xfId="12608"/>
    <cellStyle name="Calculation 84 2 2 2 4" xfId="12609"/>
    <cellStyle name="Calculation 84 2 2 2 5" xfId="12610"/>
    <cellStyle name="Calculation 84 2 2 2_Int on Cust Dep" xfId="12611"/>
    <cellStyle name="Calculation 84 2 2 3" xfId="12612"/>
    <cellStyle name="Calculation 84 2 2 4" xfId="12613"/>
    <cellStyle name="Calculation 84 2 2 5" xfId="12614"/>
    <cellStyle name="Calculation 84 2 2 6" xfId="12615"/>
    <cellStyle name="Calculation 84 2 2 7" xfId="12616"/>
    <cellStyle name="Calculation 84 2 2 8" xfId="12617"/>
    <cellStyle name="Calculation 84 2 2 9" xfId="12618"/>
    <cellStyle name="Calculation 84 2 2_Int on Cust Dep" xfId="12619"/>
    <cellStyle name="Calculation 84 2 3" xfId="12620"/>
    <cellStyle name="Calculation 84 2 3 2" xfId="12621"/>
    <cellStyle name="Calculation 84 2 3 3" xfId="12622"/>
    <cellStyle name="Calculation 84 2 3 4" xfId="12623"/>
    <cellStyle name="Calculation 84 2 3 5" xfId="12624"/>
    <cellStyle name="Calculation 84 2 3_Int on Cust Dep" xfId="12625"/>
    <cellStyle name="Calculation 84 2 4" xfId="12626"/>
    <cellStyle name="Calculation 84 2 5" xfId="12627"/>
    <cellStyle name="Calculation 84 2 6" xfId="12628"/>
    <cellStyle name="Calculation 84 2_INPUT Allocators" xfId="12629"/>
    <cellStyle name="Calculation 84 3" xfId="12630"/>
    <cellStyle name="Calculation 84 3 2" xfId="12631"/>
    <cellStyle name="Calculation 84 3 2 2" xfId="12632"/>
    <cellStyle name="Calculation 84 3 2 3" xfId="12633"/>
    <cellStyle name="Calculation 84 3 2 4" xfId="12634"/>
    <cellStyle name="Calculation 84 3 2 5" xfId="12635"/>
    <cellStyle name="Calculation 84 3 2_Int on Cust Dep" xfId="12636"/>
    <cellStyle name="Calculation 84 3 3" xfId="12637"/>
    <cellStyle name="Calculation 84 3 4" xfId="12638"/>
    <cellStyle name="Calculation 84 3 5" xfId="12639"/>
    <cellStyle name="Calculation 84 3 6" xfId="12640"/>
    <cellStyle name="Calculation 84 3 7" xfId="12641"/>
    <cellStyle name="Calculation 84 3 8" xfId="12642"/>
    <cellStyle name="Calculation 84 3 9" xfId="12643"/>
    <cellStyle name="Calculation 84 3_Int on Cust Dep" xfId="12644"/>
    <cellStyle name="Calculation 84 4" xfId="12645"/>
    <cellStyle name="Calculation 84 4 2" xfId="12646"/>
    <cellStyle name="Calculation 84 4 3" xfId="12647"/>
    <cellStyle name="Calculation 84 4 4" xfId="12648"/>
    <cellStyle name="Calculation 84 4 5" xfId="12649"/>
    <cellStyle name="Calculation 84 4_Int on Cust Dep" xfId="12650"/>
    <cellStyle name="Calculation 84 5" xfId="12651"/>
    <cellStyle name="Calculation 84 5 2" xfId="12652"/>
    <cellStyle name="Calculation 84 5 3" xfId="12653"/>
    <cellStyle name="Calculation 84 5 4" xfId="12654"/>
    <cellStyle name="Calculation 84 5 5" xfId="12655"/>
    <cellStyle name="Calculation 84 5_Int on Cust Dep" xfId="12656"/>
    <cellStyle name="Calculation 84 6" xfId="12657"/>
    <cellStyle name="Calculation 84 7" xfId="12658"/>
    <cellStyle name="Calculation 84 8" xfId="12659"/>
    <cellStyle name="Calculation 84 9" xfId="12660"/>
    <cellStyle name="Calculation 84_INPUT Allocators" xfId="12661"/>
    <cellStyle name="Calculation 85" xfId="12662"/>
    <cellStyle name="Calculation 85 10" xfId="12663"/>
    <cellStyle name="Calculation 85 11" xfId="12664"/>
    <cellStyle name="Calculation 85 12" xfId="12665"/>
    <cellStyle name="Calculation 85 2" xfId="12666"/>
    <cellStyle name="Calculation 85 2 2" xfId="12667"/>
    <cellStyle name="Calculation 85 2 2 2" xfId="12668"/>
    <cellStyle name="Calculation 85 2 2 2 2" xfId="12669"/>
    <cellStyle name="Calculation 85 2 2 2 3" xfId="12670"/>
    <cellStyle name="Calculation 85 2 2 2 4" xfId="12671"/>
    <cellStyle name="Calculation 85 2 2 2 5" xfId="12672"/>
    <cellStyle name="Calculation 85 2 2 2_Int on Cust Dep" xfId="12673"/>
    <cellStyle name="Calculation 85 2 2 3" xfId="12674"/>
    <cellStyle name="Calculation 85 2 2 4" xfId="12675"/>
    <cellStyle name="Calculation 85 2 2 5" xfId="12676"/>
    <cellStyle name="Calculation 85 2 2 6" xfId="12677"/>
    <cellStyle name="Calculation 85 2 2 7" xfId="12678"/>
    <cellStyle name="Calculation 85 2 2 8" xfId="12679"/>
    <cellStyle name="Calculation 85 2 2 9" xfId="12680"/>
    <cellStyle name="Calculation 85 2 2_Int on Cust Dep" xfId="12681"/>
    <cellStyle name="Calculation 85 2 3" xfId="12682"/>
    <cellStyle name="Calculation 85 2 3 2" xfId="12683"/>
    <cellStyle name="Calculation 85 2 3 3" xfId="12684"/>
    <cellStyle name="Calculation 85 2 3 4" xfId="12685"/>
    <cellStyle name="Calculation 85 2 3 5" xfId="12686"/>
    <cellStyle name="Calculation 85 2 3_Int on Cust Dep" xfId="12687"/>
    <cellStyle name="Calculation 85 2 4" xfId="12688"/>
    <cellStyle name="Calculation 85 2 5" xfId="12689"/>
    <cellStyle name="Calculation 85 2 6" xfId="12690"/>
    <cellStyle name="Calculation 85 2_INPUT Allocators" xfId="12691"/>
    <cellStyle name="Calculation 85 3" xfId="12692"/>
    <cellStyle name="Calculation 85 3 2" xfId="12693"/>
    <cellStyle name="Calculation 85 3 2 2" xfId="12694"/>
    <cellStyle name="Calculation 85 3 2 3" xfId="12695"/>
    <cellStyle name="Calculation 85 3 2 4" xfId="12696"/>
    <cellStyle name="Calculation 85 3 2 5" xfId="12697"/>
    <cellStyle name="Calculation 85 3 2_Int on Cust Dep" xfId="12698"/>
    <cellStyle name="Calculation 85 3 3" xfId="12699"/>
    <cellStyle name="Calculation 85 3 4" xfId="12700"/>
    <cellStyle name="Calculation 85 3 5" xfId="12701"/>
    <cellStyle name="Calculation 85 3 6" xfId="12702"/>
    <cellStyle name="Calculation 85 3 7" xfId="12703"/>
    <cellStyle name="Calculation 85 3 8" xfId="12704"/>
    <cellStyle name="Calculation 85 3 9" xfId="12705"/>
    <cellStyle name="Calculation 85 3_Int on Cust Dep" xfId="12706"/>
    <cellStyle name="Calculation 85 4" xfId="12707"/>
    <cellStyle name="Calculation 85 4 2" xfId="12708"/>
    <cellStyle name="Calculation 85 4 3" xfId="12709"/>
    <cellStyle name="Calculation 85 4 4" xfId="12710"/>
    <cellStyle name="Calculation 85 4 5" xfId="12711"/>
    <cellStyle name="Calculation 85 4_Int on Cust Dep" xfId="12712"/>
    <cellStyle name="Calculation 85 5" xfId="12713"/>
    <cellStyle name="Calculation 85 5 2" xfId="12714"/>
    <cellStyle name="Calculation 85 5 3" xfId="12715"/>
    <cellStyle name="Calculation 85 5 4" xfId="12716"/>
    <cellStyle name="Calculation 85 5 5" xfId="12717"/>
    <cellStyle name="Calculation 85 5_Int on Cust Dep" xfId="12718"/>
    <cellStyle name="Calculation 85 6" xfId="12719"/>
    <cellStyle name="Calculation 85 7" xfId="12720"/>
    <cellStyle name="Calculation 85 8" xfId="12721"/>
    <cellStyle name="Calculation 85 9" xfId="12722"/>
    <cellStyle name="Calculation 85_INPUT Allocators" xfId="12723"/>
    <cellStyle name="Calculation 86" xfId="12724"/>
    <cellStyle name="Calculation 86 10" xfId="12725"/>
    <cellStyle name="Calculation 86 11" xfId="12726"/>
    <cellStyle name="Calculation 86 12" xfId="12727"/>
    <cellStyle name="Calculation 86 2" xfId="12728"/>
    <cellStyle name="Calculation 86 2 2" xfId="12729"/>
    <cellStyle name="Calculation 86 2 2 2" xfId="12730"/>
    <cellStyle name="Calculation 86 2 2 2 2" xfId="12731"/>
    <cellStyle name="Calculation 86 2 2 2 3" xfId="12732"/>
    <cellStyle name="Calculation 86 2 2 2 4" xfId="12733"/>
    <cellStyle name="Calculation 86 2 2 2 5" xfId="12734"/>
    <cellStyle name="Calculation 86 2 2 2_Int on Cust Dep" xfId="12735"/>
    <cellStyle name="Calculation 86 2 2 3" xfId="12736"/>
    <cellStyle name="Calculation 86 2 2 4" xfId="12737"/>
    <cellStyle name="Calculation 86 2 2 5" xfId="12738"/>
    <cellStyle name="Calculation 86 2 2 6" xfId="12739"/>
    <cellStyle name="Calculation 86 2 2 7" xfId="12740"/>
    <cellStyle name="Calculation 86 2 2 8" xfId="12741"/>
    <cellStyle name="Calculation 86 2 2 9" xfId="12742"/>
    <cellStyle name="Calculation 86 2 2_Int on Cust Dep" xfId="12743"/>
    <cellStyle name="Calculation 86 2 3" xfId="12744"/>
    <cellStyle name="Calculation 86 2 3 2" xfId="12745"/>
    <cellStyle name="Calculation 86 2 3 3" xfId="12746"/>
    <cellStyle name="Calculation 86 2 3 4" xfId="12747"/>
    <cellStyle name="Calculation 86 2 3 5" xfId="12748"/>
    <cellStyle name="Calculation 86 2 3_Int on Cust Dep" xfId="12749"/>
    <cellStyle name="Calculation 86 2 4" xfId="12750"/>
    <cellStyle name="Calculation 86 2 5" xfId="12751"/>
    <cellStyle name="Calculation 86 2 6" xfId="12752"/>
    <cellStyle name="Calculation 86 2_INPUT Allocators" xfId="12753"/>
    <cellStyle name="Calculation 86 3" xfId="12754"/>
    <cellStyle name="Calculation 86 3 2" xfId="12755"/>
    <cellStyle name="Calculation 86 3 2 2" xfId="12756"/>
    <cellStyle name="Calculation 86 3 2 3" xfId="12757"/>
    <cellStyle name="Calculation 86 3 2 4" xfId="12758"/>
    <cellStyle name="Calculation 86 3 2 5" xfId="12759"/>
    <cellStyle name="Calculation 86 3 2_Int on Cust Dep" xfId="12760"/>
    <cellStyle name="Calculation 86 3 3" xfId="12761"/>
    <cellStyle name="Calculation 86 3 4" xfId="12762"/>
    <cellStyle name="Calculation 86 3 5" xfId="12763"/>
    <cellStyle name="Calculation 86 3 6" xfId="12764"/>
    <cellStyle name="Calculation 86 3 7" xfId="12765"/>
    <cellStyle name="Calculation 86 3 8" xfId="12766"/>
    <cellStyle name="Calculation 86 3 9" xfId="12767"/>
    <cellStyle name="Calculation 86 3_Int on Cust Dep" xfId="12768"/>
    <cellStyle name="Calculation 86 4" xfId="12769"/>
    <cellStyle name="Calculation 86 4 2" xfId="12770"/>
    <cellStyle name="Calculation 86 4 3" xfId="12771"/>
    <cellStyle name="Calculation 86 4 4" xfId="12772"/>
    <cellStyle name="Calculation 86 4 5" xfId="12773"/>
    <cellStyle name="Calculation 86 4_Int on Cust Dep" xfId="12774"/>
    <cellStyle name="Calculation 86 5" xfId="12775"/>
    <cellStyle name="Calculation 86 5 2" xfId="12776"/>
    <cellStyle name="Calculation 86 5 3" xfId="12777"/>
    <cellStyle name="Calculation 86 5 4" xfId="12778"/>
    <cellStyle name="Calculation 86 5 5" xfId="12779"/>
    <cellStyle name="Calculation 86 5_Int on Cust Dep" xfId="12780"/>
    <cellStyle name="Calculation 86 6" xfId="12781"/>
    <cellStyle name="Calculation 86 7" xfId="12782"/>
    <cellStyle name="Calculation 86 8" xfId="12783"/>
    <cellStyle name="Calculation 86 9" xfId="12784"/>
    <cellStyle name="Calculation 86_INPUT Allocators" xfId="12785"/>
    <cellStyle name="Calculation 87" xfId="12786"/>
    <cellStyle name="Calculation 87 2" xfId="12787"/>
    <cellStyle name="Calculation 87 2 2" xfId="12788"/>
    <cellStyle name="Calculation 87 2 3" xfId="12789"/>
    <cellStyle name="Calculation 87 2 4" xfId="12790"/>
    <cellStyle name="Calculation 87 2 5" xfId="12791"/>
    <cellStyle name="Calculation 87 2_Int on Cust Dep" xfId="12792"/>
    <cellStyle name="Calculation 87 3" xfId="12793"/>
    <cellStyle name="Calculation 87 3 2" xfId="12794"/>
    <cellStyle name="Calculation 87 3 3" xfId="12795"/>
    <cellStyle name="Calculation 87 3 4" xfId="12796"/>
    <cellStyle name="Calculation 87 3_Int on Cust Dep" xfId="12797"/>
    <cellStyle name="Calculation 87 4" xfId="12798"/>
    <cellStyle name="Calculation 87 5" xfId="12799"/>
    <cellStyle name="Calculation 87 6" xfId="12800"/>
    <cellStyle name="Calculation 87 7" xfId="12801"/>
    <cellStyle name="Calculation 87 8" xfId="12802"/>
    <cellStyle name="Calculation 87 9" xfId="12803"/>
    <cellStyle name="Calculation 87_Int on Cust Dep" xfId="12804"/>
    <cellStyle name="Calculation 88" xfId="12805"/>
    <cellStyle name="Calculation 88 2" xfId="12806"/>
    <cellStyle name="Calculation 88 2 2" xfId="12807"/>
    <cellStyle name="Calculation 88 2 3" xfId="12808"/>
    <cellStyle name="Calculation 88 2 4" xfId="12809"/>
    <cellStyle name="Calculation 88 2 5" xfId="12810"/>
    <cellStyle name="Calculation 88 2_Int on Cust Dep" xfId="12811"/>
    <cellStyle name="Calculation 88 3" xfId="12812"/>
    <cellStyle name="Calculation 88 3 2" xfId="12813"/>
    <cellStyle name="Calculation 88 3 3" xfId="12814"/>
    <cellStyle name="Calculation 88 3 4" xfId="12815"/>
    <cellStyle name="Calculation 88 3_Int on Cust Dep" xfId="12816"/>
    <cellStyle name="Calculation 88 4" xfId="12817"/>
    <cellStyle name="Calculation 88 5" xfId="12818"/>
    <cellStyle name="Calculation 88 6" xfId="12819"/>
    <cellStyle name="Calculation 88 7" xfId="12820"/>
    <cellStyle name="Calculation 88 8" xfId="12821"/>
    <cellStyle name="Calculation 88 9" xfId="12822"/>
    <cellStyle name="Calculation 88_Int on Cust Dep" xfId="12823"/>
    <cellStyle name="Calculation 89" xfId="12824"/>
    <cellStyle name="Calculation 9" xfId="12825"/>
    <cellStyle name="Calculation 9 10" xfId="12826"/>
    <cellStyle name="Calculation 9 11" xfId="12827"/>
    <cellStyle name="Calculation 9 2" xfId="12828"/>
    <cellStyle name="Calculation 9 2 10" xfId="12829"/>
    <cellStyle name="Calculation 9 2 11" xfId="12830"/>
    <cellStyle name="Calculation 9 2 12" xfId="12831"/>
    <cellStyle name="Calculation 9 2 2" xfId="12832"/>
    <cellStyle name="Calculation 9 2 2 2" xfId="12833"/>
    <cellStyle name="Calculation 9 2 2 2 2" xfId="12834"/>
    <cellStyle name="Calculation 9 2 2 2 2 2" xfId="12835"/>
    <cellStyle name="Calculation 9 2 2 2 2 3" xfId="12836"/>
    <cellStyle name="Calculation 9 2 2 2 2 4" xfId="12837"/>
    <cellStyle name="Calculation 9 2 2 2 2 5" xfId="12838"/>
    <cellStyle name="Calculation 9 2 2 2 2_Int on Cust Dep" xfId="12839"/>
    <cellStyle name="Calculation 9 2 2 2 3" xfId="12840"/>
    <cellStyle name="Calculation 9 2 2 2 4" xfId="12841"/>
    <cellStyle name="Calculation 9 2 2 2 5" xfId="12842"/>
    <cellStyle name="Calculation 9 2 2 2 6" xfId="12843"/>
    <cellStyle name="Calculation 9 2 2 2 7" xfId="12844"/>
    <cellStyle name="Calculation 9 2 2 2 8" xfId="12845"/>
    <cellStyle name="Calculation 9 2 2 2 9" xfId="12846"/>
    <cellStyle name="Calculation 9 2 2 2_Int on Cust Dep" xfId="12847"/>
    <cellStyle name="Calculation 9 2 2 3" xfId="12848"/>
    <cellStyle name="Calculation 9 2 2 3 2" xfId="12849"/>
    <cellStyle name="Calculation 9 2 2 3 3" xfId="12850"/>
    <cellStyle name="Calculation 9 2 2 3 4" xfId="12851"/>
    <cellStyle name="Calculation 9 2 2 3 5" xfId="12852"/>
    <cellStyle name="Calculation 9 2 2 3_Int on Cust Dep" xfId="12853"/>
    <cellStyle name="Calculation 9 2 2 4" xfId="12854"/>
    <cellStyle name="Calculation 9 2 2 5" xfId="12855"/>
    <cellStyle name="Calculation 9 2 2 6" xfId="12856"/>
    <cellStyle name="Calculation 9 2 2_INPUT Allocators" xfId="12857"/>
    <cellStyle name="Calculation 9 2 3" xfId="12858"/>
    <cellStyle name="Calculation 9 2 3 2" xfId="12859"/>
    <cellStyle name="Calculation 9 2 3 2 2" xfId="12860"/>
    <cellStyle name="Calculation 9 2 3 2 3" xfId="12861"/>
    <cellStyle name="Calculation 9 2 3 2 4" xfId="12862"/>
    <cellStyle name="Calculation 9 2 3 2 5" xfId="12863"/>
    <cellStyle name="Calculation 9 2 3 2_Int on Cust Dep" xfId="12864"/>
    <cellStyle name="Calculation 9 2 3 3" xfId="12865"/>
    <cellStyle name="Calculation 9 2 3 4" xfId="12866"/>
    <cellStyle name="Calculation 9 2 3 5" xfId="12867"/>
    <cellStyle name="Calculation 9 2 3 6" xfId="12868"/>
    <cellStyle name="Calculation 9 2 3 7" xfId="12869"/>
    <cellStyle name="Calculation 9 2 3 8" xfId="12870"/>
    <cellStyle name="Calculation 9 2 3 9" xfId="12871"/>
    <cellStyle name="Calculation 9 2 3_Int on Cust Dep" xfId="12872"/>
    <cellStyle name="Calculation 9 2 4" xfId="12873"/>
    <cellStyle name="Calculation 9 2 4 2" xfId="12874"/>
    <cellStyle name="Calculation 9 2 4 3" xfId="12875"/>
    <cellStyle name="Calculation 9 2 4 4" xfId="12876"/>
    <cellStyle name="Calculation 9 2 4 5" xfId="12877"/>
    <cellStyle name="Calculation 9 2 4_Int on Cust Dep" xfId="12878"/>
    <cellStyle name="Calculation 9 2 5" xfId="12879"/>
    <cellStyle name="Calculation 9 2 5 2" xfId="12880"/>
    <cellStyle name="Calculation 9 2 5 3" xfId="12881"/>
    <cellStyle name="Calculation 9 2 5 4" xfId="12882"/>
    <cellStyle name="Calculation 9 2 5 5" xfId="12883"/>
    <cellStyle name="Calculation 9 2 5_Int on Cust Dep" xfId="12884"/>
    <cellStyle name="Calculation 9 2 6" xfId="12885"/>
    <cellStyle name="Calculation 9 2 7" xfId="12886"/>
    <cellStyle name="Calculation 9 2 8" xfId="12887"/>
    <cellStyle name="Calculation 9 2 9" xfId="12888"/>
    <cellStyle name="Calculation 9 2_INPUT Allocators" xfId="12889"/>
    <cellStyle name="Calculation 9 3" xfId="12890"/>
    <cellStyle name="Calculation 9 3 2" xfId="12891"/>
    <cellStyle name="Calculation 9 3 2 2" xfId="12892"/>
    <cellStyle name="Calculation 9 3 2 2 2" xfId="12893"/>
    <cellStyle name="Calculation 9 3 2 2 3" xfId="12894"/>
    <cellStyle name="Calculation 9 3 2 2 4" xfId="12895"/>
    <cellStyle name="Calculation 9 3 2 2 5" xfId="12896"/>
    <cellStyle name="Calculation 9 3 2 2_Int on Cust Dep" xfId="12897"/>
    <cellStyle name="Calculation 9 3 2 3" xfId="12898"/>
    <cellStyle name="Calculation 9 3 2 4" xfId="12899"/>
    <cellStyle name="Calculation 9 3 2 5" xfId="12900"/>
    <cellStyle name="Calculation 9 3 2 6" xfId="12901"/>
    <cellStyle name="Calculation 9 3 2 7" xfId="12902"/>
    <cellStyle name="Calculation 9 3 2 8" xfId="12903"/>
    <cellStyle name="Calculation 9 3 2 9" xfId="12904"/>
    <cellStyle name="Calculation 9 3 2_Int on Cust Dep" xfId="12905"/>
    <cellStyle name="Calculation 9 3 3" xfId="12906"/>
    <cellStyle name="Calculation 9 3 3 2" xfId="12907"/>
    <cellStyle name="Calculation 9 3 3 3" xfId="12908"/>
    <cellStyle name="Calculation 9 3 3 4" xfId="12909"/>
    <cellStyle name="Calculation 9 3 3 5" xfId="12910"/>
    <cellStyle name="Calculation 9 3 3_Int on Cust Dep" xfId="12911"/>
    <cellStyle name="Calculation 9 3 4" xfId="12912"/>
    <cellStyle name="Calculation 9 3 5" xfId="12913"/>
    <cellStyle name="Calculation 9 3 6" xfId="12914"/>
    <cellStyle name="Calculation 9 3_INPUT Allocators" xfId="12915"/>
    <cellStyle name="Calculation 9 4" xfId="12916"/>
    <cellStyle name="Calculation 9 4 2" xfId="12917"/>
    <cellStyle name="Calculation 9 4 3" xfId="12918"/>
    <cellStyle name="Calculation 9 4 4" xfId="12919"/>
    <cellStyle name="Calculation 9 4 5" xfId="12920"/>
    <cellStyle name="Calculation 9 4_Int on Cust Dep" xfId="12921"/>
    <cellStyle name="Calculation 9 5" xfId="12922"/>
    <cellStyle name="Calculation 9 5 2" xfId="12923"/>
    <cellStyle name="Calculation 9 5 3" xfId="12924"/>
    <cellStyle name="Calculation 9 5 4" xfId="12925"/>
    <cellStyle name="Calculation 9 5 5" xfId="12926"/>
    <cellStyle name="Calculation 9 5_Int on Cust Dep" xfId="12927"/>
    <cellStyle name="Calculation 9 6" xfId="12928"/>
    <cellStyle name="Calculation 9 7" xfId="12929"/>
    <cellStyle name="Calculation 9 8" xfId="12930"/>
    <cellStyle name="Calculation 9 9" xfId="12931"/>
    <cellStyle name="Calculation 9_INPUT Allocators" xfId="12932"/>
    <cellStyle name="category" xfId="100"/>
    <cellStyle name="Check Cell 10" xfId="12933"/>
    <cellStyle name="Check Cell 10 2" xfId="12934"/>
    <cellStyle name="Check Cell 10_INPUT Allocators" xfId="12935"/>
    <cellStyle name="Check Cell 11" xfId="12936"/>
    <cellStyle name="Check Cell 12" xfId="12937"/>
    <cellStyle name="Check Cell 13" xfId="12938"/>
    <cellStyle name="Check Cell 14" xfId="12939"/>
    <cellStyle name="Check Cell 15" xfId="12940"/>
    <cellStyle name="Check Cell 16" xfId="12941"/>
    <cellStyle name="Check Cell 17" xfId="12942"/>
    <cellStyle name="Check Cell 18" xfId="12943"/>
    <cellStyle name="Check Cell 19" xfId="12944"/>
    <cellStyle name="Check Cell 2" xfId="101"/>
    <cellStyle name="Check Cell 2 10" xfId="12945"/>
    <cellStyle name="Check Cell 2 11" xfId="12946"/>
    <cellStyle name="Check Cell 2 12" xfId="12947"/>
    <cellStyle name="Check Cell 2 13" xfId="12948"/>
    <cellStyle name="Check Cell 2 14" xfId="12949"/>
    <cellStyle name="Check Cell 2 15" xfId="12950"/>
    <cellStyle name="Check Cell 2 16" xfId="12951"/>
    <cellStyle name="Check Cell 2 17" xfId="12952"/>
    <cellStyle name="Check Cell 2 18" xfId="12953"/>
    <cellStyle name="Check Cell 2 19" xfId="12954"/>
    <cellStyle name="Check Cell 2 2" xfId="12955"/>
    <cellStyle name="Check Cell 2 20" xfId="12956"/>
    <cellStyle name="Check Cell 2 21" xfId="12957"/>
    <cellStyle name="Check Cell 2 22" xfId="12958"/>
    <cellStyle name="Check Cell 2 23" xfId="12959"/>
    <cellStyle name="Check Cell 2 24" xfId="12960"/>
    <cellStyle name="Check Cell 2 25" xfId="12961"/>
    <cellStyle name="Check Cell 2 26" xfId="12962"/>
    <cellStyle name="Check Cell 2 27" xfId="12963"/>
    <cellStyle name="Check Cell 2 28" xfId="12964"/>
    <cellStyle name="Check Cell 2 29" xfId="12965"/>
    <cellStyle name="Check Cell 2 3" xfId="12966"/>
    <cellStyle name="Check Cell 2 30" xfId="12967"/>
    <cellStyle name="Check Cell 2 31" xfId="12968"/>
    <cellStyle name="Check Cell 2 32" xfId="12969"/>
    <cellStyle name="Check Cell 2 33" xfId="12970"/>
    <cellStyle name="Check Cell 2 34" xfId="12971"/>
    <cellStyle name="Check Cell 2 35" xfId="12972"/>
    <cellStyle name="Check Cell 2 36" xfId="12973"/>
    <cellStyle name="Check Cell 2 37" xfId="12974"/>
    <cellStyle name="Check Cell 2 38" xfId="12975"/>
    <cellStyle name="Check Cell 2 39" xfId="12976"/>
    <cellStyle name="Check Cell 2 4" xfId="12977"/>
    <cellStyle name="Check Cell 2 40" xfId="12978"/>
    <cellStyle name="Check Cell 2 41" xfId="12979"/>
    <cellStyle name="Check Cell 2 42" xfId="12980"/>
    <cellStyle name="Check Cell 2 43" xfId="12981"/>
    <cellStyle name="Check Cell 2 44" xfId="12982"/>
    <cellStyle name="Check Cell 2 45" xfId="12983"/>
    <cellStyle name="Check Cell 2 46" xfId="12984"/>
    <cellStyle name="Check Cell 2 47" xfId="12985"/>
    <cellStyle name="Check Cell 2 48" xfId="12986"/>
    <cellStyle name="Check Cell 2 49" xfId="12987"/>
    <cellStyle name="Check Cell 2 5" xfId="12988"/>
    <cellStyle name="Check Cell 2 50" xfId="12989"/>
    <cellStyle name="Check Cell 2 6" xfId="12990"/>
    <cellStyle name="Check Cell 2 7" xfId="12991"/>
    <cellStyle name="Check Cell 2 8" xfId="12992"/>
    <cellStyle name="Check Cell 2 9" xfId="12993"/>
    <cellStyle name="Check Cell 2_INPUT Allocators" xfId="12994"/>
    <cellStyle name="Check Cell 20" xfId="12995"/>
    <cellStyle name="Check Cell 21" xfId="12996"/>
    <cellStyle name="Check Cell 22" xfId="12997"/>
    <cellStyle name="Check Cell 23" xfId="12998"/>
    <cellStyle name="Check Cell 24" xfId="12999"/>
    <cellStyle name="Check Cell 25" xfId="13000"/>
    <cellStyle name="Check Cell 26" xfId="13001"/>
    <cellStyle name="Check Cell 27" xfId="13002"/>
    <cellStyle name="Check Cell 28" xfId="13003"/>
    <cellStyle name="Check Cell 29" xfId="13004"/>
    <cellStyle name="Check Cell 3" xfId="13005"/>
    <cellStyle name="Check Cell 3 2" xfId="13006"/>
    <cellStyle name="Check Cell 3 3" xfId="13007"/>
    <cellStyle name="Check Cell 3_INPUT Allocators" xfId="13008"/>
    <cellStyle name="Check Cell 30" xfId="13009"/>
    <cellStyle name="Check Cell 31" xfId="13010"/>
    <cellStyle name="Check Cell 32" xfId="13011"/>
    <cellStyle name="Check Cell 33" xfId="13012"/>
    <cellStyle name="Check Cell 34" xfId="13013"/>
    <cellStyle name="Check Cell 35" xfId="13014"/>
    <cellStyle name="Check Cell 36" xfId="13015"/>
    <cellStyle name="Check Cell 37" xfId="13016"/>
    <cellStyle name="Check Cell 38" xfId="13017"/>
    <cellStyle name="Check Cell 39" xfId="13018"/>
    <cellStyle name="Check Cell 4" xfId="13019"/>
    <cellStyle name="Check Cell 4 2" xfId="13020"/>
    <cellStyle name="Check Cell 4 3" xfId="13021"/>
    <cellStyle name="Check Cell 4_INPUT Allocators" xfId="13022"/>
    <cellStyle name="Check Cell 40" xfId="13023"/>
    <cellStyle name="Check Cell 41" xfId="13024"/>
    <cellStyle name="Check Cell 42" xfId="13025"/>
    <cellStyle name="Check Cell 43" xfId="13026"/>
    <cellStyle name="Check Cell 44" xfId="13027"/>
    <cellStyle name="Check Cell 45" xfId="13028"/>
    <cellStyle name="Check Cell 46" xfId="13029"/>
    <cellStyle name="Check Cell 47" xfId="13030"/>
    <cellStyle name="Check Cell 48" xfId="13031"/>
    <cellStyle name="Check Cell 49" xfId="13032"/>
    <cellStyle name="Check Cell 5" xfId="13033"/>
    <cellStyle name="Check Cell 5 2" xfId="13034"/>
    <cellStyle name="Check Cell 5 3" xfId="13035"/>
    <cellStyle name="Check Cell 5_INPUT Allocators" xfId="13036"/>
    <cellStyle name="Check Cell 50" xfId="13037"/>
    <cellStyle name="Check Cell 51" xfId="13038"/>
    <cellStyle name="Check Cell 52" xfId="13039"/>
    <cellStyle name="Check Cell 53" xfId="13040"/>
    <cellStyle name="Check Cell 54" xfId="13041"/>
    <cellStyle name="Check Cell 55" xfId="13042"/>
    <cellStyle name="Check Cell 56" xfId="13043"/>
    <cellStyle name="Check Cell 57" xfId="13044"/>
    <cellStyle name="Check Cell 58" xfId="13045"/>
    <cellStyle name="Check Cell 59" xfId="13046"/>
    <cellStyle name="Check Cell 6" xfId="13047"/>
    <cellStyle name="Check Cell 60" xfId="13048"/>
    <cellStyle name="Check Cell 61" xfId="13049"/>
    <cellStyle name="Check Cell 62" xfId="13050"/>
    <cellStyle name="Check Cell 63" xfId="13051"/>
    <cellStyle name="Check Cell 64" xfId="13052"/>
    <cellStyle name="Check Cell 65" xfId="13053"/>
    <cellStyle name="Check Cell 66" xfId="13054"/>
    <cellStyle name="Check Cell 67" xfId="13055"/>
    <cellStyle name="Check Cell 68" xfId="13056"/>
    <cellStyle name="Check Cell 69" xfId="13057"/>
    <cellStyle name="Check Cell 7" xfId="13058"/>
    <cellStyle name="Check Cell 70" xfId="13059"/>
    <cellStyle name="Check Cell 71" xfId="13060"/>
    <cellStyle name="Check Cell 72" xfId="13061"/>
    <cellStyle name="Check Cell 73" xfId="13062"/>
    <cellStyle name="Check Cell 74" xfId="13063"/>
    <cellStyle name="Check Cell 75" xfId="13064"/>
    <cellStyle name="Check Cell 76" xfId="13065"/>
    <cellStyle name="Check Cell 77" xfId="13066"/>
    <cellStyle name="Check Cell 78" xfId="13067"/>
    <cellStyle name="Check Cell 79" xfId="13068"/>
    <cellStyle name="Check Cell 8" xfId="13069"/>
    <cellStyle name="Check Cell 8 2" xfId="13070"/>
    <cellStyle name="Check Cell 8 3" xfId="13071"/>
    <cellStyle name="Check Cell 8_INPUT Allocators" xfId="13072"/>
    <cellStyle name="Check Cell 80" xfId="13073"/>
    <cellStyle name="Check Cell 81" xfId="13074"/>
    <cellStyle name="Check Cell 82" xfId="13075"/>
    <cellStyle name="Check Cell 83" xfId="13076"/>
    <cellStyle name="Check Cell 84" xfId="13077"/>
    <cellStyle name="Check Cell 85" xfId="13078"/>
    <cellStyle name="Check Cell 86" xfId="13079"/>
    <cellStyle name="Check Cell 87" xfId="13080"/>
    <cellStyle name="Check Cell 88" xfId="13081"/>
    <cellStyle name="Check Cell 89" xfId="13082"/>
    <cellStyle name="Check Cell 9" xfId="13083"/>
    <cellStyle name="Check Cell 9 2" xfId="13084"/>
    <cellStyle name="Check Cell 9_INPUT Allocators" xfId="13085"/>
    <cellStyle name="ColumnAttributeAbovePrompt" xfId="102"/>
    <cellStyle name="ColumnAttributePrompt" xfId="103"/>
    <cellStyle name="ColumnAttributeValue" xfId="104"/>
    <cellStyle name="ColumnHeadingPrompt" xfId="105"/>
    <cellStyle name="ColumnHeadingValue" xfId="106"/>
    <cellStyle name="Comma" xfId="29" builtinId="3"/>
    <cellStyle name="Comma [0] 10" xfId="13086"/>
    <cellStyle name="Comma [0] 11" xfId="13087"/>
    <cellStyle name="Comma [0] 12" xfId="13088"/>
    <cellStyle name="Comma [0] 2" xfId="107"/>
    <cellStyle name="Comma [0] 2 10" xfId="13089"/>
    <cellStyle name="Comma [0] 2 2" xfId="301"/>
    <cellStyle name="Comma [0] 2 2 10" xfId="13090"/>
    <cellStyle name="Comma [0] 2 2 11" xfId="13091"/>
    <cellStyle name="Comma [0] 2 2 12" xfId="13092"/>
    <cellStyle name="Comma [0] 2 2 2" xfId="478"/>
    <cellStyle name="Comma [0] 2 2 2 10" xfId="13093"/>
    <cellStyle name="Comma [0] 2 2 2 11" xfId="13094"/>
    <cellStyle name="Comma [0] 2 2 2 2" xfId="479"/>
    <cellStyle name="Comma [0] 2 2 2 2 10" xfId="13095"/>
    <cellStyle name="Comma [0] 2 2 2 2 2" xfId="13096"/>
    <cellStyle name="Comma [0] 2 2 2 2 2 2" xfId="13097"/>
    <cellStyle name="Comma [0] 2 2 2 2 2 3" xfId="13098"/>
    <cellStyle name="Comma [0] 2 2 2 2 2 4" xfId="13099"/>
    <cellStyle name="Comma [0] 2 2 2 2 2 5" xfId="13100"/>
    <cellStyle name="Comma [0] 2 2 2 2 2 6" xfId="13101"/>
    <cellStyle name="Comma [0] 2 2 2 2 3" xfId="13102"/>
    <cellStyle name="Comma [0] 2 2 2 2 3 2" xfId="13103"/>
    <cellStyle name="Comma [0] 2 2 2 2 4" xfId="13104"/>
    <cellStyle name="Comma [0] 2 2 2 2 5" xfId="13105"/>
    <cellStyle name="Comma [0] 2 2 2 2 6" xfId="13106"/>
    <cellStyle name="Comma [0] 2 2 2 2 7" xfId="13107"/>
    <cellStyle name="Comma [0] 2 2 2 2 8" xfId="13108"/>
    <cellStyle name="Comma [0] 2 2 2 2 9" xfId="13109"/>
    <cellStyle name="Comma [0] 2 2 2 2_Int on Cust Dep" xfId="13110"/>
    <cellStyle name="Comma [0] 2 2 2 3" xfId="13111"/>
    <cellStyle name="Comma [0] 2 2 2 3 2" xfId="13112"/>
    <cellStyle name="Comma [0] 2 2 2 3 3" xfId="13113"/>
    <cellStyle name="Comma [0] 2 2 2 3 4" xfId="13114"/>
    <cellStyle name="Comma [0] 2 2 2 3 5" xfId="13115"/>
    <cellStyle name="Comma [0] 2 2 2 3 6" xfId="13116"/>
    <cellStyle name="Comma [0] 2 2 2 4" xfId="13117"/>
    <cellStyle name="Comma [0] 2 2 2 4 2" xfId="13118"/>
    <cellStyle name="Comma [0] 2 2 2 5" xfId="13119"/>
    <cellStyle name="Comma [0] 2 2 2 5 2" xfId="13120"/>
    <cellStyle name="Comma [0] 2 2 2 6" xfId="13121"/>
    <cellStyle name="Comma [0] 2 2 2 6 2" xfId="13122"/>
    <cellStyle name="Comma [0] 2 2 2 7" xfId="13123"/>
    <cellStyle name="Comma [0] 2 2 2 8" xfId="13124"/>
    <cellStyle name="Comma [0] 2 2 2 9" xfId="13125"/>
    <cellStyle name="Comma [0] 2 2 2_INPUT Allocators" xfId="13126"/>
    <cellStyle name="Comma [0] 2 2 3" xfId="480"/>
    <cellStyle name="Comma [0] 2 2 3 10" xfId="13127"/>
    <cellStyle name="Comma [0] 2 2 3 2" xfId="13128"/>
    <cellStyle name="Comma [0] 2 2 3 2 2" xfId="13129"/>
    <cellStyle name="Comma [0] 2 2 3 2 3" xfId="13130"/>
    <cellStyle name="Comma [0] 2 2 3 2 4" xfId="13131"/>
    <cellStyle name="Comma [0] 2 2 3 2 5" xfId="13132"/>
    <cellStyle name="Comma [0] 2 2 3 2 6" xfId="13133"/>
    <cellStyle name="Comma [0] 2 2 3 3" xfId="13134"/>
    <cellStyle name="Comma [0] 2 2 3 3 2" xfId="13135"/>
    <cellStyle name="Comma [0] 2 2 3 4" xfId="13136"/>
    <cellStyle name="Comma [0] 2 2 3 5" xfId="13137"/>
    <cellStyle name="Comma [0] 2 2 3 6" xfId="13138"/>
    <cellStyle name="Comma [0] 2 2 3 7" xfId="13139"/>
    <cellStyle name="Comma [0] 2 2 3 8" xfId="13140"/>
    <cellStyle name="Comma [0] 2 2 3 9" xfId="13141"/>
    <cellStyle name="Comma [0] 2 2 3_Int on Cust Dep" xfId="13142"/>
    <cellStyle name="Comma [0] 2 2 4" xfId="13143"/>
    <cellStyle name="Comma [0] 2 2 4 2" xfId="13144"/>
    <cellStyle name="Comma [0] 2 2 4 3" xfId="13145"/>
    <cellStyle name="Comma [0] 2 2 4 4" xfId="13146"/>
    <cellStyle name="Comma [0] 2 2 4 5" xfId="13147"/>
    <cellStyle name="Comma [0] 2 2 4 6" xfId="13148"/>
    <cellStyle name="Comma [0] 2 2 5" xfId="13149"/>
    <cellStyle name="Comma [0] 2 2 5 2" xfId="13150"/>
    <cellStyle name="Comma [0] 2 2 6" xfId="13151"/>
    <cellStyle name="Comma [0] 2 2 6 2" xfId="13152"/>
    <cellStyle name="Comma [0] 2 2 7" xfId="13153"/>
    <cellStyle name="Comma [0] 2 2 7 2" xfId="13154"/>
    <cellStyle name="Comma [0] 2 2 8" xfId="13155"/>
    <cellStyle name="Comma [0] 2 2 9" xfId="13156"/>
    <cellStyle name="Comma [0] 2 2_INPUT Allocators" xfId="13157"/>
    <cellStyle name="Comma [0] 2 3" xfId="481"/>
    <cellStyle name="Comma [0] 2 3 10" xfId="13158"/>
    <cellStyle name="Comma [0] 2 3 11" xfId="13159"/>
    <cellStyle name="Comma [0] 2 3 2" xfId="482"/>
    <cellStyle name="Comma [0] 2 3 2 10" xfId="13160"/>
    <cellStyle name="Comma [0] 2 3 2 2" xfId="13161"/>
    <cellStyle name="Comma [0] 2 3 2 2 2" xfId="13162"/>
    <cellStyle name="Comma [0] 2 3 2 2 3" xfId="13163"/>
    <cellStyle name="Comma [0] 2 3 2 2 4" xfId="13164"/>
    <cellStyle name="Comma [0] 2 3 2 2 5" xfId="13165"/>
    <cellStyle name="Comma [0] 2 3 2 2 6" xfId="13166"/>
    <cellStyle name="Comma [0] 2 3 2 3" xfId="13167"/>
    <cellStyle name="Comma [0] 2 3 2 3 2" xfId="13168"/>
    <cellStyle name="Comma [0] 2 3 2 4" xfId="13169"/>
    <cellStyle name="Comma [0] 2 3 2 5" xfId="13170"/>
    <cellStyle name="Comma [0] 2 3 2 6" xfId="13171"/>
    <cellStyle name="Comma [0] 2 3 2 7" xfId="13172"/>
    <cellStyle name="Comma [0] 2 3 2 8" xfId="13173"/>
    <cellStyle name="Comma [0] 2 3 2 9" xfId="13174"/>
    <cellStyle name="Comma [0] 2 3 2_Int on Cust Dep" xfId="13175"/>
    <cellStyle name="Comma [0] 2 3 3" xfId="13176"/>
    <cellStyle name="Comma [0] 2 3 3 2" xfId="13177"/>
    <cellStyle name="Comma [0] 2 3 3 3" xfId="13178"/>
    <cellStyle name="Comma [0] 2 3 3 4" xfId="13179"/>
    <cellStyle name="Comma [0] 2 3 3 5" xfId="13180"/>
    <cellStyle name="Comma [0] 2 3 3 6" xfId="13181"/>
    <cellStyle name="Comma [0] 2 3 4" xfId="13182"/>
    <cellStyle name="Comma [0] 2 3 4 2" xfId="13183"/>
    <cellStyle name="Comma [0] 2 3 5" xfId="13184"/>
    <cellStyle name="Comma [0] 2 3 5 2" xfId="13185"/>
    <cellStyle name="Comma [0] 2 3 6" xfId="13186"/>
    <cellStyle name="Comma [0] 2 3 6 2" xfId="13187"/>
    <cellStyle name="Comma [0] 2 3 7" xfId="13188"/>
    <cellStyle name="Comma [0] 2 3 8" xfId="13189"/>
    <cellStyle name="Comma [0] 2 3 9" xfId="13190"/>
    <cellStyle name="Comma [0] 2 3_INPUT Allocators" xfId="13191"/>
    <cellStyle name="Comma [0] 2 4" xfId="483"/>
    <cellStyle name="Comma [0] 2 4 2" xfId="13192"/>
    <cellStyle name="Comma [0] 2 4 2 2" xfId="13193"/>
    <cellStyle name="Comma [0] 2 4 3" xfId="13194"/>
    <cellStyle name="Comma [0] 2 4 3 2" xfId="13195"/>
    <cellStyle name="Comma [0] 2 4 4" xfId="13196"/>
    <cellStyle name="Comma [0] 2 5" xfId="484"/>
    <cellStyle name="Comma [0] 2 5 2" xfId="13197"/>
    <cellStyle name="Comma [0] 2 6" xfId="13198"/>
    <cellStyle name="Comma [0] 2 6 2" xfId="13199"/>
    <cellStyle name="Comma [0] 2 7" xfId="13200"/>
    <cellStyle name="Comma [0] 2 7 2" xfId="13201"/>
    <cellStyle name="Comma [0] 2 8" xfId="13202"/>
    <cellStyle name="Comma [0] 2 9" xfId="13203"/>
    <cellStyle name="Comma [0] 2 9 2" xfId="13204"/>
    <cellStyle name="Comma [0] 2_INPUT Allocators" xfId="13205"/>
    <cellStyle name="Comma [0] 3" xfId="302"/>
    <cellStyle name="Comma [0] 4" xfId="485"/>
    <cellStyle name="Comma [0] 4 2" xfId="13206"/>
    <cellStyle name="Comma [0] 5" xfId="13207"/>
    <cellStyle name="Comma [0] 5 2" xfId="13208"/>
    <cellStyle name="Comma [0] 5 2 2" xfId="13209"/>
    <cellStyle name="Comma [0] 5 3" xfId="13210"/>
    <cellStyle name="Comma [0] 5 3 2" xfId="13211"/>
    <cellStyle name="Comma [0] 5 4" xfId="13212"/>
    <cellStyle name="Comma [0] 6" xfId="13213"/>
    <cellStyle name="Comma [0] 6 2" xfId="13214"/>
    <cellStyle name="Comma [0] 7" xfId="13215"/>
    <cellStyle name="Comma [0] 7 2" xfId="13216"/>
    <cellStyle name="Comma [0] 8" xfId="13217"/>
    <cellStyle name="Comma [0] 9" xfId="13218"/>
    <cellStyle name="Comma 10" xfId="108"/>
    <cellStyle name="Comma 10 10" xfId="13219"/>
    <cellStyle name="Comma 10 11" xfId="13220"/>
    <cellStyle name="Comma 10 12" xfId="13221"/>
    <cellStyle name="Comma 10 13" xfId="13222"/>
    <cellStyle name="Comma 10 14" xfId="13223"/>
    <cellStyle name="Comma 10 15" xfId="13224"/>
    <cellStyle name="Comma 10 16" xfId="13225"/>
    <cellStyle name="Comma 10 17" xfId="13226"/>
    <cellStyle name="Comma 10 18" xfId="13227"/>
    <cellStyle name="Comma 10 19" xfId="13228"/>
    <cellStyle name="Comma 10 2" xfId="303"/>
    <cellStyle name="Comma 10 2 2" xfId="13229"/>
    <cellStyle name="Comma 10 20" xfId="13230"/>
    <cellStyle name="Comma 10 21" xfId="13231"/>
    <cellStyle name="Comma 10 22" xfId="13232"/>
    <cellStyle name="Comma 10 23" xfId="13233"/>
    <cellStyle name="Comma 10 24" xfId="13234"/>
    <cellStyle name="Comma 10 25" xfId="13235"/>
    <cellStyle name="Comma 10 26" xfId="13236"/>
    <cellStyle name="Comma 10 27" xfId="13237"/>
    <cellStyle name="Comma 10 27 2" xfId="13238"/>
    <cellStyle name="Comma 10 27 2 2" xfId="13239"/>
    <cellStyle name="Comma 10 27 2 3" xfId="13240"/>
    <cellStyle name="Comma 10 27 2 4" xfId="13241"/>
    <cellStyle name="Comma 10 27 2 5" xfId="13242"/>
    <cellStyle name="Comma 10 27 3" xfId="13243"/>
    <cellStyle name="Comma 10 27 4" xfId="13244"/>
    <cellStyle name="Comma 10 27 5" xfId="13245"/>
    <cellStyle name="Comma 10 27 6" xfId="13246"/>
    <cellStyle name="Comma 10 27 7" xfId="13247"/>
    <cellStyle name="Comma 10 27 8" xfId="13248"/>
    <cellStyle name="Comma 10 27 9" xfId="13249"/>
    <cellStyle name="Comma 10 27_Int on Cust Dep" xfId="13250"/>
    <cellStyle name="Comma 10 28" xfId="13251"/>
    <cellStyle name="Comma 10 28 2" xfId="13252"/>
    <cellStyle name="Comma 10 28 2 2" xfId="13253"/>
    <cellStyle name="Comma 10 28 2 3" xfId="13254"/>
    <cellStyle name="Comma 10 28 2 4" xfId="13255"/>
    <cellStyle name="Comma 10 28 2 5" xfId="13256"/>
    <cellStyle name="Comma 10 28 3" xfId="13257"/>
    <cellStyle name="Comma 10 28 4" xfId="13258"/>
    <cellStyle name="Comma 10 28 5" xfId="13259"/>
    <cellStyle name="Comma 10 28 6" xfId="13260"/>
    <cellStyle name="Comma 10 28 7" xfId="13261"/>
    <cellStyle name="Comma 10 28 8" xfId="13262"/>
    <cellStyle name="Comma 10 28 9" xfId="13263"/>
    <cellStyle name="Comma 10 28_Int on Cust Dep" xfId="13264"/>
    <cellStyle name="Comma 10 29" xfId="13265"/>
    <cellStyle name="Comma 10 29 2" xfId="13266"/>
    <cellStyle name="Comma 10 29 2 2" xfId="13267"/>
    <cellStyle name="Comma 10 29 2 3" xfId="13268"/>
    <cellStyle name="Comma 10 29 2 4" xfId="13269"/>
    <cellStyle name="Comma 10 29 2 5" xfId="13270"/>
    <cellStyle name="Comma 10 29 3" xfId="13271"/>
    <cellStyle name="Comma 10 29 4" xfId="13272"/>
    <cellStyle name="Comma 10 29 5" xfId="13273"/>
    <cellStyle name="Comma 10 29 6" xfId="13274"/>
    <cellStyle name="Comma 10 29 7" xfId="13275"/>
    <cellStyle name="Comma 10 29 8" xfId="13276"/>
    <cellStyle name="Comma 10 29 9" xfId="13277"/>
    <cellStyle name="Comma 10 29_Int on Cust Dep" xfId="13278"/>
    <cellStyle name="Comma 10 3" xfId="13279"/>
    <cellStyle name="Comma 10 30" xfId="13280"/>
    <cellStyle name="Comma 10 30 2" xfId="13281"/>
    <cellStyle name="Comma 10 30 2 2" xfId="13282"/>
    <cellStyle name="Comma 10 30 2 3" xfId="13283"/>
    <cellStyle name="Comma 10 30 2 4" xfId="13284"/>
    <cellStyle name="Comma 10 30 2 5" xfId="13285"/>
    <cellStyle name="Comma 10 30 3" xfId="13286"/>
    <cellStyle name="Comma 10 30 4" xfId="13287"/>
    <cellStyle name="Comma 10 30 5" xfId="13288"/>
    <cellStyle name="Comma 10 30 6" xfId="13289"/>
    <cellStyle name="Comma 10 30 7" xfId="13290"/>
    <cellStyle name="Comma 10 30 8" xfId="13291"/>
    <cellStyle name="Comma 10 30 9" xfId="13292"/>
    <cellStyle name="Comma 10 30_Int on Cust Dep" xfId="13293"/>
    <cellStyle name="Comma 10 31" xfId="13294"/>
    <cellStyle name="Comma 10 31 2" xfId="13295"/>
    <cellStyle name="Comma 10 31 2 2" xfId="13296"/>
    <cellStyle name="Comma 10 31 2 3" xfId="13297"/>
    <cellStyle name="Comma 10 31 2 4" xfId="13298"/>
    <cellStyle name="Comma 10 31 2 5" xfId="13299"/>
    <cellStyle name="Comma 10 31 3" xfId="13300"/>
    <cellStyle name="Comma 10 31 4" xfId="13301"/>
    <cellStyle name="Comma 10 31 5" xfId="13302"/>
    <cellStyle name="Comma 10 31 6" xfId="13303"/>
    <cellStyle name="Comma 10 31 7" xfId="13304"/>
    <cellStyle name="Comma 10 31 8" xfId="13305"/>
    <cellStyle name="Comma 10 31 9" xfId="13306"/>
    <cellStyle name="Comma 10 31_Int on Cust Dep" xfId="13307"/>
    <cellStyle name="Comma 10 32" xfId="13308"/>
    <cellStyle name="Comma 10 32 2" xfId="13309"/>
    <cellStyle name="Comma 10 32 3" xfId="13310"/>
    <cellStyle name="Comma 10 32 4" xfId="13311"/>
    <cellStyle name="Comma 10 32 5" xfId="13312"/>
    <cellStyle name="Comma 10 33" xfId="13313"/>
    <cellStyle name="Comma 10 33 2" xfId="13314"/>
    <cellStyle name="Comma 10 33 3" xfId="13315"/>
    <cellStyle name="Comma 10 33 4" xfId="13316"/>
    <cellStyle name="Comma 10 34" xfId="13317"/>
    <cellStyle name="Comma 10 35" xfId="13318"/>
    <cellStyle name="Comma 10 36" xfId="13319"/>
    <cellStyle name="Comma 10 37" xfId="13320"/>
    <cellStyle name="Comma 10 38" xfId="13321"/>
    <cellStyle name="Comma 10 39" xfId="13322"/>
    <cellStyle name="Comma 10 4" xfId="13323"/>
    <cellStyle name="Comma 10 40" xfId="13324"/>
    <cellStyle name="Comma 10 41" xfId="13325"/>
    <cellStyle name="Comma 10 42" xfId="13326"/>
    <cellStyle name="Comma 10 43" xfId="13327"/>
    <cellStyle name="Comma 10 5" xfId="13328"/>
    <cellStyle name="Comma 10 6" xfId="13329"/>
    <cellStyle name="Comma 10 7" xfId="13330"/>
    <cellStyle name="Comma 10 8" xfId="13331"/>
    <cellStyle name="Comma 10 9" xfId="13332"/>
    <cellStyle name="Comma 10_INPUT Allocators" xfId="13333"/>
    <cellStyle name="Comma 100" xfId="13334"/>
    <cellStyle name="Comma 101" xfId="13335"/>
    <cellStyle name="Comma 102" xfId="13336"/>
    <cellStyle name="Comma 103" xfId="13337"/>
    <cellStyle name="Comma 104" xfId="13338"/>
    <cellStyle name="Comma 105" xfId="13339"/>
    <cellStyle name="Comma 106" xfId="13340"/>
    <cellStyle name="Comma 107" xfId="13341"/>
    <cellStyle name="Comma 108" xfId="13342"/>
    <cellStyle name="Comma 109" xfId="13343"/>
    <cellStyle name="Comma 11" xfId="109"/>
    <cellStyle name="Comma 11 10" xfId="13344"/>
    <cellStyle name="Comma 11 11" xfId="13345"/>
    <cellStyle name="Comma 11 12" xfId="13346"/>
    <cellStyle name="Comma 11 13" xfId="13347"/>
    <cellStyle name="Comma 11 14" xfId="13348"/>
    <cellStyle name="Comma 11 15" xfId="13349"/>
    <cellStyle name="Comma 11 16" xfId="13350"/>
    <cellStyle name="Comma 11 17" xfId="13351"/>
    <cellStyle name="Comma 11 18" xfId="13352"/>
    <cellStyle name="Comma 11 19" xfId="13353"/>
    <cellStyle name="Comma 11 2" xfId="304"/>
    <cellStyle name="Comma 11 2 2" xfId="13354"/>
    <cellStyle name="Comma 11 20" xfId="13355"/>
    <cellStyle name="Comma 11 21" xfId="13356"/>
    <cellStyle name="Comma 11 22" xfId="13357"/>
    <cellStyle name="Comma 11 23" xfId="13358"/>
    <cellStyle name="Comma 11 24" xfId="13359"/>
    <cellStyle name="Comma 11 25" xfId="13360"/>
    <cellStyle name="Comma 11 25 2" xfId="13361"/>
    <cellStyle name="Comma 11 25_INPUT Allocators" xfId="13362"/>
    <cellStyle name="Comma 11 26" xfId="13363"/>
    <cellStyle name="Comma 11 27" xfId="13364"/>
    <cellStyle name="Comma 11 28" xfId="13365"/>
    <cellStyle name="Comma 11 29" xfId="13366"/>
    <cellStyle name="Comma 11 29 2" xfId="13367"/>
    <cellStyle name="Comma 11 29 2 2" xfId="13368"/>
    <cellStyle name="Comma 11 29 2 3" xfId="13369"/>
    <cellStyle name="Comma 11 29 2 4" xfId="13370"/>
    <cellStyle name="Comma 11 29 2 5" xfId="13371"/>
    <cellStyle name="Comma 11 29 3" xfId="13372"/>
    <cellStyle name="Comma 11 29 4" xfId="13373"/>
    <cellStyle name="Comma 11 29 5" xfId="13374"/>
    <cellStyle name="Comma 11 29 6" xfId="13375"/>
    <cellStyle name="Comma 11 29 7" xfId="13376"/>
    <cellStyle name="Comma 11 29 8" xfId="13377"/>
    <cellStyle name="Comma 11 29 9" xfId="13378"/>
    <cellStyle name="Comma 11 29_Int on Cust Dep" xfId="13379"/>
    <cellStyle name="Comma 11 3" xfId="13380"/>
    <cellStyle name="Comma 11 30" xfId="13381"/>
    <cellStyle name="Comma 11 30 2" xfId="13382"/>
    <cellStyle name="Comma 11 30 2 2" xfId="13383"/>
    <cellStyle name="Comma 11 30 2 3" xfId="13384"/>
    <cellStyle name="Comma 11 30 2 4" xfId="13385"/>
    <cellStyle name="Comma 11 30 2 5" xfId="13386"/>
    <cellStyle name="Comma 11 30 3" xfId="13387"/>
    <cellStyle name="Comma 11 30 4" xfId="13388"/>
    <cellStyle name="Comma 11 30 5" xfId="13389"/>
    <cellStyle name="Comma 11 30 6" xfId="13390"/>
    <cellStyle name="Comma 11 30 7" xfId="13391"/>
    <cellStyle name="Comma 11 30 8" xfId="13392"/>
    <cellStyle name="Comma 11 30 9" xfId="13393"/>
    <cellStyle name="Comma 11 30_Int on Cust Dep" xfId="13394"/>
    <cellStyle name="Comma 11 31" xfId="13395"/>
    <cellStyle name="Comma 11 31 2" xfId="13396"/>
    <cellStyle name="Comma 11 31 2 2" xfId="13397"/>
    <cellStyle name="Comma 11 31 2 3" xfId="13398"/>
    <cellStyle name="Comma 11 31 2 4" xfId="13399"/>
    <cellStyle name="Comma 11 31 2 5" xfId="13400"/>
    <cellStyle name="Comma 11 31 3" xfId="13401"/>
    <cellStyle name="Comma 11 31 4" xfId="13402"/>
    <cellStyle name="Comma 11 31 5" xfId="13403"/>
    <cellStyle name="Comma 11 31 6" xfId="13404"/>
    <cellStyle name="Comma 11 31 7" xfId="13405"/>
    <cellStyle name="Comma 11 31 8" xfId="13406"/>
    <cellStyle name="Comma 11 31 9" xfId="13407"/>
    <cellStyle name="Comma 11 31_Int on Cust Dep" xfId="13408"/>
    <cellStyle name="Comma 11 32" xfId="13409"/>
    <cellStyle name="Comma 11 32 2" xfId="13410"/>
    <cellStyle name="Comma 11 32 2 2" xfId="13411"/>
    <cellStyle name="Comma 11 32 2 3" xfId="13412"/>
    <cellStyle name="Comma 11 32 2 4" xfId="13413"/>
    <cellStyle name="Comma 11 32 2 5" xfId="13414"/>
    <cellStyle name="Comma 11 32 3" xfId="13415"/>
    <cellStyle name="Comma 11 32 4" xfId="13416"/>
    <cellStyle name="Comma 11 32 5" xfId="13417"/>
    <cellStyle name="Comma 11 32 6" xfId="13418"/>
    <cellStyle name="Comma 11 32 7" xfId="13419"/>
    <cellStyle name="Comma 11 32 8" xfId="13420"/>
    <cellStyle name="Comma 11 32 9" xfId="13421"/>
    <cellStyle name="Comma 11 32_Int on Cust Dep" xfId="13422"/>
    <cellStyle name="Comma 11 33" xfId="13423"/>
    <cellStyle name="Comma 11 33 2" xfId="13424"/>
    <cellStyle name="Comma 11 33 2 2" xfId="13425"/>
    <cellStyle name="Comma 11 33 2 3" xfId="13426"/>
    <cellStyle name="Comma 11 33 2 4" xfId="13427"/>
    <cellStyle name="Comma 11 33 2 5" xfId="13428"/>
    <cellStyle name="Comma 11 33 3" xfId="13429"/>
    <cellStyle name="Comma 11 33 4" xfId="13430"/>
    <cellStyle name="Comma 11 33 5" xfId="13431"/>
    <cellStyle name="Comma 11 33 6" xfId="13432"/>
    <cellStyle name="Comma 11 33 7" xfId="13433"/>
    <cellStyle name="Comma 11 33 8" xfId="13434"/>
    <cellStyle name="Comma 11 33 9" xfId="13435"/>
    <cellStyle name="Comma 11 33_Int on Cust Dep" xfId="13436"/>
    <cellStyle name="Comma 11 34" xfId="13437"/>
    <cellStyle name="Comma 11 34 2" xfId="13438"/>
    <cellStyle name="Comma 11 34 3" xfId="13439"/>
    <cellStyle name="Comma 11 34 4" xfId="13440"/>
    <cellStyle name="Comma 11 34 5" xfId="13441"/>
    <cellStyle name="Comma 11 35" xfId="13442"/>
    <cellStyle name="Comma 11 35 2" xfId="13443"/>
    <cellStyle name="Comma 11 35 3" xfId="13444"/>
    <cellStyle name="Comma 11 35 4" xfId="13445"/>
    <cellStyle name="Comma 11 36" xfId="13446"/>
    <cellStyle name="Comma 11 37" xfId="13447"/>
    <cellStyle name="Comma 11 38" xfId="13448"/>
    <cellStyle name="Comma 11 39" xfId="13449"/>
    <cellStyle name="Comma 11 4" xfId="13450"/>
    <cellStyle name="Comma 11 40" xfId="13451"/>
    <cellStyle name="Comma 11 41" xfId="13452"/>
    <cellStyle name="Comma 11 42" xfId="13453"/>
    <cellStyle name="Comma 11 43" xfId="13454"/>
    <cellStyle name="Comma 11 44" xfId="13455"/>
    <cellStyle name="Comma 11 45" xfId="13456"/>
    <cellStyle name="Comma 11 5" xfId="13457"/>
    <cellStyle name="Comma 11 6" xfId="13458"/>
    <cellStyle name="Comma 11 7" xfId="13459"/>
    <cellStyle name="Comma 11 8" xfId="13460"/>
    <cellStyle name="Comma 11 9" xfId="13461"/>
    <cellStyle name="Comma 11_INPUT Allocators" xfId="13462"/>
    <cellStyle name="Comma 110" xfId="13463"/>
    <cellStyle name="Comma 111" xfId="13464"/>
    <cellStyle name="Comma 112" xfId="13465"/>
    <cellStyle name="Comma 113" xfId="13466"/>
    <cellStyle name="Comma 114" xfId="13467"/>
    <cellStyle name="Comma 115" xfId="13468"/>
    <cellStyle name="Comma 116" xfId="13469"/>
    <cellStyle name="Comma 117" xfId="13470"/>
    <cellStyle name="Comma 118" xfId="13471"/>
    <cellStyle name="Comma 119" xfId="13472"/>
    <cellStyle name="Comma 12" xfId="110"/>
    <cellStyle name="Comma 12 10" xfId="13473"/>
    <cellStyle name="Comma 12 11" xfId="13474"/>
    <cellStyle name="Comma 12 12" xfId="13475"/>
    <cellStyle name="Comma 12 13" xfId="13476"/>
    <cellStyle name="Comma 12 14" xfId="13477"/>
    <cellStyle name="Comma 12 15" xfId="13478"/>
    <cellStyle name="Comma 12 16" xfId="13479"/>
    <cellStyle name="Comma 12 17" xfId="13480"/>
    <cellStyle name="Comma 12 18" xfId="13481"/>
    <cellStyle name="Comma 12 19" xfId="13482"/>
    <cellStyle name="Comma 12 2" xfId="305"/>
    <cellStyle name="Comma 12 2 2" xfId="13483"/>
    <cellStyle name="Comma 12 20" xfId="13484"/>
    <cellStyle name="Comma 12 21" xfId="13485"/>
    <cellStyle name="Comma 12 22" xfId="13486"/>
    <cellStyle name="Comma 12 23" xfId="13487"/>
    <cellStyle name="Comma 12 24" xfId="13488"/>
    <cellStyle name="Comma 12 3" xfId="13489"/>
    <cellStyle name="Comma 12 4" xfId="13490"/>
    <cellStyle name="Comma 12 5" xfId="13491"/>
    <cellStyle name="Comma 12 6" xfId="13492"/>
    <cellStyle name="Comma 12 7" xfId="13493"/>
    <cellStyle name="Comma 12 8" xfId="13494"/>
    <cellStyle name="Comma 12 9" xfId="13495"/>
    <cellStyle name="Comma 12_INPUT Allocators" xfId="13496"/>
    <cellStyle name="Comma 120" xfId="13497"/>
    <cellStyle name="Comma 121" xfId="13498"/>
    <cellStyle name="Comma 122" xfId="13499"/>
    <cellStyle name="Comma 123" xfId="13500"/>
    <cellStyle name="Comma 124" xfId="13501"/>
    <cellStyle name="Comma 125" xfId="13502"/>
    <cellStyle name="Comma 126" xfId="13503"/>
    <cellStyle name="Comma 127" xfId="13504"/>
    <cellStyle name="Comma 128" xfId="13505"/>
    <cellStyle name="Comma 129" xfId="13506"/>
    <cellStyle name="Comma 13" xfId="111"/>
    <cellStyle name="Comma 13 10" xfId="13507"/>
    <cellStyle name="Comma 13 11" xfId="13508"/>
    <cellStyle name="Comma 13 12" xfId="13509"/>
    <cellStyle name="Comma 13 13" xfId="13510"/>
    <cellStyle name="Comma 13 14" xfId="13511"/>
    <cellStyle name="Comma 13 15" xfId="13512"/>
    <cellStyle name="Comma 13 16" xfId="13513"/>
    <cellStyle name="Comma 13 17" xfId="13514"/>
    <cellStyle name="Comma 13 18" xfId="13515"/>
    <cellStyle name="Comma 13 19" xfId="13516"/>
    <cellStyle name="Comma 13 2" xfId="306"/>
    <cellStyle name="Comma 13 2 2" xfId="13517"/>
    <cellStyle name="Comma 13 20" xfId="13518"/>
    <cellStyle name="Comma 13 21" xfId="13519"/>
    <cellStyle name="Comma 13 22" xfId="13520"/>
    <cellStyle name="Comma 13 23" xfId="13521"/>
    <cellStyle name="Comma 13 24" xfId="13522"/>
    <cellStyle name="Comma 13 25" xfId="13523"/>
    <cellStyle name="Comma 13 25 2" xfId="13524"/>
    <cellStyle name="Comma 13 25 2 2" xfId="13525"/>
    <cellStyle name="Comma 13 25 2 3" xfId="13526"/>
    <cellStyle name="Comma 13 25 2 4" xfId="13527"/>
    <cellStyle name="Comma 13 25 2 5" xfId="13528"/>
    <cellStyle name="Comma 13 25 3" xfId="13529"/>
    <cellStyle name="Comma 13 25 4" xfId="13530"/>
    <cellStyle name="Comma 13 25 5" xfId="13531"/>
    <cellStyle name="Comma 13 25 6" xfId="13532"/>
    <cellStyle name="Comma 13 25 7" xfId="13533"/>
    <cellStyle name="Comma 13 25 8" xfId="13534"/>
    <cellStyle name="Comma 13 25 9" xfId="13535"/>
    <cellStyle name="Comma 13 25_Int on Cust Dep" xfId="13536"/>
    <cellStyle name="Comma 13 26" xfId="13537"/>
    <cellStyle name="Comma 13 26 2" xfId="13538"/>
    <cellStyle name="Comma 13 26 2 2" xfId="13539"/>
    <cellStyle name="Comma 13 26 2 3" xfId="13540"/>
    <cellStyle name="Comma 13 26 2 4" xfId="13541"/>
    <cellStyle name="Comma 13 26 2 5" xfId="13542"/>
    <cellStyle name="Comma 13 26 3" xfId="13543"/>
    <cellStyle name="Comma 13 26 4" xfId="13544"/>
    <cellStyle name="Comma 13 26 5" xfId="13545"/>
    <cellStyle name="Comma 13 26 6" xfId="13546"/>
    <cellStyle name="Comma 13 26 7" xfId="13547"/>
    <cellStyle name="Comma 13 26 8" xfId="13548"/>
    <cellStyle name="Comma 13 26 9" xfId="13549"/>
    <cellStyle name="Comma 13 26_Int on Cust Dep" xfId="13550"/>
    <cellStyle name="Comma 13 27" xfId="13551"/>
    <cellStyle name="Comma 13 27 2" xfId="13552"/>
    <cellStyle name="Comma 13 27 2 2" xfId="13553"/>
    <cellStyle name="Comma 13 27 2 3" xfId="13554"/>
    <cellStyle name="Comma 13 27 2 4" xfId="13555"/>
    <cellStyle name="Comma 13 27 2 5" xfId="13556"/>
    <cellStyle name="Comma 13 27 3" xfId="13557"/>
    <cellStyle name="Comma 13 27 4" xfId="13558"/>
    <cellStyle name="Comma 13 27 5" xfId="13559"/>
    <cellStyle name="Comma 13 27 6" xfId="13560"/>
    <cellStyle name="Comma 13 27 7" xfId="13561"/>
    <cellStyle name="Comma 13 27 8" xfId="13562"/>
    <cellStyle name="Comma 13 27 9" xfId="13563"/>
    <cellStyle name="Comma 13 27_Int on Cust Dep" xfId="13564"/>
    <cellStyle name="Comma 13 28" xfId="13565"/>
    <cellStyle name="Comma 13 28 2" xfId="13566"/>
    <cellStyle name="Comma 13 28 3" xfId="13567"/>
    <cellStyle name="Comma 13 28 4" xfId="13568"/>
    <cellStyle name="Comma 13 28 5" xfId="13569"/>
    <cellStyle name="Comma 13 29" xfId="13570"/>
    <cellStyle name="Comma 13 29 2" xfId="13571"/>
    <cellStyle name="Comma 13 29 3" xfId="13572"/>
    <cellStyle name="Comma 13 29 4" xfId="13573"/>
    <cellStyle name="Comma 13 3" xfId="13574"/>
    <cellStyle name="Comma 13 3 2" xfId="13575"/>
    <cellStyle name="Comma 13 30" xfId="13576"/>
    <cellStyle name="Comma 13 31" xfId="13577"/>
    <cellStyle name="Comma 13 32" xfId="13578"/>
    <cellStyle name="Comma 13 33" xfId="13579"/>
    <cellStyle name="Comma 13 34" xfId="13580"/>
    <cellStyle name="Comma 13 35" xfId="13581"/>
    <cellStyle name="Comma 13 36" xfId="13582"/>
    <cellStyle name="Comma 13 37" xfId="13583"/>
    <cellStyle name="Comma 13 38" xfId="13584"/>
    <cellStyle name="Comma 13 39" xfId="13585"/>
    <cellStyle name="Comma 13 4" xfId="13586"/>
    <cellStyle name="Comma 13 4 2" xfId="13587"/>
    <cellStyle name="Comma 13 40" xfId="13588"/>
    <cellStyle name="Comma 13 5" xfId="13589"/>
    <cellStyle name="Comma 13 6" xfId="13590"/>
    <cellStyle name="Comma 13 7" xfId="13591"/>
    <cellStyle name="Comma 13 8" xfId="13592"/>
    <cellStyle name="Comma 13 9" xfId="13593"/>
    <cellStyle name="Comma 13_INPUT Allocators" xfId="13594"/>
    <cellStyle name="Comma 130" xfId="13595"/>
    <cellStyle name="Comma 131" xfId="13596"/>
    <cellStyle name="Comma 132" xfId="13597"/>
    <cellStyle name="Comma 133" xfId="13598"/>
    <cellStyle name="Comma 134" xfId="13599"/>
    <cellStyle name="Comma 135" xfId="13600"/>
    <cellStyle name="Comma 136" xfId="13601"/>
    <cellStyle name="Comma 137" xfId="13602"/>
    <cellStyle name="Comma 138" xfId="13603"/>
    <cellStyle name="Comma 139" xfId="13604"/>
    <cellStyle name="Comma 14" xfId="112"/>
    <cellStyle name="Comma 14 10" xfId="13605"/>
    <cellStyle name="Comma 14 11" xfId="13606"/>
    <cellStyle name="Comma 14 12" xfId="13607"/>
    <cellStyle name="Comma 14 13" xfId="13608"/>
    <cellStyle name="Comma 14 14" xfId="13609"/>
    <cellStyle name="Comma 14 15" xfId="13610"/>
    <cellStyle name="Comma 14 2" xfId="307"/>
    <cellStyle name="Comma 14 2 2" xfId="13611"/>
    <cellStyle name="Comma 14 3" xfId="13612"/>
    <cellStyle name="Comma 14 3 2" xfId="13613"/>
    <cellStyle name="Comma 14 4" xfId="13614"/>
    <cellStyle name="Comma 14 4 2" xfId="13615"/>
    <cellStyle name="Comma 14 5" xfId="13616"/>
    <cellStyle name="Comma 14 6" xfId="13617"/>
    <cellStyle name="Comma 14 7" xfId="13618"/>
    <cellStyle name="Comma 14 8" xfId="13619"/>
    <cellStyle name="Comma 14 9" xfId="13620"/>
    <cellStyle name="Comma 14_INPUT Allocators" xfId="13621"/>
    <cellStyle name="Comma 140" xfId="13622"/>
    <cellStyle name="Comma 141" xfId="13623"/>
    <cellStyle name="Comma 142" xfId="13624"/>
    <cellStyle name="Comma 143" xfId="13625"/>
    <cellStyle name="Comma 144" xfId="13626"/>
    <cellStyle name="Comma 145" xfId="13627"/>
    <cellStyle name="Comma 146" xfId="13628"/>
    <cellStyle name="Comma 147" xfId="13629"/>
    <cellStyle name="Comma 148" xfId="13630"/>
    <cellStyle name="Comma 149" xfId="13631"/>
    <cellStyle name="Comma 15" xfId="113"/>
    <cellStyle name="Comma 15 2" xfId="308"/>
    <cellStyle name="Comma 15 2 2" xfId="13632"/>
    <cellStyle name="Comma 15 2 2 2" xfId="13633"/>
    <cellStyle name="Comma 15 2 2_INPUT Allocators" xfId="13634"/>
    <cellStyle name="Comma 15 2 3" xfId="13635"/>
    <cellStyle name="Comma 15 2 3 2" xfId="13636"/>
    <cellStyle name="Comma 15 2 3_INPUT Allocators" xfId="13637"/>
    <cellStyle name="Comma 15 2 4" xfId="13638"/>
    <cellStyle name="Comma 15 2 4 2" xfId="13639"/>
    <cellStyle name="Comma 15 2 4_INPUT Allocators" xfId="13640"/>
    <cellStyle name="Comma 15 2 5" xfId="13641"/>
    <cellStyle name="Comma 15 2 6" xfId="13642"/>
    <cellStyle name="Comma 15 2_INPUT Allocators" xfId="13643"/>
    <cellStyle name="Comma 15 3" xfId="13644"/>
    <cellStyle name="Comma 15 3 2" xfId="13645"/>
    <cellStyle name="Comma 15 4" xfId="13646"/>
    <cellStyle name="Comma 15 5" xfId="13647"/>
    <cellStyle name="Comma 15 6" xfId="13648"/>
    <cellStyle name="Comma 15 7" xfId="13649"/>
    <cellStyle name="Comma 15 8" xfId="13650"/>
    <cellStyle name="Comma 15_INPUT Allocators" xfId="13651"/>
    <cellStyle name="Comma 150" xfId="13652"/>
    <cellStyle name="Comma 151" xfId="13653"/>
    <cellStyle name="Comma 152" xfId="13654"/>
    <cellStyle name="Comma 153" xfId="13655"/>
    <cellStyle name="Comma 154" xfId="13656"/>
    <cellStyle name="Comma 155" xfId="13657"/>
    <cellStyle name="Comma 156" xfId="13658"/>
    <cellStyle name="Comma 157" xfId="13659"/>
    <cellStyle name="Comma 158" xfId="13660"/>
    <cellStyle name="Comma 159" xfId="13661"/>
    <cellStyle name="Comma 16" xfId="114"/>
    <cellStyle name="Comma 16 10" xfId="13662"/>
    <cellStyle name="Comma 16 11" xfId="13663"/>
    <cellStyle name="Comma 16 12" xfId="13664"/>
    <cellStyle name="Comma 16 2" xfId="309"/>
    <cellStyle name="Comma 16 2 2" xfId="13665"/>
    <cellStyle name="Comma 16 2 2 2" xfId="13666"/>
    <cellStyle name="Comma 16 2 2 3" xfId="13667"/>
    <cellStyle name="Comma 16 2 2 4" xfId="13668"/>
    <cellStyle name="Comma 16 2 2 5" xfId="13669"/>
    <cellStyle name="Comma 16 2 3" xfId="13670"/>
    <cellStyle name="Comma 16 2 4" xfId="13671"/>
    <cellStyle name="Comma 16 2 5" xfId="13672"/>
    <cellStyle name="Comma 16 2 6" xfId="13673"/>
    <cellStyle name="Comma 16 2 7" xfId="13674"/>
    <cellStyle name="Comma 16 2 8" xfId="13675"/>
    <cellStyle name="Comma 16 2 9" xfId="13676"/>
    <cellStyle name="Comma 16 2_Int on Cust Dep" xfId="13677"/>
    <cellStyle name="Comma 16 3" xfId="13678"/>
    <cellStyle name="Comma 16 3 2" xfId="13679"/>
    <cellStyle name="Comma 16 3 2 2" xfId="13680"/>
    <cellStyle name="Comma 16 3 2 3" xfId="13681"/>
    <cellStyle name="Comma 16 3 2 4" xfId="13682"/>
    <cellStyle name="Comma 16 3 2 5" xfId="13683"/>
    <cellStyle name="Comma 16 3 3" xfId="13684"/>
    <cellStyle name="Comma 16 3 4" xfId="13685"/>
    <cellStyle name="Comma 16 3 5" xfId="13686"/>
    <cellStyle name="Comma 16 3 6" xfId="13687"/>
    <cellStyle name="Comma 16 3 7" xfId="13688"/>
    <cellStyle name="Comma 16 3 8" xfId="13689"/>
    <cellStyle name="Comma 16 3 9" xfId="13690"/>
    <cellStyle name="Comma 16 3_Int on Cust Dep" xfId="13691"/>
    <cellStyle name="Comma 16 4" xfId="13692"/>
    <cellStyle name="Comma 16 4 2" xfId="13693"/>
    <cellStyle name="Comma 16 4 3" xfId="13694"/>
    <cellStyle name="Comma 16 4 4" xfId="13695"/>
    <cellStyle name="Comma 16 4 5" xfId="13696"/>
    <cellStyle name="Comma 16 5" xfId="13697"/>
    <cellStyle name="Comma 16 6" xfId="13698"/>
    <cellStyle name="Comma 16 7" xfId="13699"/>
    <cellStyle name="Comma 16 8" xfId="13700"/>
    <cellStyle name="Comma 16 9" xfId="13701"/>
    <cellStyle name="Comma 16_INPUT Allocators" xfId="13702"/>
    <cellStyle name="Comma 160" xfId="13703"/>
    <cellStyle name="Comma 161" xfId="13704"/>
    <cellStyle name="Comma 162" xfId="13705"/>
    <cellStyle name="Comma 163" xfId="13706"/>
    <cellStyle name="Comma 164" xfId="13707"/>
    <cellStyle name="Comma 165" xfId="13708"/>
    <cellStyle name="Comma 166" xfId="13709"/>
    <cellStyle name="Comma 167" xfId="13710"/>
    <cellStyle name="Comma 168" xfId="13711"/>
    <cellStyle name="Comma 169" xfId="13712"/>
    <cellStyle name="Comma 17" xfId="115"/>
    <cellStyle name="Comma 17 10" xfId="13713"/>
    <cellStyle name="Comma 17 11" xfId="13714"/>
    <cellStyle name="Comma 17 12" xfId="13715"/>
    <cellStyle name="Comma 17 13" xfId="13716"/>
    <cellStyle name="Comma 17 14" xfId="13717"/>
    <cellStyle name="Comma 17 15" xfId="13718"/>
    <cellStyle name="Comma 17 16" xfId="13719"/>
    <cellStyle name="Comma 17 17" xfId="13720"/>
    <cellStyle name="Comma 17 18" xfId="13721"/>
    <cellStyle name="Comma 17 19" xfId="13722"/>
    <cellStyle name="Comma 17 2" xfId="310"/>
    <cellStyle name="Comma 17 20" xfId="13723"/>
    <cellStyle name="Comma 17 21" xfId="13724"/>
    <cellStyle name="Comma 17 22" xfId="13725"/>
    <cellStyle name="Comma 17 23" xfId="13726"/>
    <cellStyle name="Comma 17 24" xfId="13727"/>
    <cellStyle name="Comma 17 25" xfId="13728"/>
    <cellStyle name="Comma 17 3" xfId="13729"/>
    <cellStyle name="Comma 17 4" xfId="13730"/>
    <cellStyle name="Comma 17 5" xfId="13731"/>
    <cellStyle name="Comma 17 6" xfId="13732"/>
    <cellStyle name="Comma 17 7" xfId="13733"/>
    <cellStyle name="Comma 17 8" xfId="13734"/>
    <cellStyle name="Comma 17 9" xfId="13735"/>
    <cellStyle name="Comma 17_INPUT Allocators" xfId="13736"/>
    <cellStyle name="Comma 170" xfId="13737"/>
    <cellStyle name="Comma 171" xfId="13738"/>
    <cellStyle name="Comma 172" xfId="13739"/>
    <cellStyle name="Comma 173" xfId="13740"/>
    <cellStyle name="Comma 174" xfId="13741"/>
    <cellStyle name="Comma 174 2" xfId="13742"/>
    <cellStyle name="Comma 175" xfId="13743"/>
    <cellStyle name="Comma 175 2" xfId="13744"/>
    <cellStyle name="Comma 176" xfId="13745"/>
    <cellStyle name="Comma 176 2" xfId="13746"/>
    <cellStyle name="Comma 177" xfId="13747"/>
    <cellStyle name="Comma 178" xfId="13748"/>
    <cellStyle name="Comma 179" xfId="13749"/>
    <cellStyle name="Comma 18" xfId="116"/>
    <cellStyle name="Comma 18 2" xfId="311"/>
    <cellStyle name="Comma 18 3" xfId="13750"/>
    <cellStyle name="Comma 18 4" xfId="13751"/>
    <cellStyle name="Comma 18 5" xfId="13752"/>
    <cellStyle name="Comma 18 6" xfId="13753"/>
    <cellStyle name="Comma 18 7" xfId="13754"/>
    <cellStyle name="Comma 18_INPUT Allocators" xfId="13755"/>
    <cellStyle name="Comma 180" xfId="13756"/>
    <cellStyle name="Comma 181" xfId="13757"/>
    <cellStyle name="Comma 182" xfId="13758"/>
    <cellStyle name="Comma 183" xfId="13759"/>
    <cellStyle name="Comma 184" xfId="13760"/>
    <cellStyle name="Comma 185" xfId="13761"/>
    <cellStyle name="Comma 186" xfId="13762"/>
    <cellStyle name="Comma 187" xfId="13763"/>
    <cellStyle name="Comma 188" xfId="13764"/>
    <cellStyle name="Comma 189" xfId="13765"/>
    <cellStyle name="Comma 19" xfId="117"/>
    <cellStyle name="Comma 19 10" xfId="13766"/>
    <cellStyle name="Comma 19 11" xfId="13767"/>
    <cellStyle name="Comma 19 12" xfId="13768"/>
    <cellStyle name="Comma 19 13" xfId="13769"/>
    <cellStyle name="Comma 19 14" xfId="13770"/>
    <cellStyle name="Comma 19 15" xfId="13771"/>
    <cellStyle name="Comma 19 16" xfId="13772"/>
    <cellStyle name="Comma 19 17" xfId="13773"/>
    <cellStyle name="Comma 19 2" xfId="312"/>
    <cellStyle name="Comma 19 3" xfId="13774"/>
    <cellStyle name="Comma 19 4" xfId="13775"/>
    <cellStyle name="Comma 19 5" xfId="13776"/>
    <cellStyle name="Comma 19 6" xfId="13777"/>
    <cellStyle name="Comma 19 7" xfId="13778"/>
    <cellStyle name="Comma 19 8" xfId="13779"/>
    <cellStyle name="Comma 19 8 2" xfId="13780"/>
    <cellStyle name="Comma 19 8 2 2" xfId="13781"/>
    <cellStyle name="Comma 19 8 2 3" xfId="13782"/>
    <cellStyle name="Comma 19 8 2 4" xfId="13783"/>
    <cellStyle name="Comma 19 8 2 5" xfId="13784"/>
    <cellStyle name="Comma 19 8 3" xfId="13785"/>
    <cellStyle name="Comma 19 8 4" xfId="13786"/>
    <cellStyle name="Comma 19 8 5" xfId="13787"/>
    <cellStyle name="Comma 19 8 6" xfId="13788"/>
    <cellStyle name="Comma 19 8 7" xfId="13789"/>
    <cellStyle name="Comma 19 8 8" xfId="13790"/>
    <cellStyle name="Comma 19 8 9" xfId="13791"/>
    <cellStyle name="Comma 19 8_Int on Cust Dep" xfId="13792"/>
    <cellStyle name="Comma 19 9" xfId="13793"/>
    <cellStyle name="Comma 19 9 2" xfId="13794"/>
    <cellStyle name="Comma 19 9 3" xfId="13795"/>
    <cellStyle name="Comma 19 9 4" xfId="13796"/>
    <cellStyle name="Comma 19 9 5" xfId="13797"/>
    <cellStyle name="Comma 19_INPUT Allocators" xfId="13798"/>
    <cellStyle name="Comma 190" xfId="13799"/>
    <cellStyle name="Comma 191" xfId="13800"/>
    <cellStyle name="Comma 192" xfId="13801"/>
    <cellStyle name="Comma 193" xfId="13802"/>
    <cellStyle name="Comma 194" xfId="13803"/>
    <cellStyle name="Comma 195" xfId="13804"/>
    <cellStyle name="Comma 195 2" xfId="13805"/>
    <cellStyle name="Comma 196" xfId="13806"/>
    <cellStyle name="Comma 197" xfId="13807"/>
    <cellStyle name="Comma 198" xfId="13808"/>
    <cellStyle name="Comma 199" xfId="13809"/>
    <cellStyle name="Comma 2" xfId="8"/>
    <cellStyle name="Comma 2 10" xfId="486"/>
    <cellStyle name="Comma 2 10 2" xfId="487"/>
    <cellStyle name="Comma 2 10 2 2" xfId="13810"/>
    <cellStyle name="Comma 2 10 2_INPUT Allocators" xfId="13811"/>
    <cellStyle name="Comma 2 10 3" xfId="13812"/>
    <cellStyle name="Comma 2 10 4" xfId="13813"/>
    <cellStyle name="Comma 2 10 5" xfId="13814"/>
    <cellStyle name="Comma 2 10 6" xfId="13815"/>
    <cellStyle name="Comma 2 10_INPUT Allocators" xfId="13816"/>
    <cellStyle name="Comma 2 11" xfId="488"/>
    <cellStyle name="Comma 2 11 2" xfId="489"/>
    <cellStyle name="Comma 2 12" xfId="490"/>
    <cellStyle name="Comma 2 12 2" xfId="491"/>
    <cellStyle name="Comma 2 13" xfId="492"/>
    <cellStyle name="Comma 2 13 2" xfId="493"/>
    <cellStyle name="Comma 2 14" xfId="494"/>
    <cellStyle name="Comma 2 14 2" xfId="495"/>
    <cellStyle name="Comma 2 15" xfId="496"/>
    <cellStyle name="Comma 2 15 2" xfId="497"/>
    <cellStyle name="Comma 2 16" xfId="498"/>
    <cellStyle name="Comma 2 16 2" xfId="499"/>
    <cellStyle name="Comma 2 17" xfId="500"/>
    <cellStyle name="Comma 2 17 2" xfId="501"/>
    <cellStyle name="Comma 2 18" xfId="502"/>
    <cellStyle name="Comma 2 18 2" xfId="503"/>
    <cellStyle name="Comma 2 19" xfId="504"/>
    <cellStyle name="Comma 2 19 2" xfId="505"/>
    <cellStyle name="Comma 2 2" xfId="118"/>
    <cellStyle name="Comma 2 2 10" xfId="13817"/>
    <cellStyle name="Comma 2 2 11" xfId="13818"/>
    <cellStyle name="Comma 2 2 12" xfId="13819"/>
    <cellStyle name="Comma 2 2 13" xfId="13820"/>
    <cellStyle name="Comma 2 2 14" xfId="13821"/>
    <cellStyle name="Comma 2 2 15" xfId="13822"/>
    <cellStyle name="Comma 2 2 16" xfId="13823"/>
    <cellStyle name="Comma 2 2 17" xfId="13824"/>
    <cellStyle name="Comma 2 2 18" xfId="13825"/>
    <cellStyle name="Comma 2 2 2" xfId="119"/>
    <cellStyle name="Comma 2 2 2 10" xfId="13826"/>
    <cellStyle name="Comma 2 2 2 11" xfId="13827"/>
    <cellStyle name="Comma 2 2 2 12" xfId="13828"/>
    <cellStyle name="Comma 2 2 2 2" xfId="313"/>
    <cellStyle name="Comma 2 2 2 2 2" xfId="13829"/>
    <cellStyle name="Comma 2 2 2 2 2 2" xfId="13830"/>
    <cellStyle name="Comma 2 2 2 2 2 2 2" xfId="13831"/>
    <cellStyle name="Comma 2 2 2 2 2 2 2 2" xfId="13832"/>
    <cellStyle name="Comma 2 2 2 2 2 2 2 3" xfId="13833"/>
    <cellStyle name="Comma 2 2 2 2 2 2 2 4" xfId="13834"/>
    <cellStyle name="Comma 2 2 2 2 2 2 2 5" xfId="13835"/>
    <cellStyle name="Comma 2 2 2 2 2 2 2 6" xfId="13836"/>
    <cellStyle name="Comma 2 2 2 2 2 2 2 7" xfId="13837"/>
    <cellStyle name="Comma 2 2 2 2 2 2 2 8" xfId="13838"/>
    <cellStyle name="Comma 2 2 2 2 2 2 2_Int on Cust Dep" xfId="13839"/>
    <cellStyle name="Comma 2 2 2 2 2 2 3" xfId="13840"/>
    <cellStyle name="Comma 2 2 2 2 2 2 4" xfId="13841"/>
    <cellStyle name="Comma 2 2 2 2 2 2 5" xfId="13842"/>
    <cellStyle name="Comma 2 2 2 2 2 2 6" xfId="13843"/>
    <cellStyle name="Comma 2 2 2 2 2 2 7" xfId="13844"/>
    <cellStyle name="Comma 2 2 2 2 2 2 8" xfId="13845"/>
    <cellStyle name="Comma 2 2 2 2 2 2_Int on Cust Dep" xfId="13846"/>
    <cellStyle name="Comma 2 2 2 2 2 3" xfId="13847"/>
    <cellStyle name="Comma 2 2 2 2 2 4" xfId="13848"/>
    <cellStyle name="Comma 2 2 2 2 2 5" xfId="13849"/>
    <cellStyle name="Comma 2 2 2 2 2 6" xfId="13850"/>
    <cellStyle name="Comma 2 2 2 2 2 7" xfId="13851"/>
    <cellStyle name="Comma 2 2 2 2 2 8" xfId="13852"/>
    <cellStyle name="Comma 2 2 2 2 2_INPUT Allocators" xfId="13853"/>
    <cellStyle name="Comma 2 2 2 2 3" xfId="13854"/>
    <cellStyle name="Comma 2 2 2 2 4" xfId="13855"/>
    <cellStyle name="Comma 2 2 2 2 5" xfId="13856"/>
    <cellStyle name="Comma 2 2 2 2 6" xfId="13857"/>
    <cellStyle name="Comma 2 2 2 2 7" xfId="13858"/>
    <cellStyle name="Comma 2 2 2 2 8" xfId="13859"/>
    <cellStyle name="Comma 2 2 2 2 9" xfId="13860"/>
    <cellStyle name="Comma 2 2 2 2_INPUT Allocators" xfId="13861"/>
    <cellStyle name="Comma 2 2 2 3" xfId="314"/>
    <cellStyle name="Comma 2 2 2 4" xfId="13862"/>
    <cellStyle name="Comma 2 2 2 5" xfId="13863"/>
    <cellStyle name="Comma 2 2 2 6" xfId="13864"/>
    <cellStyle name="Comma 2 2 2 7" xfId="13865"/>
    <cellStyle name="Comma 2 2 2 8" xfId="13866"/>
    <cellStyle name="Comma 2 2 2 9" xfId="13867"/>
    <cellStyle name="Comma 2 2 2_INPUT Allocators" xfId="13868"/>
    <cellStyle name="Comma 2 2 3" xfId="120"/>
    <cellStyle name="Comma 2 2 3 2" xfId="315"/>
    <cellStyle name="Comma 2 2 3_INPUT Allocators" xfId="13869"/>
    <cellStyle name="Comma 2 2 4" xfId="316"/>
    <cellStyle name="Comma 2 2 4 2" xfId="13870"/>
    <cellStyle name="Comma 2 2 4_INPUT Allocators" xfId="13871"/>
    <cellStyle name="Comma 2 2 5" xfId="13872"/>
    <cellStyle name="Comma 2 2 6" xfId="13873"/>
    <cellStyle name="Comma 2 2 7" xfId="13874"/>
    <cellStyle name="Comma 2 2 8" xfId="13875"/>
    <cellStyle name="Comma 2 2 9" xfId="13876"/>
    <cellStyle name="Comma 2 2_INPUT Allocators" xfId="13877"/>
    <cellStyle name="Comma 2 20" xfId="506"/>
    <cellStyle name="Comma 2 20 2" xfId="507"/>
    <cellStyle name="Comma 2 21" xfId="508"/>
    <cellStyle name="Comma 2 22" xfId="13878"/>
    <cellStyle name="Comma 2 23" xfId="13879"/>
    <cellStyle name="Comma 2 24" xfId="13880"/>
    <cellStyle name="Comma 2 25" xfId="13881"/>
    <cellStyle name="Comma 2 26" xfId="13882"/>
    <cellStyle name="Comma 2 27" xfId="13883"/>
    <cellStyle name="Comma 2 28" xfId="13884"/>
    <cellStyle name="Comma 2 29" xfId="13885"/>
    <cellStyle name="Comma 2 3" xfId="121"/>
    <cellStyle name="Comma 2 3 2" xfId="509"/>
    <cellStyle name="Comma 2 3 3" xfId="13886"/>
    <cellStyle name="Comma 2 3 4" xfId="13887"/>
    <cellStyle name="Comma 2 3 5" xfId="13888"/>
    <cellStyle name="Comma 2 3 6" xfId="13889"/>
    <cellStyle name="Comma 2 3 7" xfId="13890"/>
    <cellStyle name="Comma 2 3 8" xfId="13891"/>
    <cellStyle name="Comma 2 3_INPUT Allocators" xfId="13892"/>
    <cellStyle name="Comma 2 30" xfId="13893"/>
    <cellStyle name="Comma 2 31" xfId="13894"/>
    <cellStyle name="Comma 2 32" xfId="13895"/>
    <cellStyle name="Comma 2 33" xfId="13896"/>
    <cellStyle name="Comma 2 34" xfId="13897"/>
    <cellStyle name="Comma 2 35" xfId="13898"/>
    <cellStyle name="Comma 2 36" xfId="13899"/>
    <cellStyle name="Comma 2 37" xfId="13900"/>
    <cellStyle name="Comma 2 38" xfId="13901"/>
    <cellStyle name="Comma 2 39" xfId="13902"/>
    <cellStyle name="Comma 2 4" xfId="122"/>
    <cellStyle name="Comma 2 4 2" xfId="510"/>
    <cellStyle name="Comma 2 4 2 2" xfId="13903"/>
    <cellStyle name="Comma 2 4 2_INPUT Allocators" xfId="13904"/>
    <cellStyle name="Comma 2 4 3" xfId="13905"/>
    <cellStyle name="Comma 2 4 4" xfId="13906"/>
    <cellStyle name="Comma 2 4 5" xfId="13907"/>
    <cellStyle name="Comma 2 4 6" xfId="13908"/>
    <cellStyle name="Comma 2 4_INPUT Allocators" xfId="13909"/>
    <cellStyle name="Comma 2 40" xfId="13910"/>
    <cellStyle name="Comma 2 41" xfId="13911"/>
    <cellStyle name="Comma 2 42" xfId="13912"/>
    <cellStyle name="Comma 2 43" xfId="13913"/>
    <cellStyle name="Comma 2 44" xfId="13914"/>
    <cellStyle name="Comma 2 45" xfId="13915"/>
    <cellStyle name="Comma 2 46" xfId="13916"/>
    <cellStyle name="Comma 2 47" xfId="13917"/>
    <cellStyle name="Comma 2 48" xfId="13918"/>
    <cellStyle name="Comma 2 49" xfId="13919"/>
    <cellStyle name="Comma 2 5" xfId="511"/>
    <cellStyle name="Comma 2 5 2" xfId="512"/>
    <cellStyle name="Comma 2 5 2 2" xfId="13920"/>
    <cellStyle name="Comma 2 5 2_INPUT Allocators" xfId="13921"/>
    <cellStyle name="Comma 2 5 3" xfId="13922"/>
    <cellStyle name="Comma 2 5 4" xfId="13923"/>
    <cellStyle name="Comma 2 5 5" xfId="13924"/>
    <cellStyle name="Comma 2 5 6" xfId="13925"/>
    <cellStyle name="Comma 2 5_INPUT Allocators" xfId="13926"/>
    <cellStyle name="Comma 2 50" xfId="13927"/>
    <cellStyle name="Comma 2 51" xfId="13928"/>
    <cellStyle name="Comma 2 52" xfId="13929"/>
    <cellStyle name="Comma 2 53" xfId="13930"/>
    <cellStyle name="Comma 2 54" xfId="13931"/>
    <cellStyle name="Comma 2 55" xfId="13932"/>
    <cellStyle name="Comma 2 56" xfId="13933"/>
    <cellStyle name="Comma 2 57" xfId="13934"/>
    <cellStyle name="Comma 2 58" xfId="13935"/>
    <cellStyle name="Comma 2 59" xfId="13936"/>
    <cellStyle name="Comma 2 6" xfId="513"/>
    <cellStyle name="Comma 2 6 2" xfId="514"/>
    <cellStyle name="Comma 2 6 2 2" xfId="13937"/>
    <cellStyle name="Comma 2 6 2_INPUT Allocators" xfId="13938"/>
    <cellStyle name="Comma 2 6 3" xfId="13939"/>
    <cellStyle name="Comma 2 6 4" xfId="13940"/>
    <cellStyle name="Comma 2 6 5" xfId="13941"/>
    <cellStyle name="Comma 2 6 6" xfId="13942"/>
    <cellStyle name="Comma 2 6_INPUT Allocators" xfId="13943"/>
    <cellStyle name="Comma 2 60" xfId="13944"/>
    <cellStyle name="Comma 2 61" xfId="13945"/>
    <cellStyle name="Comma 2 62" xfId="13946"/>
    <cellStyle name="Comma 2 63" xfId="13947"/>
    <cellStyle name="Comma 2 64" xfId="13948"/>
    <cellStyle name="Comma 2 65" xfId="13949"/>
    <cellStyle name="Comma 2 66" xfId="13950"/>
    <cellStyle name="Comma 2 67" xfId="13951"/>
    <cellStyle name="Comma 2 68" xfId="13952"/>
    <cellStyle name="Comma 2 69" xfId="13953"/>
    <cellStyle name="Comma 2 7" xfId="515"/>
    <cellStyle name="Comma 2 7 2" xfId="516"/>
    <cellStyle name="Comma 2 7 2 2" xfId="13954"/>
    <cellStyle name="Comma 2 7 2_INPUT Allocators" xfId="13955"/>
    <cellStyle name="Comma 2 7 3" xfId="13956"/>
    <cellStyle name="Comma 2 7 4" xfId="13957"/>
    <cellStyle name="Comma 2 7 5" xfId="13958"/>
    <cellStyle name="Comma 2 7 6" xfId="13959"/>
    <cellStyle name="Comma 2 7_INPUT Allocators" xfId="13960"/>
    <cellStyle name="Comma 2 70" xfId="13961"/>
    <cellStyle name="Comma 2 71" xfId="13962"/>
    <cellStyle name="Comma 2 72" xfId="13963"/>
    <cellStyle name="Comma 2 73" xfId="13964"/>
    <cellStyle name="Comma 2 74" xfId="13965"/>
    <cellStyle name="Comma 2 75" xfId="13966"/>
    <cellStyle name="Comma 2 76" xfId="13967"/>
    <cellStyle name="Comma 2 77" xfId="13968"/>
    <cellStyle name="Comma 2 78" xfId="13969"/>
    <cellStyle name="Comma 2 79" xfId="13970"/>
    <cellStyle name="Comma 2 8" xfId="517"/>
    <cellStyle name="Comma 2 8 2" xfId="518"/>
    <cellStyle name="Comma 2 8 2 2" xfId="13971"/>
    <cellStyle name="Comma 2 8 2_INPUT Allocators" xfId="13972"/>
    <cellStyle name="Comma 2 8 3" xfId="13973"/>
    <cellStyle name="Comma 2 8 4" xfId="13974"/>
    <cellStyle name="Comma 2 8 5" xfId="13975"/>
    <cellStyle name="Comma 2 8 6" xfId="13976"/>
    <cellStyle name="Comma 2 8_INPUT Allocators" xfId="13977"/>
    <cellStyle name="Comma 2 80" xfId="13978"/>
    <cellStyle name="Comma 2 81" xfId="13979"/>
    <cellStyle name="Comma 2 82" xfId="13980"/>
    <cellStyle name="Comma 2 83" xfId="13981"/>
    <cellStyle name="Comma 2 84" xfId="13982"/>
    <cellStyle name="Comma 2 85" xfId="13983"/>
    <cellStyle name="Comma 2 86" xfId="13984"/>
    <cellStyle name="Comma 2 87" xfId="13985"/>
    <cellStyle name="Comma 2 88" xfId="13986"/>
    <cellStyle name="Comma 2 89" xfId="13987"/>
    <cellStyle name="Comma 2 9" xfId="519"/>
    <cellStyle name="Comma 2 9 2" xfId="520"/>
    <cellStyle name="Comma 2 9 2 2" xfId="13988"/>
    <cellStyle name="Comma 2 9 2_INPUT Allocators" xfId="13989"/>
    <cellStyle name="Comma 2 9 3" xfId="13990"/>
    <cellStyle name="Comma 2 9 4" xfId="13991"/>
    <cellStyle name="Comma 2 9 5" xfId="13992"/>
    <cellStyle name="Comma 2 9 6" xfId="13993"/>
    <cellStyle name="Comma 2 9_INPUT Allocators" xfId="13994"/>
    <cellStyle name="Comma 2 90" xfId="13995"/>
    <cellStyle name="Comma 2 91" xfId="13996"/>
    <cellStyle name="Comma 2 92" xfId="13997"/>
    <cellStyle name="Comma 2 93" xfId="13998"/>
    <cellStyle name="Comma 2 94" xfId="13999"/>
    <cellStyle name="Comma 2 95" xfId="14000"/>
    <cellStyle name="Comma 2 96" xfId="14001"/>
    <cellStyle name="Comma 2_Int on Cust Dep" xfId="14002"/>
    <cellStyle name="Comma 20" xfId="123"/>
    <cellStyle name="Comma 20 10" xfId="14003"/>
    <cellStyle name="Comma 20 10 2" xfId="14004"/>
    <cellStyle name="Comma 20 10 3" xfId="14005"/>
    <cellStyle name="Comma 20 10 4" xfId="14006"/>
    <cellStyle name="Comma 20 10 5" xfId="14007"/>
    <cellStyle name="Comma 20 11" xfId="14008"/>
    <cellStyle name="Comma 20 12" xfId="14009"/>
    <cellStyle name="Comma 20 13" xfId="14010"/>
    <cellStyle name="Comma 20 14" xfId="14011"/>
    <cellStyle name="Comma 20 15" xfId="14012"/>
    <cellStyle name="Comma 20 16" xfId="14013"/>
    <cellStyle name="Comma 20 17" xfId="14014"/>
    <cellStyle name="Comma 20 18" xfId="14015"/>
    <cellStyle name="Comma 20 2" xfId="317"/>
    <cellStyle name="Comma 20 2 10" xfId="14016"/>
    <cellStyle name="Comma 20 2 10 2" xfId="14017"/>
    <cellStyle name="Comma 20 2 10 2 2" xfId="14018"/>
    <cellStyle name="Comma 20 2 10 2 3" xfId="14019"/>
    <cellStyle name="Comma 20 2 10 2 4" xfId="14020"/>
    <cellStyle name="Comma 20 2 10 2 5" xfId="14021"/>
    <cellStyle name="Comma 20 2 10 3" xfId="14022"/>
    <cellStyle name="Comma 20 2 10 4" xfId="14023"/>
    <cellStyle name="Comma 20 2 10 5" xfId="14024"/>
    <cellStyle name="Comma 20 2 10 6" xfId="14025"/>
    <cellStyle name="Comma 20 2 10 7" xfId="14026"/>
    <cellStyle name="Comma 20 2 10 8" xfId="14027"/>
    <cellStyle name="Comma 20 2 10 9" xfId="14028"/>
    <cellStyle name="Comma 20 2 10_Int on Cust Dep" xfId="14029"/>
    <cellStyle name="Comma 20 2 11" xfId="14030"/>
    <cellStyle name="Comma 20 2 11 2" xfId="14031"/>
    <cellStyle name="Comma 20 2 11 3" xfId="14032"/>
    <cellStyle name="Comma 20 2 11 4" xfId="14033"/>
    <cellStyle name="Comma 20 2 11 5" xfId="14034"/>
    <cellStyle name="Comma 20 2 12" xfId="14035"/>
    <cellStyle name="Comma 20 2 12 2" xfId="14036"/>
    <cellStyle name="Comma 20 2 12 3" xfId="14037"/>
    <cellStyle name="Comma 20 2 12 4" xfId="14038"/>
    <cellStyle name="Comma 20 2 13" xfId="14039"/>
    <cellStyle name="Comma 20 2 14" xfId="14040"/>
    <cellStyle name="Comma 20 2 15" xfId="14041"/>
    <cellStyle name="Comma 20 2 16" xfId="14042"/>
    <cellStyle name="Comma 20 2 17" xfId="14043"/>
    <cellStyle name="Comma 20 2 18" xfId="14044"/>
    <cellStyle name="Comma 20 2 19" xfId="14045"/>
    <cellStyle name="Comma 20 2 2" xfId="14046"/>
    <cellStyle name="Comma 20 2 20" xfId="14047"/>
    <cellStyle name="Comma 20 2 21" xfId="14048"/>
    <cellStyle name="Comma 20 2 22" xfId="14049"/>
    <cellStyle name="Comma 20 2 3" xfId="14050"/>
    <cellStyle name="Comma 20 2 4" xfId="14051"/>
    <cellStyle name="Comma 20 2 5" xfId="14052"/>
    <cellStyle name="Comma 20 2 6" xfId="14053"/>
    <cellStyle name="Comma 20 2 6 10" xfId="14054"/>
    <cellStyle name="Comma 20 2 6 11" xfId="14055"/>
    <cellStyle name="Comma 20 2 6 12" xfId="14056"/>
    <cellStyle name="Comma 20 2 6 13" xfId="14057"/>
    <cellStyle name="Comma 20 2 6 14" xfId="14058"/>
    <cellStyle name="Comma 20 2 6 15" xfId="14059"/>
    <cellStyle name="Comma 20 2 6 2" xfId="14060"/>
    <cellStyle name="Comma 20 2 6 2 2" xfId="14061"/>
    <cellStyle name="Comma 20 2 6 2 2 2" xfId="14062"/>
    <cellStyle name="Comma 20 2 6 2 2 3" xfId="14063"/>
    <cellStyle name="Comma 20 2 6 2 2 4" xfId="14064"/>
    <cellStyle name="Comma 20 2 6 2 2 5" xfId="14065"/>
    <cellStyle name="Comma 20 2 6 2 3" xfId="14066"/>
    <cellStyle name="Comma 20 2 6 2 4" xfId="14067"/>
    <cellStyle name="Comma 20 2 6 2 5" xfId="14068"/>
    <cellStyle name="Comma 20 2 6 2 6" xfId="14069"/>
    <cellStyle name="Comma 20 2 6 2 7" xfId="14070"/>
    <cellStyle name="Comma 20 2 6 2 8" xfId="14071"/>
    <cellStyle name="Comma 20 2 6 2 9" xfId="14072"/>
    <cellStyle name="Comma 20 2 6 2_Int on Cust Dep" xfId="14073"/>
    <cellStyle name="Comma 20 2 6 3" xfId="14074"/>
    <cellStyle name="Comma 20 2 6 3 2" xfId="14075"/>
    <cellStyle name="Comma 20 2 6 3 2 2" xfId="14076"/>
    <cellStyle name="Comma 20 2 6 3 2 3" xfId="14077"/>
    <cellStyle name="Comma 20 2 6 3 2 4" xfId="14078"/>
    <cellStyle name="Comma 20 2 6 3 2 5" xfId="14079"/>
    <cellStyle name="Comma 20 2 6 3 3" xfId="14080"/>
    <cellStyle name="Comma 20 2 6 3 4" xfId="14081"/>
    <cellStyle name="Comma 20 2 6 3 5" xfId="14082"/>
    <cellStyle name="Comma 20 2 6 3 6" xfId="14083"/>
    <cellStyle name="Comma 20 2 6 3 7" xfId="14084"/>
    <cellStyle name="Comma 20 2 6 3 8" xfId="14085"/>
    <cellStyle name="Comma 20 2 6 3 9" xfId="14086"/>
    <cellStyle name="Comma 20 2 6 3_Int on Cust Dep" xfId="14087"/>
    <cellStyle name="Comma 20 2 6 4" xfId="14088"/>
    <cellStyle name="Comma 20 2 6 4 2" xfId="14089"/>
    <cellStyle name="Comma 20 2 6 4 3" xfId="14090"/>
    <cellStyle name="Comma 20 2 6 4 4" xfId="14091"/>
    <cellStyle name="Comma 20 2 6 4 5" xfId="14092"/>
    <cellStyle name="Comma 20 2 6 5" xfId="14093"/>
    <cellStyle name="Comma 20 2 6 5 2" xfId="14094"/>
    <cellStyle name="Comma 20 2 6 5 3" xfId="14095"/>
    <cellStyle name="Comma 20 2 6 5 4" xfId="14096"/>
    <cellStyle name="Comma 20 2 6 6" xfId="14097"/>
    <cellStyle name="Comma 20 2 6 7" xfId="14098"/>
    <cellStyle name="Comma 20 2 6 8" xfId="14099"/>
    <cellStyle name="Comma 20 2 6 9" xfId="14100"/>
    <cellStyle name="Comma 20 2 6_INPUT Allocators" xfId="14101"/>
    <cellStyle name="Comma 20 2 7" xfId="14102"/>
    <cellStyle name="Comma 20 2 7 10" xfId="14103"/>
    <cellStyle name="Comma 20 2 7 11" xfId="14104"/>
    <cellStyle name="Comma 20 2 7 12" xfId="14105"/>
    <cellStyle name="Comma 20 2 7 13" xfId="14106"/>
    <cellStyle name="Comma 20 2 7 14" xfId="14107"/>
    <cellStyle name="Comma 20 2 7 15" xfId="14108"/>
    <cellStyle name="Comma 20 2 7 2" xfId="14109"/>
    <cellStyle name="Comma 20 2 7 2 2" xfId="14110"/>
    <cellStyle name="Comma 20 2 7 2 2 2" xfId="14111"/>
    <cellStyle name="Comma 20 2 7 2 2 3" xfId="14112"/>
    <cellStyle name="Comma 20 2 7 2 2 4" xfId="14113"/>
    <cellStyle name="Comma 20 2 7 2 2 5" xfId="14114"/>
    <cellStyle name="Comma 20 2 7 2 3" xfId="14115"/>
    <cellStyle name="Comma 20 2 7 2 4" xfId="14116"/>
    <cellStyle name="Comma 20 2 7 2 5" xfId="14117"/>
    <cellStyle name="Comma 20 2 7 2 6" xfId="14118"/>
    <cellStyle name="Comma 20 2 7 2 7" xfId="14119"/>
    <cellStyle name="Comma 20 2 7 2 8" xfId="14120"/>
    <cellStyle name="Comma 20 2 7 2 9" xfId="14121"/>
    <cellStyle name="Comma 20 2 7 2_Int on Cust Dep" xfId="14122"/>
    <cellStyle name="Comma 20 2 7 3" xfId="14123"/>
    <cellStyle name="Comma 20 2 7 3 2" xfId="14124"/>
    <cellStyle name="Comma 20 2 7 3 2 2" xfId="14125"/>
    <cellStyle name="Comma 20 2 7 3 2 3" xfId="14126"/>
    <cellStyle name="Comma 20 2 7 3 2 4" xfId="14127"/>
    <cellStyle name="Comma 20 2 7 3 2 5" xfId="14128"/>
    <cellStyle name="Comma 20 2 7 3 3" xfId="14129"/>
    <cellStyle name="Comma 20 2 7 3 4" xfId="14130"/>
    <cellStyle name="Comma 20 2 7 3 5" xfId="14131"/>
    <cellStyle name="Comma 20 2 7 3 6" xfId="14132"/>
    <cellStyle name="Comma 20 2 7 3 7" xfId="14133"/>
    <cellStyle name="Comma 20 2 7 3 8" xfId="14134"/>
    <cellStyle name="Comma 20 2 7 3 9" xfId="14135"/>
    <cellStyle name="Comma 20 2 7 3_Int on Cust Dep" xfId="14136"/>
    <cellStyle name="Comma 20 2 7 4" xfId="14137"/>
    <cellStyle name="Comma 20 2 7 4 2" xfId="14138"/>
    <cellStyle name="Comma 20 2 7 4 3" xfId="14139"/>
    <cellStyle name="Comma 20 2 7 4 4" xfId="14140"/>
    <cellStyle name="Comma 20 2 7 4 5" xfId="14141"/>
    <cellStyle name="Comma 20 2 7 5" xfId="14142"/>
    <cellStyle name="Comma 20 2 7 5 2" xfId="14143"/>
    <cellStyle name="Comma 20 2 7 5 3" xfId="14144"/>
    <cellStyle name="Comma 20 2 7 5 4" xfId="14145"/>
    <cellStyle name="Comma 20 2 7 6" xfId="14146"/>
    <cellStyle name="Comma 20 2 7 7" xfId="14147"/>
    <cellStyle name="Comma 20 2 7 8" xfId="14148"/>
    <cellStyle name="Comma 20 2 7 9" xfId="14149"/>
    <cellStyle name="Comma 20 2 7_INPUT Allocators" xfId="14150"/>
    <cellStyle name="Comma 20 2 8" xfId="14151"/>
    <cellStyle name="Comma 20 2 8 10" xfId="14152"/>
    <cellStyle name="Comma 20 2 8 11" xfId="14153"/>
    <cellStyle name="Comma 20 2 8 12" xfId="14154"/>
    <cellStyle name="Comma 20 2 8 13" xfId="14155"/>
    <cellStyle name="Comma 20 2 8 14" xfId="14156"/>
    <cellStyle name="Comma 20 2 8 15" xfId="14157"/>
    <cellStyle name="Comma 20 2 8 2" xfId="14158"/>
    <cellStyle name="Comma 20 2 8 2 2" xfId="14159"/>
    <cellStyle name="Comma 20 2 8 2 2 2" xfId="14160"/>
    <cellStyle name="Comma 20 2 8 2 2 3" xfId="14161"/>
    <cellStyle name="Comma 20 2 8 2 2 4" xfId="14162"/>
    <cellStyle name="Comma 20 2 8 2 2 5" xfId="14163"/>
    <cellStyle name="Comma 20 2 8 2 3" xfId="14164"/>
    <cellStyle name="Comma 20 2 8 2 4" xfId="14165"/>
    <cellStyle name="Comma 20 2 8 2 5" xfId="14166"/>
    <cellStyle name="Comma 20 2 8 2 6" xfId="14167"/>
    <cellStyle name="Comma 20 2 8 2 7" xfId="14168"/>
    <cellStyle name="Comma 20 2 8 2 8" xfId="14169"/>
    <cellStyle name="Comma 20 2 8 2 9" xfId="14170"/>
    <cellStyle name="Comma 20 2 8 2_Int on Cust Dep" xfId="14171"/>
    <cellStyle name="Comma 20 2 8 3" xfId="14172"/>
    <cellStyle name="Comma 20 2 8 3 2" xfId="14173"/>
    <cellStyle name="Comma 20 2 8 3 2 2" xfId="14174"/>
    <cellStyle name="Comma 20 2 8 3 2 3" xfId="14175"/>
    <cellStyle name="Comma 20 2 8 3 2 4" xfId="14176"/>
    <cellStyle name="Comma 20 2 8 3 2 5" xfId="14177"/>
    <cellStyle name="Comma 20 2 8 3 3" xfId="14178"/>
    <cellStyle name="Comma 20 2 8 3 4" xfId="14179"/>
    <cellStyle name="Comma 20 2 8 3 5" xfId="14180"/>
    <cellStyle name="Comma 20 2 8 3 6" xfId="14181"/>
    <cellStyle name="Comma 20 2 8 3 7" xfId="14182"/>
    <cellStyle name="Comma 20 2 8 3 8" xfId="14183"/>
    <cellStyle name="Comma 20 2 8 3 9" xfId="14184"/>
    <cellStyle name="Comma 20 2 8 3_Int on Cust Dep" xfId="14185"/>
    <cellStyle name="Comma 20 2 8 4" xfId="14186"/>
    <cellStyle name="Comma 20 2 8 4 2" xfId="14187"/>
    <cellStyle name="Comma 20 2 8 4 3" xfId="14188"/>
    <cellStyle name="Comma 20 2 8 4 4" xfId="14189"/>
    <cellStyle name="Comma 20 2 8 4 5" xfId="14190"/>
    <cellStyle name="Comma 20 2 8 5" xfId="14191"/>
    <cellStyle name="Comma 20 2 8 5 2" xfId="14192"/>
    <cellStyle name="Comma 20 2 8 5 3" xfId="14193"/>
    <cellStyle name="Comma 20 2 8 5 4" xfId="14194"/>
    <cellStyle name="Comma 20 2 8 6" xfId="14195"/>
    <cellStyle name="Comma 20 2 8 7" xfId="14196"/>
    <cellStyle name="Comma 20 2 8 8" xfId="14197"/>
    <cellStyle name="Comma 20 2 8 9" xfId="14198"/>
    <cellStyle name="Comma 20 2 8_INPUT Allocators" xfId="14199"/>
    <cellStyle name="Comma 20 2 9" xfId="14200"/>
    <cellStyle name="Comma 20 2 9 2" xfId="14201"/>
    <cellStyle name="Comma 20 2 9 2 2" xfId="14202"/>
    <cellStyle name="Comma 20 2 9 2 3" xfId="14203"/>
    <cellStyle name="Comma 20 2 9 2 4" xfId="14204"/>
    <cellStyle name="Comma 20 2 9 2 5" xfId="14205"/>
    <cellStyle name="Comma 20 2 9 3" xfId="14206"/>
    <cellStyle name="Comma 20 2 9 4" xfId="14207"/>
    <cellStyle name="Comma 20 2 9 5" xfId="14208"/>
    <cellStyle name="Comma 20 2 9 6" xfId="14209"/>
    <cellStyle name="Comma 20 2 9 7" xfId="14210"/>
    <cellStyle name="Comma 20 2 9 8" xfId="14211"/>
    <cellStyle name="Comma 20 2 9 9" xfId="14212"/>
    <cellStyle name="Comma 20 2 9_Int on Cust Dep" xfId="14213"/>
    <cellStyle name="Comma 20 2_INPUT Allocators" xfId="14214"/>
    <cellStyle name="Comma 20 3" xfId="14215"/>
    <cellStyle name="Comma 20 3 10" xfId="14216"/>
    <cellStyle name="Comma 20 3 10 2" xfId="14217"/>
    <cellStyle name="Comma 20 3 10 2 2" xfId="14218"/>
    <cellStyle name="Comma 20 3 10 2 3" xfId="14219"/>
    <cellStyle name="Comma 20 3 10 2 4" xfId="14220"/>
    <cellStyle name="Comma 20 3 10 2 5" xfId="14221"/>
    <cellStyle name="Comma 20 3 10 3" xfId="14222"/>
    <cellStyle name="Comma 20 3 10 4" xfId="14223"/>
    <cellStyle name="Comma 20 3 10 5" xfId="14224"/>
    <cellStyle name="Comma 20 3 10 6" xfId="14225"/>
    <cellStyle name="Comma 20 3 10 7" xfId="14226"/>
    <cellStyle name="Comma 20 3 10 8" xfId="14227"/>
    <cellStyle name="Comma 20 3 10 9" xfId="14228"/>
    <cellStyle name="Comma 20 3 10_Int on Cust Dep" xfId="14229"/>
    <cellStyle name="Comma 20 3 11" xfId="14230"/>
    <cellStyle name="Comma 20 3 11 2" xfId="14231"/>
    <cellStyle name="Comma 20 3 11 3" xfId="14232"/>
    <cellStyle name="Comma 20 3 11 4" xfId="14233"/>
    <cellStyle name="Comma 20 3 11 5" xfId="14234"/>
    <cellStyle name="Comma 20 3 12" xfId="14235"/>
    <cellStyle name="Comma 20 3 12 2" xfId="14236"/>
    <cellStyle name="Comma 20 3 12 3" xfId="14237"/>
    <cellStyle name="Comma 20 3 12 4" xfId="14238"/>
    <cellStyle name="Comma 20 3 13" xfId="14239"/>
    <cellStyle name="Comma 20 3 14" xfId="14240"/>
    <cellStyle name="Comma 20 3 15" xfId="14241"/>
    <cellStyle name="Comma 20 3 16" xfId="14242"/>
    <cellStyle name="Comma 20 3 17" xfId="14243"/>
    <cellStyle name="Comma 20 3 18" xfId="14244"/>
    <cellStyle name="Comma 20 3 19" xfId="14245"/>
    <cellStyle name="Comma 20 3 2" xfId="14246"/>
    <cellStyle name="Comma 20 3 20" xfId="14247"/>
    <cellStyle name="Comma 20 3 21" xfId="14248"/>
    <cellStyle name="Comma 20 3 22" xfId="14249"/>
    <cellStyle name="Comma 20 3 3" xfId="14250"/>
    <cellStyle name="Comma 20 3 4" xfId="14251"/>
    <cellStyle name="Comma 20 3 5" xfId="14252"/>
    <cellStyle name="Comma 20 3 6" xfId="14253"/>
    <cellStyle name="Comma 20 3 6 10" xfId="14254"/>
    <cellStyle name="Comma 20 3 6 11" xfId="14255"/>
    <cellStyle name="Comma 20 3 6 12" xfId="14256"/>
    <cellStyle name="Comma 20 3 6 13" xfId="14257"/>
    <cellStyle name="Comma 20 3 6 14" xfId="14258"/>
    <cellStyle name="Comma 20 3 6 15" xfId="14259"/>
    <cellStyle name="Comma 20 3 6 2" xfId="14260"/>
    <cellStyle name="Comma 20 3 6 2 2" xfId="14261"/>
    <cellStyle name="Comma 20 3 6 2 2 2" xfId="14262"/>
    <cellStyle name="Comma 20 3 6 2 2 3" xfId="14263"/>
    <cellStyle name="Comma 20 3 6 2 2 4" xfId="14264"/>
    <cellStyle name="Comma 20 3 6 2 2 5" xfId="14265"/>
    <cellStyle name="Comma 20 3 6 2 3" xfId="14266"/>
    <cellStyle name="Comma 20 3 6 2 4" xfId="14267"/>
    <cellStyle name="Comma 20 3 6 2 5" xfId="14268"/>
    <cellStyle name="Comma 20 3 6 2 6" xfId="14269"/>
    <cellStyle name="Comma 20 3 6 2 7" xfId="14270"/>
    <cellStyle name="Comma 20 3 6 2 8" xfId="14271"/>
    <cellStyle name="Comma 20 3 6 2 9" xfId="14272"/>
    <cellStyle name="Comma 20 3 6 2_Int on Cust Dep" xfId="14273"/>
    <cellStyle name="Comma 20 3 6 3" xfId="14274"/>
    <cellStyle name="Comma 20 3 6 3 2" xfId="14275"/>
    <cellStyle name="Comma 20 3 6 3 2 2" xfId="14276"/>
    <cellStyle name="Comma 20 3 6 3 2 3" xfId="14277"/>
    <cellStyle name="Comma 20 3 6 3 2 4" xfId="14278"/>
    <cellStyle name="Comma 20 3 6 3 2 5" xfId="14279"/>
    <cellStyle name="Comma 20 3 6 3 3" xfId="14280"/>
    <cellStyle name="Comma 20 3 6 3 4" xfId="14281"/>
    <cellStyle name="Comma 20 3 6 3 5" xfId="14282"/>
    <cellStyle name="Comma 20 3 6 3 6" xfId="14283"/>
    <cellStyle name="Comma 20 3 6 3 7" xfId="14284"/>
    <cellStyle name="Comma 20 3 6 3 8" xfId="14285"/>
    <cellStyle name="Comma 20 3 6 3 9" xfId="14286"/>
    <cellStyle name="Comma 20 3 6 3_Int on Cust Dep" xfId="14287"/>
    <cellStyle name="Comma 20 3 6 4" xfId="14288"/>
    <cellStyle name="Comma 20 3 6 4 2" xfId="14289"/>
    <cellStyle name="Comma 20 3 6 4 3" xfId="14290"/>
    <cellStyle name="Comma 20 3 6 4 4" xfId="14291"/>
    <cellStyle name="Comma 20 3 6 4 5" xfId="14292"/>
    <cellStyle name="Comma 20 3 6 5" xfId="14293"/>
    <cellStyle name="Comma 20 3 6 5 2" xfId="14294"/>
    <cellStyle name="Comma 20 3 6 5 3" xfId="14295"/>
    <cellStyle name="Comma 20 3 6 5 4" xfId="14296"/>
    <cellStyle name="Comma 20 3 6 6" xfId="14297"/>
    <cellStyle name="Comma 20 3 6 7" xfId="14298"/>
    <cellStyle name="Comma 20 3 6 8" xfId="14299"/>
    <cellStyle name="Comma 20 3 6 9" xfId="14300"/>
    <cellStyle name="Comma 20 3 6_INPUT Allocators" xfId="14301"/>
    <cellStyle name="Comma 20 3 7" xfId="14302"/>
    <cellStyle name="Comma 20 3 7 10" xfId="14303"/>
    <cellStyle name="Comma 20 3 7 11" xfId="14304"/>
    <cellStyle name="Comma 20 3 7 12" xfId="14305"/>
    <cellStyle name="Comma 20 3 7 13" xfId="14306"/>
    <cellStyle name="Comma 20 3 7 14" xfId="14307"/>
    <cellStyle name="Comma 20 3 7 15" xfId="14308"/>
    <cellStyle name="Comma 20 3 7 2" xfId="14309"/>
    <cellStyle name="Comma 20 3 7 2 2" xfId="14310"/>
    <cellStyle name="Comma 20 3 7 2 2 2" xfId="14311"/>
    <cellStyle name="Comma 20 3 7 2 2 3" xfId="14312"/>
    <cellStyle name="Comma 20 3 7 2 2 4" xfId="14313"/>
    <cellStyle name="Comma 20 3 7 2 2 5" xfId="14314"/>
    <cellStyle name="Comma 20 3 7 2 3" xfId="14315"/>
    <cellStyle name="Comma 20 3 7 2 4" xfId="14316"/>
    <cellStyle name="Comma 20 3 7 2 5" xfId="14317"/>
    <cellStyle name="Comma 20 3 7 2 6" xfId="14318"/>
    <cellStyle name="Comma 20 3 7 2 7" xfId="14319"/>
    <cellStyle name="Comma 20 3 7 2 8" xfId="14320"/>
    <cellStyle name="Comma 20 3 7 2 9" xfId="14321"/>
    <cellStyle name="Comma 20 3 7 2_Int on Cust Dep" xfId="14322"/>
    <cellStyle name="Comma 20 3 7 3" xfId="14323"/>
    <cellStyle name="Comma 20 3 7 3 2" xfId="14324"/>
    <cellStyle name="Comma 20 3 7 3 2 2" xfId="14325"/>
    <cellStyle name="Comma 20 3 7 3 2 3" xfId="14326"/>
    <cellStyle name="Comma 20 3 7 3 2 4" xfId="14327"/>
    <cellStyle name="Comma 20 3 7 3 2 5" xfId="14328"/>
    <cellStyle name="Comma 20 3 7 3 3" xfId="14329"/>
    <cellStyle name="Comma 20 3 7 3 4" xfId="14330"/>
    <cellStyle name="Comma 20 3 7 3 5" xfId="14331"/>
    <cellStyle name="Comma 20 3 7 3 6" xfId="14332"/>
    <cellStyle name="Comma 20 3 7 3 7" xfId="14333"/>
    <cellStyle name="Comma 20 3 7 3 8" xfId="14334"/>
    <cellStyle name="Comma 20 3 7 3 9" xfId="14335"/>
    <cellStyle name="Comma 20 3 7 3_Int on Cust Dep" xfId="14336"/>
    <cellStyle name="Comma 20 3 7 4" xfId="14337"/>
    <cellStyle name="Comma 20 3 7 4 2" xfId="14338"/>
    <cellStyle name="Comma 20 3 7 4 3" xfId="14339"/>
    <cellStyle name="Comma 20 3 7 4 4" xfId="14340"/>
    <cellStyle name="Comma 20 3 7 4 5" xfId="14341"/>
    <cellStyle name="Comma 20 3 7 5" xfId="14342"/>
    <cellStyle name="Comma 20 3 7 5 2" xfId="14343"/>
    <cellStyle name="Comma 20 3 7 5 3" xfId="14344"/>
    <cellStyle name="Comma 20 3 7 5 4" xfId="14345"/>
    <cellStyle name="Comma 20 3 7 6" xfId="14346"/>
    <cellStyle name="Comma 20 3 7 7" xfId="14347"/>
    <cellStyle name="Comma 20 3 7 8" xfId="14348"/>
    <cellStyle name="Comma 20 3 7 9" xfId="14349"/>
    <cellStyle name="Comma 20 3 7_INPUT Allocators" xfId="14350"/>
    <cellStyle name="Comma 20 3 8" xfId="14351"/>
    <cellStyle name="Comma 20 3 8 10" xfId="14352"/>
    <cellStyle name="Comma 20 3 8 11" xfId="14353"/>
    <cellStyle name="Comma 20 3 8 12" xfId="14354"/>
    <cellStyle name="Comma 20 3 8 13" xfId="14355"/>
    <cellStyle name="Comma 20 3 8 14" xfId="14356"/>
    <cellStyle name="Comma 20 3 8 15" xfId="14357"/>
    <cellStyle name="Comma 20 3 8 2" xfId="14358"/>
    <cellStyle name="Comma 20 3 8 2 2" xfId="14359"/>
    <cellStyle name="Comma 20 3 8 2 2 2" xfId="14360"/>
    <cellStyle name="Comma 20 3 8 2 2 3" xfId="14361"/>
    <cellStyle name="Comma 20 3 8 2 2 4" xfId="14362"/>
    <cellStyle name="Comma 20 3 8 2 2 5" xfId="14363"/>
    <cellStyle name="Comma 20 3 8 2 3" xfId="14364"/>
    <cellStyle name="Comma 20 3 8 2 4" xfId="14365"/>
    <cellStyle name="Comma 20 3 8 2 5" xfId="14366"/>
    <cellStyle name="Comma 20 3 8 2 6" xfId="14367"/>
    <cellStyle name="Comma 20 3 8 2 7" xfId="14368"/>
    <cellStyle name="Comma 20 3 8 2 8" xfId="14369"/>
    <cellStyle name="Comma 20 3 8 2 9" xfId="14370"/>
    <cellStyle name="Comma 20 3 8 2_Int on Cust Dep" xfId="14371"/>
    <cellStyle name="Comma 20 3 8 3" xfId="14372"/>
    <cellStyle name="Comma 20 3 8 3 2" xfId="14373"/>
    <cellStyle name="Comma 20 3 8 3 2 2" xfId="14374"/>
    <cellStyle name="Comma 20 3 8 3 2 3" xfId="14375"/>
    <cellStyle name="Comma 20 3 8 3 2 4" xfId="14376"/>
    <cellStyle name="Comma 20 3 8 3 2 5" xfId="14377"/>
    <cellStyle name="Comma 20 3 8 3 3" xfId="14378"/>
    <cellStyle name="Comma 20 3 8 3 4" xfId="14379"/>
    <cellStyle name="Comma 20 3 8 3 5" xfId="14380"/>
    <cellStyle name="Comma 20 3 8 3 6" xfId="14381"/>
    <cellStyle name="Comma 20 3 8 3 7" xfId="14382"/>
    <cellStyle name="Comma 20 3 8 3 8" xfId="14383"/>
    <cellStyle name="Comma 20 3 8 3 9" xfId="14384"/>
    <cellStyle name="Comma 20 3 8 3_Int on Cust Dep" xfId="14385"/>
    <cellStyle name="Comma 20 3 8 4" xfId="14386"/>
    <cellStyle name="Comma 20 3 8 4 2" xfId="14387"/>
    <cellStyle name="Comma 20 3 8 4 3" xfId="14388"/>
    <cellStyle name="Comma 20 3 8 4 4" xfId="14389"/>
    <cellStyle name="Comma 20 3 8 4 5" xfId="14390"/>
    <cellStyle name="Comma 20 3 8 5" xfId="14391"/>
    <cellStyle name="Comma 20 3 8 5 2" xfId="14392"/>
    <cellStyle name="Comma 20 3 8 5 3" xfId="14393"/>
    <cellStyle name="Comma 20 3 8 5 4" xfId="14394"/>
    <cellStyle name="Comma 20 3 8 6" xfId="14395"/>
    <cellStyle name="Comma 20 3 8 7" xfId="14396"/>
    <cellStyle name="Comma 20 3 8 8" xfId="14397"/>
    <cellStyle name="Comma 20 3 8 9" xfId="14398"/>
    <cellStyle name="Comma 20 3 8_INPUT Allocators" xfId="14399"/>
    <cellStyle name="Comma 20 3 9" xfId="14400"/>
    <cellStyle name="Comma 20 3 9 2" xfId="14401"/>
    <cellStyle name="Comma 20 3 9 2 2" xfId="14402"/>
    <cellStyle name="Comma 20 3 9 2 3" xfId="14403"/>
    <cellStyle name="Comma 20 3 9 2 4" xfId="14404"/>
    <cellStyle name="Comma 20 3 9 2 5" xfId="14405"/>
    <cellStyle name="Comma 20 3 9 3" xfId="14406"/>
    <cellStyle name="Comma 20 3 9 4" xfId="14407"/>
    <cellStyle name="Comma 20 3 9 5" xfId="14408"/>
    <cellStyle name="Comma 20 3 9 6" xfId="14409"/>
    <cellStyle name="Comma 20 3 9 7" xfId="14410"/>
    <cellStyle name="Comma 20 3 9 8" xfId="14411"/>
    <cellStyle name="Comma 20 3 9 9" xfId="14412"/>
    <cellStyle name="Comma 20 3 9_Int on Cust Dep" xfId="14413"/>
    <cellStyle name="Comma 20 3_INPUT Allocators" xfId="14414"/>
    <cellStyle name="Comma 20 4" xfId="14415"/>
    <cellStyle name="Comma 20 4 10" xfId="14416"/>
    <cellStyle name="Comma 20 4 10 2" xfId="14417"/>
    <cellStyle name="Comma 20 4 10 2 2" xfId="14418"/>
    <cellStyle name="Comma 20 4 10 2 3" xfId="14419"/>
    <cellStyle name="Comma 20 4 10 2 4" xfId="14420"/>
    <cellStyle name="Comma 20 4 10 2 5" xfId="14421"/>
    <cellStyle name="Comma 20 4 10 3" xfId="14422"/>
    <cellStyle name="Comma 20 4 10 4" xfId="14423"/>
    <cellStyle name="Comma 20 4 10 5" xfId="14424"/>
    <cellStyle name="Comma 20 4 10 6" xfId="14425"/>
    <cellStyle name="Comma 20 4 10 7" xfId="14426"/>
    <cellStyle name="Comma 20 4 10 8" xfId="14427"/>
    <cellStyle name="Comma 20 4 10 9" xfId="14428"/>
    <cellStyle name="Comma 20 4 10_Int on Cust Dep" xfId="14429"/>
    <cellStyle name="Comma 20 4 11" xfId="14430"/>
    <cellStyle name="Comma 20 4 11 2" xfId="14431"/>
    <cellStyle name="Comma 20 4 11 3" xfId="14432"/>
    <cellStyle name="Comma 20 4 11 4" xfId="14433"/>
    <cellStyle name="Comma 20 4 11 5" xfId="14434"/>
    <cellStyle name="Comma 20 4 12" xfId="14435"/>
    <cellStyle name="Comma 20 4 12 2" xfId="14436"/>
    <cellStyle name="Comma 20 4 12 3" xfId="14437"/>
    <cellStyle name="Comma 20 4 12 4" xfId="14438"/>
    <cellStyle name="Comma 20 4 13" xfId="14439"/>
    <cellStyle name="Comma 20 4 14" xfId="14440"/>
    <cellStyle name="Comma 20 4 15" xfId="14441"/>
    <cellStyle name="Comma 20 4 16" xfId="14442"/>
    <cellStyle name="Comma 20 4 17" xfId="14443"/>
    <cellStyle name="Comma 20 4 18" xfId="14444"/>
    <cellStyle name="Comma 20 4 19" xfId="14445"/>
    <cellStyle name="Comma 20 4 2" xfId="14446"/>
    <cellStyle name="Comma 20 4 20" xfId="14447"/>
    <cellStyle name="Comma 20 4 21" xfId="14448"/>
    <cellStyle name="Comma 20 4 22" xfId="14449"/>
    <cellStyle name="Comma 20 4 3" xfId="14450"/>
    <cellStyle name="Comma 20 4 4" xfId="14451"/>
    <cellStyle name="Comma 20 4 5" xfId="14452"/>
    <cellStyle name="Comma 20 4 6" xfId="14453"/>
    <cellStyle name="Comma 20 4 6 10" xfId="14454"/>
    <cellStyle name="Comma 20 4 6 11" xfId="14455"/>
    <cellStyle name="Comma 20 4 6 12" xfId="14456"/>
    <cellStyle name="Comma 20 4 6 13" xfId="14457"/>
    <cellStyle name="Comma 20 4 6 14" xfId="14458"/>
    <cellStyle name="Comma 20 4 6 15" xfId="14459"/>
    <cellStyle name="Comma 20 4 6 2" xfId="14460"/>
    <cellStyle name="Comma 20 4 6 2 2" xfId="14461"/>
    <cellStyle name="Comma 20 4 6 2 2 2" xfId="14462"/>
    <cellStyle name="Comma 20 4 6 2 2 3" xfId="14463"/>
    <cellStyle name="Comma 20 4 6 2 2 4" xfId="14464"/>
    <cellStyle name="Comma 20 4 6 2 2 5" xfId="14465"/>
    <cellStyle name="Comma 20 4 6 2 3" xfId="14466"/>
    <cellStyle name="Comma 20 4 6 2 4" xfId="14467"/>
    <cellStyle name="Comma 20 4 6 2 5" xfId="14468"/>
    <cellStyle name="Comma 20 4 6 2 6" xfId="14469"/>
    <cellStyle name="Comma 20 4 6 2 7" xfId="14470"/>
    <cellStyle name="Comma 20 4 6 2 8" xfId="14471"/>
    <cellStyle name="Comma 20 4 6 2 9" xfId="14472"/>
    <cellStyle name="Comma 20 4 6 2_Int on Cust Dep" xfId="14473"/>
    <cellStyle name="Comma 20 4 6 3" xfId="14474"/>
    <cellStyle name="Comma 20 4 6 3 2" xfId="14475"/>
    <cellStyle name="Comma 20 4 6 3 2 2" xfId="14476"/>
    <cellStyle name="Comma 20 4 6 3 2 3" xfId="14477"/>
    <cellStyle name="Comma 20 4 6 3 2 4" xfId="14478"/>
    <cellStyle name="Comma 20 4 6 3 2 5" xfId="14479"/>
    <cellStyle name="Comma 20 4 6 3 3" xfId="14480"/>
    <cellStyle name="Comma 20 4 6 3 4" xfId="14481"/>
    <cellStyle name="Comma 20 4 6 3 5" xfId="14482"/>
    <cellStyle name="Comma 20 4 6 3 6" xfId="14483"/>
    <cellStyle name="Comma 20 4 6 3 7" xfId="14484"/>
    <cellStyle name="Comma 20 4 6 3 8" xfId="14485"/>
    <cellStyle name="Comma 20 4 6 3 9" xfId="14486"/>
    <cellStyle name="Comma 20 4 6 3_Int on Cust Dep" xfId="14487"/>
    <cellStyle name="Comma 20 4 6 4" xfId="14488"/>
    <cellStyle name="Comma 20 4 6 4 2" xfId="14489"/>
    <cellStyle name="Comma 20 4 6 4 3" xfId="14490"/>
    <cellStyle name="Comma 20 4 6 4 4" xfId="14491"/>
    <cellStyle name="Comma 20 4 6 4 5" xfId="14492"/>
    <cellStyle name="Comma 20 4 6 5" xfId="14493"/>
    <cellStyle name="Comma 20 4 6 5 2" xfId="14494"/>
    <cellStyle name="Comma 20 4 6 5 3" xfId="14495"/>
    <cellStyle name="Comma 20 4 6 5 4" xfId="14496"/>
    <cellStyle name="Comma 20 4 6 6" xfId="14497"/>
    <cellStyle name="Comma 20 4 6 7" xfId="14498"/>
    <cellStyle name="Comma 20 4 6 8" xfId="14499"/>
    <cellStyle name="Comma 20 4 6 9" xfId="14500"/>
    <cellStyle name="Comma 20 4 6_INPUT Allocators" xfId="14501"/>
    <cellStyle name="Comma 20 4 7" xfId="14502"/>
    <cellStyle name="Comma 20 4 7 10" xfId="14503"/>
    <cellStyle name="Comma 20 4 7 11" xfId="14504"/>
    <cellStyle name="Comma 20 4 7 12" xfId="14505"/>
    <cellStyle name="Comma 20 4 7 13" xfId="14506"/>
    <cellStyle name="Comma 20 4 7 14" xfId="14507"/>
    <cellStyle name="Comma 20 4 7 15" xfId="14508"/>
    <cellStyle name="Comma 20 4 7 2" xfId="14509"/>
    <cellStyle name="Comma 20 4 7 2 2" xfId="14510"/>
    <cellStyle name="Comma 20 4 7 2 2 2" xfId="14511"/>
    <cellStyle name="Comma 20 4 7 2 2 3" xfId="14512"/>
    <cellStyle name="Comma 20 4 7 2 2 4" xfId="14513"/>
    <cellStyle name="Comma 20 4 7 2 2 5" xfId="14514"/>
    <cellStyle name="Comma 20 4 7 2 3" xfId="14515"/>
    <cellStyle name="Comma 20 4 7 2 4" xfId="14516"/>
    <cellStyle name="Comma 20 4 7 2 5" xfId="14517"/>
    <cellStyle name="Comma 20 4 7 2 6" xfId="14518"/>
    <cellStyle name="Comma 20 4 7 2 7" xfId="14519"/>
    <cellStyle name="Comma 20 4 7 2 8" xfId="14520"/>
    <cellStyle name="Comma 20 4 7 2 9" xfId="14521"/>
    <cellStyle name="Comma 20 4 7 2_Int on Cust Dep" xfId="14522"/>
    <cellStyle name="Comma 20 4 7 3" xfId="14523"/>
    <cellStyle name="Comma 20 4 7 3 2" xfId="14524"/>
    <cellStyle name="Comma 20 4 7 3 2 2" xfId="14525"/>
    <cellStyle name="Comma 20 4 7 3 2 3" xfId="14526"/>
    <cellStyle name="Comma 20 4 7 3 2 4" xfId="14527"/>
    <cellStyle name="Comma 20 4 7 3 2 5" xfId="14528"/>
    <cellStyle name="Comma 20 4 7 3 3" xfId="14529"/>
    <cellStyle name="Comma 20 4 7 3 4" xfId="14530"/>
    <cellStyle name="Comma 20 4 7 3 5" xfId="14531"/>
    <cellStyle name="Comma 20 4 7 3 6" xfId="14532"/>
    <cellStyle name="Comma 20 4 7 3 7" xfId="14533"/>
    <cellStyle name="Comma 20 4 7 3 8" xfId="14534"/>
    <cellStyle name="Comma 20 4 7 3 9" xfId="14535"/>
    <cellStyle name="Comma 20 4 7 3_Int on Cust Dep" xfId="14536"/>
    <cellStyle name="Comma 20 4 7 4" xfId="14537"/>
    <cellStyle name="Comma 20 4 7 4 2" xfId="14538"/>
    <cellStyle name="Comma 20 4 7 4 3" xfId="14539"/>
    <cellStyle name="Comma 20 4 7 4 4" xfId="14540"/>
    <cellStyle name="Comma 20 4 7 4 5" xfId="14541"/>
    <cellStyle name="Comma 20 4 7 5" xfId="14542"/>
    <cellStyle name="Comma 20 4 7 5 2" xfId="14543"/>
    <cellStyle name="Comma 20 4 7 5 3" xfId="14544"/>
    <cellStyle name="Comma 20 4 7 5 4" xfId="14545"/>
    <cellStyle name="Comma 20 4 7 6" xfId="14546"/>
    <cellStyle name="Comma 20 4 7 7" xfId="14547"/>
    <cellStyle name="Comma 20 4 7 8" xfId="14548"/>
    <cellStyle name="Comma 20 4 7 9" xfId="14549"/>
    <cellStyle name="Comma 20 4 7_INPUT Allocators" xfId="14550"/>
    <cellStyle name="Comma 20 4 8" xfId="14551"/>
    <cellStyle name="Comma 20 4 8 10" xfId="14552"/>
    <cellStyle name="Comma 20 4 8 11" xfId="14553"/>
    <cellStyle name="Comma 20 4 8 12" xfId="14554"/>
    <cellStyle name="Comma 20 4 8 13" xfId="14555"/>
    <cellStyle name="Comma 20 4 8 14" xfId="14556"/>
    <cellStyle name="Comma 20 4 8 15" xfId="14557"/>
    <cellStyle name="Comma 20 4 8 2" xfId="14558"/>
    <cellStyle name="Comma 20 4 8 2 2" xfId="14559"/>
    <cellStyle name="Comma 20 4 8 2 2 2" xfId="14560"/>
    <cellStyle name="Comma 20 4 8 2 2 3" xfId="14561"/>
    <cellStyle name="Comma 20 4 8 2 2 4" xfId="14562"/>
    <cellStyle name="Comma 20 4 8 2 2 5" xfId="14563"/>
    <cellStyle name="Comma 20 4 8 2 3" xfId="14564"/>
    <cellStyle name="Comma 20 4 8 2 4" xfId="14565"/>
    <cellStyle name="Comma 20 4 8 2 5" xfId="14566"/>
    <cellStyle name="Comma 20 4 8 2 6" xfId="14567"/>
    <cellStyle name="Comma 20 4 8 2 7" xfId="14568"/>
    <cellStyle name="Comma 20 4 8 2 8" xfId="14569"/>
    <cellStyle name="Comma 20 4 8 2 9" xfId="14570"/>
    <cellStyle name="Comma 20 4 8 2_Int on Cust Dep" xfId="14571"/>
    <cellStyle name="Comma 20 4 8 3" xfId="14572"/>
    <cellStyle name="Comma 20 4 8 3 2" xfId="14573"/>
    <cellStyle name="Comma 20 4 8 3 2 2" xfId="14574"/>
    <cellStyle name="Comma 20 4 8 3 2 3" xfId="14575"/>
    <cellStyle name="Comma 20 4 8 3 2 4" xfId="14576"/>
    <cellStyle name="Comma 20 4 8 3 2 5" xfId="14577"/>
    <cellStyle name="Comma 20 4 8 3 3" xfId="14578"/>
    <cellStyle name="Comma 20 4 8 3 4" xfId="14579"/>
    <cellStyle name="Comma 20 4 8 3 5" xfId="14580"/>
    <cellStyle name="Comma 20 4 8 3 6" xfId="14581"/>
    <cellStyle name="Comma 20 4 8 3 7" xfId="14582"/>
    <cellStyle name="Comma 20 4 8 3 8" xfId="14583"/>
    <cellStyle name="Comma 20 4 8 3 9" xfId="14584"/>
    <cellStyle name="Comma 20 4 8 3_Int on Cust Dep" xfId="14585"/>
    <cellStyle name="Comma 20 4 8 4" xfId="14586"/>
    <cellStyle name="Comma 20 4 8 4 2" xfId="14587"/>
    <cellStyle name="Comma 20 4 8 4 3" xfId="14588"/>
    <cellStyle name="Comma 20 4 8 4 4" xfId="14589"/>
    <cellStyle name="Comma 20 4 8 4 5" xfId="14590"/>
    <cellStyle name="Comma 20 4 8 5" xfId="14591"/>
    <cellStyle name="Comma 20 4 8 5 2" xfId="14592"/>
    <cellStyle name="Comma 20 4 8 5 3" xfId="14593"/>
    <cellStyle name="Comma 20 4 8 5 4" xfId="14594"/>
    <cellStyle name="Comma 20 4 8 6" xfId="14595"/>
    <cellStyle name="Comma 20 4 8 7" xfId="14596"/>
    <cellStyle name="Comma 20 4 8 8" xfId="14597"/>
    <cellStyle name="Comma 20 4 8 9" xfId="14598"/>
    <cellStyle name="Comma 20 4 8_INPUT Allocators" xfId="14599"/>
    <cellStyle name="Comma 20 4 9" xfId="14600"/>
    <cellStyle name="Comma 20 4 9 2" xfId="14601"/>
    <cellStyle name="Comma 20 4 9 2 2" xfId="14602"/>
    <cellStyle name="Comma 20 4 9 2 3" xfId="14603"/>
    <cellStyle name="Comma 20 4 9 2 4" xfId="14604"/>
    <cellStyle name="Comma 20 4 9 2 5" xfId="14605"/>
    <cellStyle name="Comma 20 4 9 3" xfId="14606"/>
    <cellStyle name="Comma 20 4 9 4" xfId="14607"/>
    <cellStyle name="Comma 20 4 9 5" xfId="14608"/>
    <cellStyle name="Comma 20 4 9 6" xfId="14609"/>
    <cellStyle name="Comma 20 4 9 7" xfId="14610"/>
    <cellStyle name="Comma 20 4 9 8" xfId="14611"/>
    <cellStyle name="Comma 20 4 9 9" xfId="14612"/>
    <cellStyle name="Comma 20 4 9_Int on Cust Dep" xfId="14613"/>
    <cellStyle name="Comma 20 4_INPUT Allocators" xfId="14614"/>
    <cellStyle name="Comma 20 5" xfId="14615"/>
    <cellStyle name="Comma 20 5 10" xfId="14616"/>
    <cellStyle name="Comma 20 5 10 2" xfId="14617"/>
    <cellStyle name="Comma 20 5 10 2 2" xfId="14618"/>
    <cellStyle name="Comma 20 5 10 2 3" xfId="14619"/>
    <cellStyle name="Comma 20 5 10 2 4" xfId="14620"/>
    <cellStyle name="Comma 20 5 10 2 5" xfId="14621"/>
    <cellStyle name="Comma 20 5 10 3" xfId="14622"/>
    <cellStyle name="Comma 20 5 10 4" xfId="14623"/>
    <cellStyle name="Comma 20 5 10 5" xfId="14624"/>
    <cellStyle name="Comma 20 5 10 6" xfId="14625"/>
    <cellStyle name="Comma 20 5 10 7" xfId="14626"/>
    <cellStyle name="Comma 20 5 10 8" xfId="14627"/>
    <cellStyle name="Comma 20 5 10 9" xfId="14628"/>
    <cellStyle name="Comma 20 5 10_Int on Cust Dep" xfId="14629"/>
    <cellStyle name="Comma 20 5 11" xfId="14630"/>
    <cellStyle name="Comma 20 5 11 2" xfId="14631"/>
    <cellStyle name="Comma 20 5 11 3" xfId="14632"/>
    <cellStyle name="Comma 20 5 11 4" xfId="14633"/>
    <cellStyle name="Comma 20 5 11 5" xfId="14634"/>
    <cellStyle name="Comma 20 5 12" xfId="14635"/>
    <cellStyle name="Comma 20 5 12 2" xfId="14636"/>
    <cellStyle name="Comma 20 5 12 3" xfId="14637"/>
    <cellStyle name="Comma 20 5 12 4" xfId="14638"/>
    <cellStyle name="Comma 20 5 13" xfId="14639"/>
    <cellStyle name="Comma 20 5 14" xfId="14640"/>
    <cellStyle name="Comma 20 5 15" xfId="14641"/>
    <cellStyle name="Comma 20 5 16" xfId="14642"/>
    <cellStyle name="Comma 20 5 17" xfId="14643"/>
    <cellStyle name="Comma 20 5 18" xfId="14644"/>
    <cellStyle name="Comma 20 5 19" xfId="14645"/>
    <cellStyle name="Comma 20 5 2" xfId="14646"/>
    <cellStyle name="Comma 20 5 20" xfId="14647"/>
    <cellStyle name="Comma 20 5 21" xfId="14648"/>
    <cellStyle name="Comma 20 5 22" xfId="14649"/>
    <cellStyle name="Comma 20 5 3" xfId="14650"/>
    <cellStyle name="Comma 20 5 4" xfId="14651"/>
    <cellStyle name="Comma 20 5 5" xfId="14652"/>
    <cellStyle name="Comma 20 5 6" xfId="14653"/>
    <cellStyle name="Comma 20 5 6 10" xfId="14654"/>
    <cellStyle name="Comma 20 5 6 11" xfId="14655"/>
    <cellStyle name="Comma 20 5 6 12" xfId="14656"/>
    <cellStyle name="Comma 20 5 6 13" xfId="14657"/>
    <cellStyle name="Comma 20 5 6 14" xfId="14658"/>
    <cellStyle name="Comma 20 5 6 15" xfId="14659"/>
    <cellStyle name="Comma 20 5 6 2" xfId="14660"/>
    <cellStyle name="Comma 20 5 6 2 2" xfId="14661"/>
    <cellStyle name="Comma 20 5 6 2 2 2" xfId="14662"/>
    <cellStyle name="Comma 20 5 6 2 2 3" xfId="14663"/>
    <cellStyle name="Comma 20 5 6 2 2 4" xfId="14664"/>
    <cellStyle name="Comma 20 5 6 2 2 5" xfId="14665"/>
    <cellStyle name="Comma 20 5 6 2 3" xfId="14666"/>
    <cellStyle name="Comma 20 5 6 2 4" xfId="14667"/>
    <cellStyle name="Comma 20 5 6 2 5" xfId="14668"/>
    <cellStyle name="Comma 20 5 6 2 6" xfId="14669"/>
    <cellStyle name="Comma 20 5 6 2 7" xfId="14670"/>
    <cellStyle name="Comma 20 5 6 2 8" xfId="14671"/>
    <cellStyle name="Comma 20 5 6 2 9" xfId="14672"/>
    <cellStyle name="Comma 20 5 6 2_Int on Cust Dep" xfId="14673"/>
    <cellStyle name="Comma 20 5 6 3" xfId="14674"/>
    <cellStyle name="Comma 20 5 6 3 2" xfId="14675"/>
    <cellStyle name="Comma 20 5 6 3 2 2" xfId="14676"/>
    <cellStyle name="Comma 20 5 6 3 2 3" xfId="14677"/>
    <cellStyle name="Comma 20 5 6 3 2 4" xfId="14678"/>
    <cellStyle name="Comma 20 5 6 3 2 5" xfId="14679"/>
    <cellStyle name="Comma 20 5 6 3 3" xfId="14680"/>
    <cellStyle name="Comma 20 5 6 3 4" xfId="14681"/>
    <cellStyle name="Comma 20 5 6 3 5" xfId="14682"/>
    <cellStyle name="Comma 20 5 6 3 6" xfId="14683"/>
    <cellStyle name="Comma 20 5 6 3 7" xfId="14684"/>
    <cellStyle name="Comma 20 5 6 3 8" xfId="14685"/>
    <cellStyle name="Comma 20 5 6 3 9" xfId="14686"/>
    <cellStyle name="Comma 20 5 6 3_Int on Cust Dep" xfId="14687"/>
    <cellStyle name="Comma 20 5 6 4" xfId="14688"/>
    <cellStyle name="Comma 20 5 6 4 2" xfId="14689"/>
    <cellStyle name="Comma 20 5 6 4 3" xfId="14690"/>
    <cellStyle name="Comma 20 5 6 4 4" xfId="14691"/>
    <cellStyle name="Comma 20 5 6 4 5" xfId="14692"/>
    <cellStyle name="Comma 20 5 6 5" xfId="14693"/>
    <cellStyle name="Comma 20 5 6 5 2" xfId="14694"/>
    <cellStyle name="Comma 20 5 6 5 3" xfId="14695"/>
    <cellStyle name="Comma 20 5 6 5 4" xfId="14696"/>
    <cellStyle name="Comma 20 5 6 6" xfId="14697"/>
    <cellStyle name="Comma 20 5 6 7" xfId="14698"/>
    <cellStyle name="Comma 20 5 6 8" xfId="14699"/>
    <cellStyle name="Comma 20 5 6 9" xfId="14700"/>
    <cellStyle name="Comma 20 5 6_INPUT Allocators" xfId="14701"/>
    <cellStyle name="Comma 20 5 7" xfId="14702"/>
    <cellStyle name="Comma 20 5 7 10" xfId="14703"/>
    <cellStyle name="Comma 20 5 7 11" xfId="14704"/>
    <cellStyle name="Comma 20 5 7 12" xfId="14705"/>
    <cellStyle name="Comma 20 5 7 13" xfId="14706"/>
    <cellStyle name="Comma 20 5 7 14" xfId="14707"/>
    <cellStyle name="Comma 20 5 7 15" xfId="14708"/>
    <cellStyle name="Comma 20 5 7 2" xfId="14709"/>
    <cellStyle name="Comma 20 5 7 2 2" xfId="14710"/>
    <cellStyle name="Comma 20 5 7 2 2 2" xfId="14711"/>
    <cellStyle name="Comma 20 5 7 2 2 3" xfId="14712"/>
    <cellStyle name="Comma 20 5 7 2 2 4" xfId="14713"/>
    <cellStyle name="Comma 20 5 7 2 2 5" xfId="14714"/>
    <cellStyle name="Comma 20 5 7 2 3" xfId="14715"/>
    <cellStyle name="Comma 20 5 7 2 4" xfId="14716"/>
    <cellStyle name="Comma 20 5 7 2 5" xfId="14717"/>
    <cellStyle name="Comma 20 5 7 2 6" xfId="14718"/>
    <cellStyle name="Comma 20 5 7 2 7" xfId="14719"/>
    <cellStyle name="Comma 20 5 7 2 8" xfId="14720"/>
    <cellStyle name="Comma 20 5 7 2 9" xfId="14721"/>
    <cellStyle name="Comma 20 5 7 2_Int on Cust Dep" xfId="14722"/>
    <cellStyle name="Comma 20 5 7 3" xfId="14723"/>
    <cellStyle name="Comma 20 5 7 3 2" xfId="14724"/>
    <cellStyle name="Comma 20 5 7 3 2 2" xfId="14725"/>
    <cellStyle name="Comma 20 5 7 3 2 3" xfId="14726"/>
    <cellStyle name="Comma 20 5 7 3 2 4" xfId="14727"/>
    <cellStyle name="Comma 20 5 7 3 2 5" xfId="14728"/>
    <cellStyle name="Comma 20 5 7 3 3" xfId="14729"/>
    <cellStyle name="Comma 20 5 7 3 4" xfId="14730"/>
    <cellStyle name="Comma 20 5 7 3 5" xfId="14731"/>
    <cellStyle name="Comma 20 5 7 3 6" xfId="14732"/>
    <cellStyle name="Comma 20 5 7 3 7" xfId="14733"/>
    <cellStyle name="Comma 20 5 7 3 8" xfId="14734"/>
    <cellStyle name="Comma 20 5 7 3 9" xfId="14735"/>
    <cellStyle name="Comma 20 5 7 3_Int on Cust Dep" xfId="14736"/>
    <cellStyle name="Comma 20 5 7 4" xfId="14737"/>
    <cellStyle name="Comma 20 5 7 4 2" xfId="14738"/>
    <cellStyle name="Comma 20 5 7 4 3" xfId="14739"/>
    <cellStyle name="Comma 20 5 7 4 4" xfId="14740"/>
    <cellStyle name="Comma 20 5 7 4 5" xfId="14741"/>
    <cellStyle name="Comma 20 5 7 5" xfId="14742"/>
    <cellStyle name="Comma 20 5 7 5 2" xfId="14743"/>
    <cellStyle name="Comma 20 5 7 5 3" xfId="14744"/>
    <cellStyle name="Comma 20 5 7 5 4" xfId="14745"/>
    <cellStyle name="Comma 20 5 7 6" xfId="14746"/>
    <cellStyle name="Comma 20 5 7 7" xfId="14747"/>
    <cellStyle name="Comma 20 5 7 8" xfId="14748"/>
    <cellStyle name="Comma 20 5 7 9" xfId="14749"/>
    <cellStyle name="Comma 20 5 7_INPUT Allocators" xfId="14750"/>
    <cellStyle name="Comma 20 5 8" xfId="14751"/>
    <cellStyle name="Comma 20 5 8 10" xfId="14752"/>
    <cellStyle name="Comma 20 5 8 11" xfId="14753"/>
    <cellStyle name="Comma 20 5 8 12" xfId="14754"/>
    <cellStyle name="Comma 20 5 8 13" xfId="14755"/>
    <cellStyle name="Comma 20 5 8 14" xfId="14756"/>
    <cellStyle name="Comma 20 5 8 15" xfId="14757"/>
    <cellStyle name="Comma 20 5 8 2" xfId="14758"/>
    <cellStyle name="Comma 20 5 8 2 2" xfId="14759"/>
    <cellStyle name="Comma 20 5 8 2 2 2" xfId="14760"/>
    <cellStyle name="Comma 20 5 8 2 2 3" xfId="14761"/>
    <cellStyle name="Comma 20 5 8 2 2 4" xfId="14762"/>
    <cellStyle name="Comma 20 5 8 2 2 5" xfId="14763"/>
    <cellStyle name="Comma 20 5 8 2 3" xfId="14764"/>
    <cellStyle name="Comma 20 5 8 2 4" xfId="14765"/>
    <cellStyle name="Comma 20 5 8 2 5" xfId="14766"/>
    <cellStyle name="Comma 20 5 8 2 6" xfId="14767"/>
    <cellStyle name="Comma 20 5 8 2 7" xfId="14768"/>
    <cellStyle name="Comma 20 5 8 2 8" xfId="14769"/>
    <cellStyle name="Comma 20 5 8 2 9" xfId="14770"/>
    <cellStyle name="Comma 20 5 8 2_Int on Cust Dep" xfId="14771"/>
    <cellStyle name="Comma 20 5 8 3" xfId="14772"/>
    <cellStyle name="Comma 20 5 8 3 2" xfId="14773"/>
    <cellStyle name="Comma 20 5 8 3 2 2" xfId="14774"/>
    <cellStyle name="Comma 20 5 8 3 2 3" xfId="14775"/>
    <cellStyle name="Comma 20 5 8 3 2 4" xfId="14776"/>
    <cellStyle name="Comma 20 5 8 3 2 5" xfId="14777"/>
    <cellStyle name="Comma 20 5 8 3 3" xfId="14778"/>
    <cellStyle name="Comma 20 5 8 3 4" xfId="14779"/>
    <cellStyle name="Comma 20 5 8 3 5" xfId="14780"/>
    <cellStyle name="Comma 20 5 8 3 6" xfId="14781"/>
    <cellStyle name="Comma 20 5 8 3 7" xfId="14782"/>
    <cellStyle name="Comma 20 5 8 3 8" xfId="14783"/>
    <cellStyle name="Comma 20 5 8 3 9" xfId="14784"/>
    <cellStyle name="Comma 20 5 8 3_Int on Cust Dep" xfId="14785"/>
    <cellStyle name="Comma 20 5 8 4" xfId="14786"/>
    <cellStyle name="Comma 20 5 8 4 2" xfId="14787"/>
    <cellStyle name="Comma 20 5 8 4 3" xfId="14788"/>
    <cellStyle name="Comma 20 5 8 4 4" xfId="14789"/>
    <cellStyle name="Comma 20 5 8 4 5" xfId="14790"/>
    <cellStyle name="Comma 20 5 8 5" xfId="14791"/>
    <cellStyle name="Comma 20 5 8 5 2" xfId="14792"/>
    <cellStyle name="Comma 20 5 8 5 3" xfId="14793"/>
    <cellStyle name="Comma 20 5 8 5 4" xfId="14794"/>
    <cellStyle name="Comma 20 5 8 6" xfId="14795"/>
    <cellStyle name="Comma 20 5 8 7" xfId="14796"/>
    <cellStyle name="Comma 20 5 8 8" xfId="14797"/>
    <cellStyle name="Comma 20 5 8 9" xfId="14798"/>
    <cellStyle name="Comma 20 5 8_INPUT Allocators" xfId="14799"/>
    <cellStyle name="Comma 20 5 9" xfId="14800"/>
    <cellStyle name="Comma 20 5 9 2" xfId="14801"/>
    <cellStyle name="Comma 20 5 9 2 2" xfId="14802"/>
    <cellStyle name="Comma 20 5 9 2 3" xfId="14803"/>
    <cellStyle name="Comma 20 5 9 2 4" xfId="14804"/>
    <cellStyle name="Comma 20 5 9 2 5" xfId="14805"/>
    <cellStyle name="Comma 20 5 9 3" xfId="14806"/>
    <cellStyle name="Comma 20 5 9 4" xfId="14807"/>
    <cellStyle name="Comma 20 5 9 5" xfId="14808"/>
    <cellStyle name="Comma 20 5 9 6" xfId="14809"/>
    <cellStyle name="Comma 20 5 9 7" xfId="14810"/>
    <cellStyle name="Comma 20 5 9 8" xfId="14811"/>
    <cellStyle name="Comma 20 5 9 9" xfId="14812"/>
    <cellStyle name="Comma 20 5 9_Int on Cust Dep" xfId="14813"/>
    <cellStyle name="Comma 20 5_INPUT Allocators" xfId="14814"/>
    <cellStyle name="Comma 20 6" xfId="14815"/>
    <cellStyle name="Comma 20 7" xfId="14816"/>
    <cellStyle name="Comma 20 8" xfId="14817"/>
    <cellStyle name="Comma 20 9" xfId="14818"/>
    <cellStyle name="Comma 20 9 2" xfId="14819"/>
    <cellStyle name="Comma 20 9 2 2" xfId="14820"/>
    <cellStyle name="Comma 20 9 2 3" xfId="14821"/>
    <cellStyle name="Comma 20 9 2 4" xfId="14822"/>
    <cellStyle name="Comma 20 9 2 5" xfId="14823"/>
    <cellStyle name="Comma 20 9 3" xfId="14824"/>
    <cellStyle name="Comma 20 9 4" xfId="14825"/>
    <cellStyle name="Comma 20 9 5" xfId="14826"/>
    <cellStyle name="Comma 20 9 6" xfId="14827"/>
    <cellStyle name="Comma 20 9 7" xfId="14828"/>
    <cellStyle name="Comma 20 9 8" xfId="14829"/>
    <cellStyle name="Comma 20 9 9" xfId="14830"/>
    <cellStyle name="Comma 20 9_Int on Cust Dep" xfId="14831"/>
    <cellStyle name="Comma 20_INPUT Allocators" xfId="14832"/>
    <cellStyle name="Comma 200" xfId="14833"/>
    <cellStyle name="Comma 201" xfId="14834"/>
    <cellStyle name="Comma 202" xfId="14835"/>
    <cellStyle name="Comma 203" xfId="14836"/>
    <cellStyle name="Comma 204" xfId="14837"/>
    <cellStyle name="Comma 21" xfId="124"/>
    <cellStyle name="Comma 21 10" xfId="14838"/>
    <cellStyle name="Comma 21 10 10" xfId="14839"/>
    <cellStyle name="Comma 21 10 11" xfId="14840"/>
    <cellStyle name="Comma 21 10 12" xfId="14841"/>
    <cellStyle name="Comma 21 10 13" xfId="14842"/>
    <cellStyle name="Comma 21 10 14" xfId="14843"/>
    <cellStyle name="Comma 21 10 15" xfId="14844"/>
    <cellStyle name="Comma 21 10 2" xfId="14845"/>
    <cellStyle name="Comma 21 10 2 2" xfId="14846"/>
    <cellStyle name="Comma 21 10 2 2 2" xfId="14847"/>
    <cellStyle name="Comma 21 10 2 2 3" xfId="14848"/>
    <cellStyle name="Comma 21 10 2 2 4" xfId="14849"/>
    <cellStyle name="Comma 21 10 2 2 5" xfId="14850"/>
    <cellStyle name="Comma 21 10 2 3" xfId="14851"/>
    <cellStyle name="Comma 21 10 2 4" xfId="14852"/>
    <cellStyle name="Comma 21 10 2 5" xfId="14853"/>
    <cellStyle name="Comma 21 10 2 6" xfId="14854"/>
    <cellStyle name="Comma 21 10 2 7" xfId="14855"/>
    <cellStyle name="Comma 21 10 2 8" xfId="14856"/>
    <cellStyle name="Comma 21 10 2 9" xfId="14857"/>
    <cellStyle name="Comma 21 10 2_Int on Cust Dep" xfId="14858"/>
    <cellStyle name="Comma 21 10 3" xfId="14859"/>
    <cellStyle name="Comma 21 10 3 2" xfId="14860"/>
    <cellStyle name="Comma 21 10 3 2 2" xfId="14861"/>
    <cellStyle name="Comma 21 10 3 2 3" xfId="14862"/>
    <cellStyle name="Comma 21 10 3 2 4" xfId="14863"/>
    <cellStyle name="Comma 21 10 3 2 5" xfId="14864"/>
    <cellStyle name="Comma 21 10 3 3" xfId="14865"/>
    <cellStyle name="Comma 21 10 3 4" xfId="14866"/>
    <cellStyle name="Comma 21 10 3 5" xfId="14867"/>
    <cellStyle name="Comma 21 10 3 6" xfId="14868"/>
    <cellStyle name="Comma 21 10 3 7" xfId="14869"/>
    <cellStyle name="Comma 21 10 3 8" xfId="14870"/>
    <cellStyle name="Comma 21 10 3 9" xfId="14871"/>
    <cellStyle name="Comma 21 10 3_Int on Cust Dep" xfId="14872"/>
    <cellStyle name="Comma 21 10 4" xfId="14873"/>
    <cellStyle name="Comma 21 10 4 2" xfId="14874"/>
    <cellStyle name="Comma 21 10 4 3" xfId="14875"/>
    <cellStyle name="Comma 21 10 4 4" xfId="14876"/>
    <cellStyle name="Comma 21 10 4 5" xfId="14877"/>
    <cellStyle name="Comma 21 10 5" xfId="14878"/>
    <cellStyle name="Comma 21 10 5 2" xfId="14879"/>
    <cellStyle name="Comma 21 10 5 3" xfId="14880"/>
    <cellStyle name="Comma 21 10 5 4" xfId="14881"/>
    <cellStyle name="Comma 21 10 6" xfId="14882"/>
    <cellStyle name="Comma 21 10 7" xfId="14883"/>
    <cellStyle name="Comma 21 10 8" xfId="14884"/>
    <cellStyle name="Comma 21 10 9" xfId="14885"/>
    <cellStyle name="Comma 21 10_INPUT Allocators" xfId="14886"/>
    <cellStyle name="Comma 21 11" xfId="14887"/>
    <cellStyle name="Comma 21 11 10" xfId="14888"/>
    <cellStyle name="Comma 21 11 11" xfId="14889"/>
    <cellStyle name="Comma 21 11 12" xfId="14890"/>
    <cellStyle name="Comma 21 11 13" xfId="14891"/>
    <cellStyle name="Comma 21 11 2" xfId="14892"/>
    <cellStyle name="Comma 21 11 2 2" xfId="14893"/>
    <cellStyle name="Comma 21 11 2 3" xfId="14894"/>
    <cellStyle name="Comma 21 11 2 4" xfId="14895"/>
    <cellStyle name="Comma 21 11 2 5" xfId="14896"/>
    <cellStyle name="Comma 21 11 3" xfId="14897"/>
    <cellStyle name="Comma 21 11 3 2" xfId="14898"/>
    <cellStyle name="Comma 21 11 3 3" xfId="14899"/>
    <cellStyle name="Comma 21 11 3 4" xfId="14900"/>
    <cellStyle name="Comma 21 11 4" xfId="14901"/>
    <cellStyle name="Comma 21 11 5" xfId="14902"/>
    <cellStyle name="Comma 21 11 6" xfId="14903"/>
    <cellStyle name="Comma 21 11 7" xfId="14904"/>
    <cellStyle name="Comma 21 11 8" xfId="14905"/>
    <cellStyle name="Comma 21 11 9" xfId="14906"/>
    <cellStyle name="Comma 21 11_Int on Cust Dep" xfId="14907"/>
    <cellStyle name="Comma 21 12" xfId="14908"/>
    <cellStyle name="Comma 21 12 10" xfId="14909"/>
    <cellStyle name="Comma 21 12 11" xfId="14910"/>
    <cellStyle name="Comma 21 12 12" xfId="14911"/>
    <cellStyle name="Comma 21 12 13" xfId="14912"/>
    <cellStyle name="Comma 21 12 2" xfId="14913"/>
    <cellStyle name="Comma 21 12 2 2" xfId="14914"/>
    <cellStyle name="Comma 21 12 2 3" xfId="14915"/>
    <cellStyle name="Comma 21 12 2 4" xfId="14916"/>
    <cellStyle name="Comma 21 12 2 5" xfId="14917"/>
    <cellStyle name="Comma 21 12 3" xfId="14918"/>
    <cellStyle name="Comma 21 12 3 2" xfId="14919"/>
    <cellStyle name="Comma 21 12 3 3" xfId="14920"/>
    <cellStyle name="Comma 21 12 3 4" xfId="14921"/>
    <cellStyle name="Comma 21 12 4" xfId="14922"/>
    <cellStyle name="Comma 21 12 5" xfId="14923"/>
    <cellStyle name="Comma 21 12 6" xfId="14924"/>
    <cellStyle name="Comma 21 12 7" xfId="14925"/>
    <cellStyle name="Comma 21 12 8" xfId="14926"/>
    <cellStyle name="Comma 21 12 9" xfId="14927"/>
    <cellStyle name="Comma 21 12_Int on Cust Dep" xfId="14928"/>
    <cellStyle name="Comma 21 13" xfId="14929"/>
    <cellStyle name="Comma 21 14" xfId="14930"/>
    <cellStyle name="Comma 21 2" xfId="318"/>
    <cellStyle name="Comma 21 2 10" xfId="14931"/>
    <cellStyle name="Comma 21 2 10 10" xfId="14932"/>
    <cellStyle name="Comma 21 2 10 11" xfId="14933"/>
    <cellStyle name="Comma 21 2 10 12" xfId="14934"/>
    <cellStyle name="Comma 21 2 10 13" xfId="14935"/>
    <cellStyle name="Comma 21 2 10 2" xfId="14936"/>
    <cellStyle name="Comma 21 2 10 2 2" xfId="14937"/>
    <cellStyle name="Comma 21 2 10 2 3" xfId="14938"/>
    <cellStyle name="Comma 21 2 10 2 4" xfId="14939"/>
    <cellStyle name="Comma 21 2 10 2 5" xfId="14940"/>
    <cellStyle name="Comma 21 2 10 3" xfId="14941"/>
    <cellStyle name="Comma 21 2 10 3 2" xfId="14942"/>
    <cellStyle name="Comma 21 2 10 3 3" xfId="14943"/>
    <cellStyle name="Comma 21 2 10 3 4" xfId="14944"/>
    <cellStyle name="Comma 21 2 10 4" xfId="14945"/>
    <cellStyle name="Comma 21 2 10 5" xfId="14946"/>
    <cellStyle name="Comma 21 2 10 6" xfId="14947"/>
    <cellStyle name="Comma 21 2 10 7" xfId="14948"/>
    <cellStyle name="Comma 21 2 10 8" xfId="14949"/>
    <cellStyle name="Comma 21 2 10 9" xfId="14950"/>
    <cellStyle name="Comma 21 2 10_Int on Cust Dep" xfId="14951"/>
    <cellStyle name="Comma 21 2 2" xfId="14952"/>
    <cellStyle name="Comma 21 2 3" xfId="14953"/>
    <cellStyle name="Comma 21 2 4" xfId="14954"/>
    <cellStyle name="Comma 21 2 5" xfId="14955"/>
    <cellStyle name="Comma 21 2 6" xfId="14956"/>
    <cellStyle name="Comma 21 2 6 10" xfId="14957"/>
    <cellStyle name="Comma 21 2 6 11" xfId="14958"/>
    <cellStyle name="Comma 21 2 6 12" xfId="14959"/>
    <cellStyle name="Comma 21 2 6 13" xfId="14960"/>
    <cellStyle name="Comma 21 2 6 14" xfId="14961"/>
    <cellStyle name="Comma 21 2 6 15" xfId="14962"/>
    <cellStyle name="Comma 21 2 6 2" xfId="14963"/>
    <cellStyle name="Comma 21 2 6 2 2" xfId="14964"/>
    <cellStyle name="Comma 21 2 6 2 2 2" xfId="14965"/>
    <cellStyle name="Comma 21 2 6 2 2 3" xfId="14966"/>
    <cellStyle name="Comma 21 2 6 2 2 4" xfId="14967"/>
    <cellStyle name="Comma 21 2 6 2 2 5" xfId="14968"/>
    <cellStyle name="Comma 21 2 6 2 3" xfId="14969"/>
    <cellStyle name="Comma 21 2 6 2 4" xfId="14970"/>
    <cellStyle name="Comma 21 2 6 2 5" xfId="14971"/>
    <cellStyle name="Comma 21 2 6 2 6" xfId="14972"/>
    <cellStyle name="Comma 21 2 6 2 7" xfId="14973"/>
    <cellStyle name="Comma 21 2 6 2 8" xfId="14974"/>
    <cellStyle name="Comma 21 2 6 2 9" xfId="14975"/>
    <cellStyle name="Comma 21 2 6 2_Int on Cust Dep" xfId="14976"/>
    <cellStyle name="Comma 21 2 6 3" xfId="14977"/>
    <cellStyle name="Comma 21 2 6 3 2" xfId="14978"/>
    <cellStyle name="Comma 21 2 6 3 2 2" xfId="14979"/>
    <cellStyle name="Comma 21 2 6 3 2 3" xfId="14980"/>
    <cellStyle name="Comma 21 2 6 3 2 4" xfId="14981"/>
    <cellStyle name="Comma 21 2 6 3 2 5" xfId="14982"/>
    <cellStyle name="Comma 21 2 6 3 3" xfId="14983"/>
    <cellStyle name="Comma 21 2 6 3 4" xfId="14984"/>
    <cellStyle name="Comma 21 2 6 3 5" xfId="14985"/>
    <cellStyle name="Comma 21 2 6 3 6" xfId="14986"/>
    <cellStyle name="Comma 21 2 6 3 7" xfId="14987"/>
    <cellStyle name="Comma 21 2 6 3 8" xfId="14988"/>
    <cellStyle name="Comma 21 2 6 3 9" xfId="14989"/>
    <cellStyle name="Comma 21 2 6 3_Int on Cust Dep" xfId="14990"/>
    <cellStyle name="Comma 21 2 6 4" xfId="14991"/>
    <cellStyle name="Comma 21 2 6 4 2" xfId="14992"/>
    <cellStyle name="Comma 21 2 6 4 3" xfId="14993"/>
    <cellStyle name="Comma 21 2 6 4 4" xfId="14994"/>
    <cellStyle name="Comma 21 2 6 4 5" xfId="14995"/>
    <cellStyle name="Comma 21 2 6 5" xfId="14996"/>
    <cellStyle name="Comma 21 2 6 5 2" xfId="14997"/>
    <cellStyle name="Comma 21 2 6 5 3" xfId="14998"/>
    <cellStyle name="Comma 21 2 6 5 4" xfId="14999"/>
    <cellStyle name="Comma 21 2 6 6" xfId="15000"/>
    <cellStyle name="Comma 21 2 6 7" xfId="15001"/>
    <cellStyle name="Comma 21 2 6 8" xfId="15002"/>
    <cellStyle name="Comma 21 2 6 9" xfId="15003"/>
    <cellStyle name="Comma 21 2 6_INPUT Allocators" xfId="15004"/>
    <cellStyle name="Comma 21 2 7" xfId="15005"/>
    <cellStyle name="Comma 21 2 7 10" xfId="15006"/>
    <cellStyle name="Comma 21 2 7 11" xfId="15007"/>
    <cellStyle name="Comma 21 2 7 12" xfId="15008"/>
    <cellStyle name="Comma 21 2 7 13" xfId="15009"/>
    <cellStyle name="Comma 21 2 7 14" xfId="15010"/>
    <cellStyle name="Comma 21 2 7 15" xfId="15011"/>
    <cellStyle name="Comma 21 2 7 2" xfId="15012"/>
    <cellStyle name="Comma 21 2 7 2 2" xfId="15013"/>
    <cellStyle name="Comma 21 2 7 2 2 2" xfId="15014"/>
    <cellStyle name="Comma 21 2 7 2 2 3" xfId="15015"/>
    <cellStyle name="Comma 21 2 7 2 2 4" xfId="15016"/>
    <cellStyle name="Comma 21 2 7 2 2 5" xfId="15017"/>
    <cellStyle name="Comma 21 2 7 2 3" xfId="15018"/>
    <cellStyle name="Comma 21 2 7 2 4" xfId="15019"/>
    <cellStyle name="Comma 21 2 7 2 5" xfId="15020"/>
    <cellStyle name="Comma 21 2 7 2 6" xfId="15021"/>
    <cellStyle name="Comma 21 2 7 2 7" xfId="15022"/>
    <cellStyle name="Comma 21 2 7 2 8" xfId="15023"/>
    <cellStyle name="Comma 21 2 7 2 9" xfId="15024"/>
    <cellStyle name="Comma 21 2 7 2_Int on Cust Dep" xfId="15025"/>
    <cellStyle name="Comma 21 2 7 3" xfId="15026"/>
    <cellStyle name="Comma 21 2 7 3 2" xfId="15027"/>
    <cellStyle name="Comma 21 2 7 3 2 2" xfId="15028"/>
    <cellStyle name="Comma 21 2 7 3 2 3" xfId="15029"/>
    <cellStyle name="Comma 21 2 7 3 2 4" xfId="15030"/>
    <cellStyle name="Comma 21 2 7 3 2 5" xfId="15031"/>
    <cellStyle name="Comma 21 2 7 3 3" xfId="15032"/>
    <cellStyle name="Comma 21 2 7 3 4" xfId="15033"/>
    <cellStyle name="Comma 21 2 7 3 5" xfId="15034"/>
    <cellStyle name="Comma 21 2 7 3 6" xfId="15035"/>
    <cellStyle name="Comma 21 2 7 3 7" xfId="15036"/>
    <cellStyle name="Comma 21 2 7 3 8" xfId="15037"/>
    <cellStyle name="Comma 21 2 7 3 9" xfId="15038"/>
    <cellStyle name="Comma 21 2 7 3_Int on Cust Dep" xfId="15039"/>
    <cellStyle name="Comma 21 2 7 4" xfId="15040"/>
    <cellStyle name="Comma 21 2 7 4 2" xfId="15041"/>
    <cellStyle name="Comma 21 2 7 4 3" xfId="15042"/>
    <cellStyle name="Comma 21 2 7 4 4" xfId="15043"/>
    <cellStyle name="Comma 21 2 7 4 5" xfId="15044"/>
    <cellStyle name="Comma 21 2 7 5" xfId="15045"/>
    <cellStyle name="Comma 21 2 7 5 2" xfId="15046"/>
    <cellStyle name="Comma 21 2 7 5 3" xfId="15047"/>
    <cellStyle name="Comma 21 2 7 5 4" xfId="15048"/>
    <cellStyle name="Comma 21 2 7 6" xfId="15049"/>
    <cellStyle name="Comma 21 2 7 7" xfId="15050"/>
    <cellStyle name="Comma 21 2 7 8" xfId="15051"/>
    <cellStyle name="Comma 21 2 7 9" xfId="15052"/>
    <cellStyle name="Comma 21 2 7_INPUT Allocators" xfId="15053"/>
    <cellStyle name="Comma 21 2 8" xfId="15054"/>
    <cellStyle name="Comma 21 2 8 10" xfId="15055"/>
    <cellStyle name="Comma 21 2 8 11" xfId="15056"/>
    <cellStyle name="Comma 21 2 8 12" xfId="15057"/>
    <cellStyle name="Comma 21 2 8 13" xfId="15058"/>
    <cellStyle name="Comma 21 2 8 14" xfId="15059"/>
    <cellStyle name="Comma 21 2 8 15" xfId="15060"/>
    <cellStyle name="Comma 21 2 8 2" xfId="15061"/>
    <cellStyle name="Comma 21 2 8 2 2" xfId="15062"/>
    <cellStyle name="Comma 21 2 8 2 2 2" xfId="15063"/>
    <cellStyle name="Comma 21 2 8 2 2 3" xfId="15064"/>
    <cellStyle name="Comma 21 2 8 2 2 4" xfId="15065"/>
    <cellStyle name="Comma 21 2 8 2 2 5" xfId="15066"/>
    <cellStyle name="Comma 21 2 8 2 3" xfId="15067"/>
    <cellStyle name="Comma 21 2 8 2 4" xfId="15068"/>
    <cellStyle name="Comma 21 2 8 2 5" xfId="15069"/>
    <cellStyle name="Comma 21 2 8 2 6" xfId="15070"/>
    <cellStyle name="Comma 21 2 8 2 7" xfId="15071"/>
    <cellStyle name="Comma 21 2 8 2 8" xfId="15072"/>
    <cellStyle name="Comma 21 2 8 2 9" xfId="15073"/>
    <cellStyle name="Comma 21 2 8 2_Int on Cust Dep" xfId="15074"/>
    <cellStyle name="Comma 21 2 8 3" xfId="15075"/>
    <cellStyle name="Comma 21 2 8 3 2" xfId="15076"/>
    <cellStyle name="Comma 21 2 8 3 2 2" xfId="15077"/>
    <cellStyle name="Comma 21 2 8 3 2 3" xfId="15078"/>
    <cellStyle name="Comma 21 2 8 3 2 4" xfId="15079"/>
    <cellStyle name="Comma 21 2 8 3 2 5" xfId="15080"/>
    <cellStyle name="Comma 21 2 8 3 3" xfId="15081"/>
    <cellStyle name="Comma 21 2 8 3 4" xfId="15082"/>
    <cellStyle name="Comma 21 2 8 3 5" xfId="15083"/>
    <cellStyle name="Comma 21 2 8 3 6" xfId="15084"/>
    <cellStyle name="Comma 21 2 8 3 7" xfId="15085"/>
    <cellStyle name="Comma 21 2 8 3 8" xfId="15086"/>
    <cellStyle name="Comma 21 2 8 3 9" xfId="15087"/>
    <cellStyle name="Comma 21 2 8 3_Int on Cust Dep" xfId="15088"/>
    <cellStyle name="Comma 21 2 8 4" xfId="15089"/>
    <cellStyle name="Comma 21 2 8 4 2" xfId="15090"/>
    <cellStyle name="Comma 21 2 8 4 3" xfId="15091"/>
    <cellStyle name="Comma 21 2 8 4 4" xfId="15092"/>
    <cellStyle name="Comma 21 2 8 4 5" xfId="15093"/>
    <cellStyle name="Comma 21 2 8 5" xfId="15094"/>
    <cellStyle name="Comma 21 2 8 5 2" xfId="15095"/>
    <cellStyle name="Comma 21 2 8 5 3" xfId="15096"/>
    <cellStyle name="Comma 21 2 8 5 4" xfId="15097"/>
    <cellStyle name="Comma 21 2 8 6" xfId="15098"/>
    <cellStyle name="Comma 21 2 8 7" xfId="15099"/>
    <cellStyle name="Comma 21 2 8 8" xfId="15100"/>
    <cellStyle name="Comma 21 2 8 9" xfId="15101"/>
    <cellStyle name="Comma 21 2 8_INPUT Allocators" xfId="15102"/>
    <cellStyle name="Comma 21 2 9" xfId="15103"/>
    <cellStyle name="Comma 21 2 9 10" xfId="15104"/>
    <cellStyle name="Comma 21 2 9 11" xfId="15105"/>
    <cellStyle name="Comma 21 2 9 12" xfId="15106"/>
    <cellStyle name="Comma 21 2 9 13" xfId="15107"/>
    <cellStyle name="Comma 21 2 9 2" xfId="15108"/>
    <cellStyle name="Comma 21 2 9 2 2" xfId="15109"/>
    <cellStyle name="Comma 21 2 9 2 3" xfId="15110"/>
    <cellStyle name="Comma 21 2 9 2 4" xfId="15111"/>
    <cellStyle name="Comma 21 2 9 2 5" xfId="15112"/>
    <cellStyle name="Comma 21 2 9 3" xfId="15113"/>
    <cellStyle name="Comma 21 2 9 3 2" xfId="15114"/>
    <cellStyle name="Comma 21 2 9 3 3" xfId="15115"/>
    <cellStyle name="Comma 21 2 9 3 4" xfId="15116"/>
    <cellStyle name="Comma 21 2 9 4" xfId="15117"/>
    <cellStyle name="Comma 21 2 9 5" xfId="15118"/>
    <cellStyle name="Comma 21 2 9 6" xfId="15119"/>
    <cellStyle name="Comma 21 2 9 7" xfId="15120"/>
    <cellStyle name="Comma 21 2 9 8" xfId="15121"/>
    <cellStyle name="Comma 21 2 9 9" xfId="15122"/>
    <cellStyle name="Comma 21 2 9_Int on Cust Dep" xfId="15123"/>
    <cellStyle name="Comma 21 2_INPUT Allocators" xfId="15124"/>
    <cellStyle name="Comma 21 3" xfId="15125"/>
    <cellStyle name="Comma 21 3 10" xfId="15126"/>
    <cellStyle name="Comma 21 3 10 10" xfId="15127"/>
    <cellStyle name="Comma 21 3 10 11" xfId="15128"/>
    <cellStyle name="Comma 21 3 10 12" xfId="15129"/>
    <cellStyle name="Comma 21 3 10 13" xfId="15130"/>
    <cellStyle name="Comma 21 3 10 2" xfId="15131"/>
    <cellStyle name="Comma 21 3 10 2 2" xfId="15132"/>
    <cellStyle name="Comma 21 3 10 2 3" xfId="15133"/>
    <cellStyle name="Comma 21 3 10 2 4" xfId="15134"/>
    <cellStyle name="Comma 21 3 10 2 5" xfId="15135"/>
    <cellStyle name="Comma 21 3 10 3" xfId="15136"/>
    <cellStyle name="Comma 21 3 10 3 2" xfId="15137"/>
    <cellStyle name="Comma 21 3 10 3 3" xfId="15138"/>
    <cellStyle name="Comma 21 3 10 3 4" xfId="15139"/>
    <cellStyle name="Comma 21 3 10 4" xfId="15140"/>
    <cellStyle name="Comma 21 3 10 5" xfId="15141"/>
    <cellStyle name="Comma 21 3 10 6" xfId="15142"/>
    <cellStyle name="Comma 21 3 10 7" xfId="15143"/>
    <cellStyle name="Comma 21 3 10 8" xfId="15144"/>
    <cellStyle name="Comma 21 3 10 9" xfId="15145"/>
    <cellStyle name="Comma 21 3 10_Int on Cust Dep" xfId="15146"/>
    <cellStyle name="Comma 21 3 2" xfId="15147"/>
    <cellStyle name="Comma 21 3 3" xfId="15148"/>
    <cellStyle name="Comma 21 3 4" xfId="15149"/>
    <cellStyle name="Comma 21 3 5" xfId="15150"/>
    <cellStyle name="Comma 21 3 6" xfId="15151"/>
    <cellStyle name="Comma 21 3 6 10" xfId="15152"/>
    <cellStyle name="Comma 21 3 6 11" xfId="15153"/>
    <cellStyle name="Comma 21 3 6 12" xfId="15154"/>
    <cellStyle name="Comma 21 3 6 13" xfId="15155"/>
    <cellStyle name="Comma 21 3 6 14" xfId="15156"/>
    <cellStyle name="Comma 21 3 6 15" xfId="15157"/>
    <cellStyle name="Comma 21 3 6 2" xfId="15158"/>
    <cellStyle name="Comma 21 3 6 2 2" xfId="15159"/>
    <cellStyle name="Comma 21 3 6 2 2 2" xfId="15160"/>
    <cellStyle name="Comma 21 3 6 2 2 3" xfId="15161"/>
    <cellStyle name="Comma 21 3 6 2 2 4" xfId="15162"/>
    <cellStyle name="Comma 21 3 6 2 2 5" xfId="15163"/>
    <cellStyle name="Comma 21 3 6 2 3" xfId="15164"/>
    <cellStyle name="Comma 21 3 6 2 4" xfId="15165"/>
    <cellStyle name="Comma 21 3 6 2 5" xfId="15166"/>
    <cellStyle name="Comma 21 3 6 2 6" xfId="15167"/>
    <cellStyle name="Comma 21 3 6 2 7" xfId="15168"/>
    <cellStyle name="Comma 21 3 6 2 8" xfId="15169"/>
    <cellStyle name="Comma 21 3 6 2 9" xfId="15170"/>
    <cellStyle name="Comma 21 3 6 2_Int on Cust Dep" xfId="15171"/>
    <cellStyle name="Comma 21 3 6 3" xfId="15172"/>
    <cellStyle name="Comma 21 3 6 3 2" xfId="15173"/>
    <cellStyle name="Comma 21 3 6 3 2 2" xfId="15174"/>
    <cellStyle name="Comma 21 3 6 3 2 3" xfId="15175"/>
    <cellStyle name="Comma 21 3 6 3 2 4" xfId="15176"/>
    <cellStyle name="Comma 21 3 6 3 2 5" xfId="15177"/>
    <cellStyle name="Comma 21 3 6 3 3" xfId="15178"/>
    <cellStyle name="Comma 21 3 6 3 4" xfId="15179"/>
    <cellStyle name="Comma 21 3 6 3 5" xfId="15180"/>
    <cellStyle name="Comma 21 3 6 3 6" xfId="15181"/>
    <cellStyle name="Comma 21 3 6 3 7" xfId="15182"/>
    <cellStyle name="Comma 21 3 6 3 8" xfId="15183"/>
    <cellStyle name="Comma 21 3 6 3 9" xfId="15184"/>
    <cellStyle name="Comma 21 3 6 3_Int on Cust Dep" xfId="15185"/>
    <cellStyle name="Comma 21 3 6 4" xfId="15186"/>
    <cellStyle name="Comma 21 3 6 4 2" xfId="15187"/>
    <cellStyle name="Comma 21 3 6 4 3" xfId="15188"/>
    <cellStyle name="Comma 21 3 6 4 4" xfId="15189"/>
    <cellStyle name="Comma 21 3 6 4 5" xfId="15190"/>
    <cellStyle name="Comma 21 3 6 5" xfId="15191"/>
    <cellStyle name="Comma 21 3 6 5 2" xfId="15192"/>
    <cellStyle name="Comma 21 3 6 5 3" xfId="15193"/>
    <cellStyle name="Comma 21 3 6 5 4" xfId="15194"/>
    <cellStyle name="Comma 21 3 6 6" xfId="15195"/>
    <cellStyle name="Comma 21 3 6 7" xfId="15196"/>
    <cellStyle name="Comma 21 3 6 8" xfId="15197"/>
    <cellStyle name="Comma 21 3 6 9" xfId="15198"/>
    <cellStyle name="Comma 21 3 6_INPUT Allocators" xfId="15199"/>
    <cellStyle name="Comma 21 3 7" xfId="15200"/>
    <cellStyle name="Comma 21 3 7 10" xfId="15201"/>
    <cellStyle name="Comma 21 3 7 11" xfId="15202"/>
    <cellStyle name="Comma 21 3 7 12" xfId="15203"/>
    <cellStyle name="Comma 21 3 7 13" xfId="15204"/>
    <cellStyle name="Comma 21 3 7 14" xfId="15205"/>
    <cellStyle name="Comma 21 3 7 15" xfId="15206"/>
    <cellStyle name="Comma 21 3 7 2" xfId="15207"/>
    <cellStyle name="Comma 21 3 7 2 2" xfId="15208"/>
    <cellStyle name="Comma 21 3 7 2 2 2" xfId="15209"/>
    <cellStyle name="Comma 21 3 7 2 2 3" xfId="15210"/>
    <cellStyle name="Comma 21 3 7 2 2 4" xfId="15211"/>
    <cellStyle name="Comma 21 3 7 2 2 5" xfId="15212"/>
    <cellStyle name="Comma 21 3 7 2 3" xfId="15213"/>
    <cellStyle name="Comma 21 3 7 2 4" xfId="15214"/>
    <cellStyle name="Comma 21 3 7 2 5" xfId="15215"/>
    <cellStyle name="Comma 21 3 7 2 6" xfId="15216"/>
    <cellStyle name="Comma 21 3 7 2 7" xfId="15217"/>
    <cellStyle name="Comma 21 3 7 2 8" xfId="15218"/>
    <cellStyle name="Comma 21 3 7 2 9" xfId="15219"/>
    <cellStyle name="Comma 21 3 7 2_Int on Cust Dep" xfId="15220"/>
    <cellStyle name="Comma 21 3 7 3" xfId="15221"/>
    <cellStyle name="Comma 21 3 7 3 2" xfId="15222"/>
    <cellStyle name="Comma 21 3 7 3 2 2" xfId="15223"/>
    <cellStyle name="Comma 21 3 7 3 2 3" xfId="15224"/>
    <cellStyle name="Comma 21 3 7 3 2 4" xfId="15225"/>
    <cellStyle name="Comma 21 3 7 3 2 5" xfId="15226"/>
    <cellStyle name="Comma 21 3 7 3 3" xfId="15227"/>
    <cellStyle name="Comma 21 3 7 3 4" xfId="15228"/>
    <cellStyle name="Comma 21 3 7 3 5" xfId="15229"/>
    <cellStyle name="Comma 21 3 7 3 6" xfId="15230"/>
    <cellStyle name="Comma 21 3 7 3 7" xfId="15231"/>
    <cellStyle name="Comma 21 3 7 3 8" xfId="15232"/>
    <cellStyle name="Comma 21 3 7 3 9" xfId="15233"/>
    <cellStyle name="Comma 21 3 7 3_Int on Cust Dep" xfId="15234"/>
    <cellStyle name="Comma 21 3 7 4" xfId="15235"/>
    <cellStyle name="Comma 21 3 7 4 2" xfId="15236"/>
    <cellStyle name="Comma 21 3 7 4 3" xfId="15237"/>
    <cellStyle name="Comma 21 3 7 4 4" xfId="15238"/>
    <cellStyle name="Comma 21 3 7 4 5" xfId="15239"/>
    <cellStyle name="Comma 21 3 7 5" xfId="15240"/>
    <cellStyle name="Comma 21 3 7 5 2" xfId="15241"/>
    <cellStyle name="Comma 21 3 7 5 3" xfId="15242"/>
    <cellStyle name="Comma 21 3 7 5 4" xfId="15243"/>
    <cellStyle name="Comma 21 3 7 6" xfId="15244"/>
    <cellStyle name="Comma 21 3 7 7" xfId="15245"/>
    <cellStyle name="Comma 21 3 7 8" xfId="15246"/>
    <cellStyle name="Comma 21 3 7 9" xfId="15247"/>
    <cellStyle name="Comma 21 3 7_INPUT Allocators" xfId="15248"/>
    <cellStyle name="Comma 21 3 8" xfId="15249"/>
    <cellStyle name="Comma 21 3 8 10" xfId="15250"/>
    <cellStyle name="Comma 21 3 8 11" xfId="15251"/>
    <cellStyle name="Comma 21 3 8 12" xfId="15252"/>
    <cellStyle name="Comma 21 3 8 13" xfId="15253"/>
    <cellStyle name="Comma 21 3 8 14" xfId="15254"/>
    <cellStyle name="Comma 21 3 8 15" xfId="15255"/>
    <cellStyle name="Comma 21 3 8 2" xfId="15256"/>
    <cellStyle name="Comma 21 3 8 2 2" xfId="15257"/>
    <cellStyle name="Comma 21 3 8 2 2 2" xfId="15258"/>
    <cellStyle name="Comma 21 3 8 2 2 3" xfId="15259"/>
    <cellStyle name="Comma 21 3 8 2 2 4" xfId="15260"/>
    <cellStyle name="Comma 21 3 8 2 2 5" xfId="15261"/>
    <cellStyle name="Comma 21 3 8 2 3" xfId="15262"/>
    <cellStyle name="Comma 21 3 8 2 4" xfId="15263"/>
    <cellStyle name="Comma 21 3 8 2 5" xfId="15264"/>
    <cellStyle name="Comma 21 3 8 2 6" xfId="15265"/>
    <cellStyle name="Comma 21 3 8 2 7" xfId="15266"/>
    <cellStyle name="Comma 21 3 8 2 8" xfId="15267"/>
    <cellStyle name="Comma 21 3 8 2 9" xfId="15268"/>
    <cellStyle name="Comma 21 3 8 2_Int on Cust Dep" xfId="15269"/>
    <cellStyle name="Comma 21 3 8 3" xfId="15270"/>
    <cellStyle name="Comma 21 3 8 3 2" xfId="15271"/>
    <cellStyle name="Comma 21 3 8 3 2 2" xfId="15272"/>
    <cellStyle name="Comma 21 3 8 3 2 3" xfId="15273"/>
    <cellStyle name="Comma 21 3 8 3 2 4" xfId="15274"/>
    <cellStyle name="Comma 21 3 8 3 2 5" xfId="15275"/>
    <cellStyle name="Comma 21 3 8 3 3" xfId="15276"/>
    <cellStyle name="Comma 21 3 8 3 4" xfId="15277"/>
    <cellStyle name="Comma 21 3 8 3 5" xfId="15278"/>
    <cellStyle name="Comma 21 3 8 3 6" xfId="15279"/>
    <cellStyle name="Comma 21 3 8 3 7" xfId="15280"/>
    <cellStyle name="Comma 21 3 8 3 8" xfId="15281"/>
    <cellStyle name="Comma 21 3 8 3 9" xfId="15282"/>
    <cellStyle name="Comma 21 3 8 3_Int on Cust Dep" xfId="15283"/>
    <cellStyle name="Comma 21 3 8 4" xfId="15284"/>
    <cellStyle name="Comma 21 3 8 4 2" xfId="15285"/>
    <cellStyle name="Comma 21 3 8 4 3" xfId="15286"/>
    <cellStyle name="Comma 21 3 8 4 4" xfId="15287"/>
    <cellStyle name="Comma 21 3 8 4 5" xfId="15288"/>
    <cellStyle name="Comma 21 3 8 5" xfId="15289"/>
    <cellStyle name="Comma 21 3 8 5 2" xfId="15290"/>
    <cellStyle name="Comma 21 3 8 5 3" xfId="15291"/>
    <cellStyle name="Comma 21 3 8 5 4" xfId="15292"/>
    <cellStyle name="Comma 21 3 8 6" xfId="15293"/>
    <cellStyle name="Comma 21 3 8 7" xfId="15294"/>
    <cellStyle name="Comma 21 3 8 8" xfId="15295"/>
    <cellStyle name="Comma 21 3 8 9" xfId="15296"/>
    <cellStyle name="Comma 21 3 8_INPUT Allocators" xfId="15297"/>
    <cellStyle name="Comma 21 3 9" xfId="15298"/>
    <cellStyle name="Comma 21 3 9 10" xfId="15299"/>
    <cellStyle name="Comma 21 3 9 11" xfId="15300"/>
    <cellStyle name="Comma 21 3 9 12" xfId="15301"/>
    <cellStyle name="Comma 21 3 9 13" xfId="15302"/>
    <cellStyle name="Comma 21 3 9 2" xfId="15303"/>
    <cellStyle name="Comma 21 3 9 2 2" xfId="15304"/>
    <cellStyle name="Comma 21 3 9 2 3" xfId="15305"/>
    <cellStyle name="Comma 21 3 9 2 4" xfId="15306"/>
    <cellStyle name="Comma 21 3 9 2 5" xfId="15307"/>
    <cellStyle name="Comma 21 3 9 3" xfId="15308"/>
    <cellStyle name="Comma 21 3 9 3 2" xfId="15309"/>
    <cellStyle name="Comma 21 3 9 3 3" xfId="15310"/>
    <cellStyle name="Comma 21 3 9 3 4" xfId="15311"/>
    <cellStyle name="Comma 21 3 9 4" xfId="15312"/>
    <cellStyle name="Comma 21 3 9 5" xfId="15313"/>
    <cellStyle name="Comma 21 3 9 6" xfId="15314"/>
    <cellStyle name="Comma 21 3 9 7" xfId="15315"/>
    <cellStyle name="Comma 21 3 9 8" xfId="15316"/>
    <cellStyle name="Comma 21 3 9 9" xfId="15317"/>
    <cellStyle name="Comma 21 3 9_Int on Cust Dep" xfId="15318"/>
    <cellStyle name="Comma 21 3_INPUT Allocators" xfId="15319"/>
    <cellStyle name="Comma 21 4" xfId="15320"/>
    <cellStyle name="Comma 21 4 10" xfId="15321"/>
    <cellStyle name="Comma 21 4 10 2" xfId="15322"/>
    <cellStyle name="Comma 21 4 10 2 2" xfId="15323"/>
    <cellStyle name="Comma 21 4 10 2 3" xfId="15324"/>
    <cellStyle name="Comma 21 4 10 2 4" xfId="15325"/>
    <cellStyle name="Comma 21 4 10 2 5" xfId="15326"/>
    <cellStyle name="Comma 21 4 10 3" xfId="15327"/>
    <cellStyle name="Comma 21 4 10 4" xfId="15328"/>
    <cellStyle name="Comma 21 4 10 5" xfId="15329"/>
    <cellStyle name="Comma 21 4 10 6" xfId="15330"/>
    <cellStyle name="Comma 21 4 10 7" xfId="15331"/>
    <cellStyle name="Comma 21 4 10 8" xfId="15332"/>
    <cellStyle name="Comma 21 4 10 9" xfId="15333"/>
    <cellStyle name="Comma 21 4 10_Int on Cust Dep" xfId="15334"/>
    <cellStyle name="Comma 21 4 11" xfId="15335"/>
    <cellStyle name="Comma 21 4 11 2" xfId="15336"/>
    <cellStyle name="Comma 21 4 11 3" xfId="15337"/>
    <cellStyle name="Comma 21 4 11 4" xfId="15338"/>
    <cellStyle name="Comma 21 4 11 5" xfId="15339"/>
    <cellStyle name="Comma 21 4 12" xfId="15340"/>
    <cellStyle name="Comma 21 4 12 2" xfId="15341"/>
    <cellStyle name="Comma 21 4 12 3" xfId="15342"/>
    <cellStyle name="Comma 21 4 12 4" xfId="15343"/>
    <cellStyle name="Comma 21 4 13" xfId="15344"/>
    <cellStyle name="Comma 21 4 14" xfId="15345"/>
    <cellStyle name="Comma 21 4 15" xfId="15346"/>
    <cellStyle name="Comma 21 4 16" xfId="15347"/>
    <cellStyle name="Comma 21 4 17" xfId="15348"/>
    <cellStyle name="Comma 21 4 18" xfId="15349"/>
    <cellStyle name="Comma 21 4 19" xfId="15350"/>
    <cellStyle name="Comma 21 4 2" xfId="15351"/>
    <cellStyle name="Comma 21 4 20" xfId="15352"/>
    <cellStyle name="Comma 21 4 21" xfId="15353"/>
    <cellStyle name="Comma 21 4 22" xfId="15354"/>
    <cellStyle name="Comma 21 4 3" xfId="15355"/>
    <cellStyle name="Comma 21 4 4" xfId="15356"/>
    <cellStyle name="Comma 21 4 5" xfId="15357"/>
    <cellStyle name="Comma 21 4 6" xfId="15358"/>
    <cellStyle name="Comma 21 4 6 10" xfId="15359"/>
    <cellStyle name="Comma 21 4 6 11" xfId="15360"/>
    <cellStyle name="Comma 21 4 6 12" xfId="15361"/>
    <cellStyle name="Comma 21 4 6 13" xfId="15362"/>
    <cellStyle name="Comma 21 4 6 14" xfId="15363"/>
    <cellStyle name="Comma 21 4 6 15" xfId="15364"/>
    <cellStyle name="Comma 21 4 6 2" xfId="15365"/>
    <cellStyle name="Comma 21 4 6 2 2" xfId="15366"/>
    <cellStyle name="Comma 21 4 6 2 2 2" xfId="15367"/>
    <cellStyle name="Comma 21 4 6 2 2 3" xfId="15368"/>
    <cellStyle name="Comma 21 4 6 2 2 4" xfId="15369"/>
    <cellStyle name="Comma 21 4 6 2 2 5" xfId="15370"/>
    <cellStyle name="Comma 21 4 6 2 3" xfId="15371"/>
    <cellStyle name="Comma 21 4 6 2 4" xfId="15372"/>
    <cellStyle name="Comma 21 4 6 2 5" xfId="15373"/>
    <cellStyle name="Comma 21 4 6 2 6" xfId="15374"/>
    <cellStyle name="Comma 21 4 6 2 7" xfId="15375"/>
    <cellStyle name="Comma 21 4 6 2 8" xfId="15376"/>
    <cellStyle name="Comma 21 4 6 2 9" xfId="15377"/>
    <cellStyle name="Comma 21 4 6 2_Int on Cust Dep" xfId="15378"/>
    <cellStyle name="Comma 21 4 6 3" xfId="15379"/>
    <cellStyle name="Comma 21 4 6 3 2" xfId="15380"/>
    <cellStyle name="Comma 21 4 6 3 2 2" xfId="15381"/>
    <cellStyle name="Comma 21 4 6 3 2 3" xfId="15382"/>
    <cellStyle name="Comma 21 4 6 3 2 4" xfId="15383"/>
    <cellStyle name="Comma 21 4 6 3 2 5" xfId="15384"/>
    <cellStyle name="Comma 21 4 6 3 3" xfId="15385"/>
    <cellStyle name="Comma 21 4 6 3 4" xfId="15386"/>
    <cellStyle name="Comma 21 4 6 3 5" xfId="15387"/>
    <cellStyle name="Comma 21 4 6 3 6" xfId="15388"/>
    <cellStyle name="Comma 21 4 6 3 7" xfId="15389"/>
    <cellStyle name="Comma 21 4 6 3 8" xfId="15390"/>
    <cellStyle name="Comma 21 4 6 3 9" xfId="15391"/>
    <cellStyle name="Comma 21 4 6 3_Int on Cust Dep" xfId="15392"/>
    <cellStyle name="Comma 21 4 6 4" xfId="15393"/>
    <cellStyle name="Comma 21 4 6 4 2" xfId="15394"/>
    <cellStyle name="Comma 21 4 6 4 3" xfId="15395"/>
    <cellStyle name="Comma 21 4 6 4 4" xfId="15396"/>
    <cellStyle name="Comma 21 4 6 4 5" xfId="15397"/>
    <cellStyle name="Comma 21 4 6 5" xfId="15398"/>
    <cellStyle name="Comma 21 4 6 5 2" xfId="15399"/>
    <cellStyle name="Comma 21 4 6 5 3" xfId="15400"/>
    <cellStyle name="Comma 21 4 6 5 4" xfId="15401"/>
    <cellStyle name="Comma 21 4 6 6" xfId="15402"/>
    <cellStyle name="Comma 21 4 6 7" xfId="15403"/>
    <cellStyle name="Comma 21 4 6 8" xfId="15404"/>
    <cellStyle name="Comma 21 4 6 9" xfId="15405"/>
    <cellStyle name="Comma 21 4 6_INPUT Allocators" xfId="15406"/>
    <cellStyle name="Comma 21 4 7" xfId="15407"/>
    <cellStyle name="Comma 21 4 7 10" xfId="15408"/>
    <cellStyle name="Comma 21 4 7 11" xfId="15409"/>
    <cellStyle name="Comma 21 4 7 12" xfId="15410"/>
    <cellStyle name="Comma 21 4 7 13" xfId="15411"/>
    <cellStyle name="Comma 21 4 7 14" xfId="15412"/>
    <cellStyle name="Comma 21 4 7 15" xfId="15413"/>
    <cellStyle name="Comma 21 4 7 2" xfId="15414"/>
    <cellStyle name="Comma 21 4 7 2 2" xfId="15415"/>
    <cellStyle name="Comma 21 4 7 2 2 2" xfId="15416"/>
    <cellStyle name="Comma 21 4 7 2 2 3" xfId="15417"/>
    <cellStyle name="Comma 21 4 7 2 2 4" xfId="15418"/>
    <cellStyle name="Comma 21 4 7 2 2 5" xfId="15419"/>
    <cellStyle name="Comma 21 4 7 2 3" xfId="15420"/>
    <cellStyle name="Comma 21 4 7 2 4" xfId="15421"/>
    <cellStyle name="Comma 21 4 7 2 5" xfId="15422"/>
    <cellStyle name="Comma 21 4 7 2 6" xfId="15423"/>
    <cellStyle name="Comma 21 4 7 2 7" xfId="15424"/>
    <cellStyle name="Comma 21 4 7 2 8" xfId="15425"/>
    <cellStyle name="Comma 21 4 7 2 9" xfId="15426"/>
    <cellStyle name="Comma 21 4 7 2_Int on Cust Dep" xfId="15427"/>
    <cellStyle name="Comma 21 4 7 3" xfId="15428"/>
    <cellStyle name="Comma 21 4 7 3 2" xfId="15429"/>
    <cellStyle name="Comma 21 4 7 3 2 2" xfId="15430"/>
    <cellStyle name="Comma 21 4 7 3 2 3" xfId="15431"/>
    <cellStyle name="Comma 21 4 7 3 2 4" xfId="15432"/>
    <cellStyle name="Comma 21 4 7 3 2 5" xfId="15433"/>
    <cellStyle name="Comma 21 4 7 3 3" xfId="15434"/>
    <cellStyle name="Comma 21 4 7 3 4" xfId="15435"/>
    <cellStyle name="Comma 21 4 7 3 5" xfId="15436"/>
    <cellStyle name="Comma 21 4 7 3 6" xfId="15437"/>
    <cellStyle name="Comma 21 4 7 3 7" xfId="15438"/>
    <cellStyle name="Comma 21 4 7 3 8" xfId="15439"/>
    <cellStyle name="Comma 21 4 7 3 9" xfId="15440"/>
    <cellStyle name="Comma 21 4 7 3_Int on Cust Dep" xfId="15441"/>
    <cellStyle name="Comma 21 4 7 4" xfId="15442"/>
    <cellStyle name="Comma 21 4 7 4 2" xfId="15443"/>
    <cellStyle name="Comma 21 4 7 4 3" xfId="15444"/>
    <cellStyle name="Comma 21 4 7 4 4" xfId="15445"/>
    <cellStyle name="Comma 21 4 7 4 5" xfId="15446"/>
    <cellStyle name="Comma 21 4 7 5" xfId="15447"/>
    <cellStyle name="Comma 21 4 7 5 2" xfId="15448"/>
    <cellStyle name="Comma 21 4 7 5 3" xfId="15449"/>
    <cellStyle name="Comma 21 4 7 5 4" xfId="15450"/>
    <cellStyle name="Comma 21 4 7 6" xfId="15451"/>
    <cellStyle name="Comma 21 4 7 7" xfId="15452"/>
    <cellStyle name="Comma 21 4 7 8" xfId="15453"/>
    <cellStyle name="Comma 21 4 7 9" xfId="15454"/>
    <cellStyle name="Comma 21 4 7_INPUT Allocators" xfId="15455"/>
    <cellStyle name="Comma 21 4 8" xfId="15456"/>
    <cellStyle name="Comma 21 4 8 10" xfId="15457"/>
    <cellStyle name="Comma 21 4 8 11" xfId="15458"/>
    <cellStyle name="Comma 21 4 8 12" xfId="15459"/>
    <cellStyle name="Comma 21 4 8 13" xfId="15460"/>
    <cellStyle name="Comma 21 4 8 14" xfId="15461"/>
    <cellStyle name="Comma 21 4 8 15" xfId="15462"/>
    <cellStyle name="Comma 21 4 8 2" xfId="15463"/>
    <cellStyle name="Comma 21 4 8 2 2" xfId="15464"/>
    <cellStyle name="Comma 21 4 8 2 2 2" xfId="15465"/>
    <cellStyle name="Comma 21 4 8 2 2 3" xfId="15466"/>
    <cellStyle name="Comma 21 4 8 2 2 4" xfId="15467"/>
    <cellStyle name="Comma 21 4 8 2 2 5" xfId="15468"/>
    <cellStyle name="Comma 21 4 8 2 3" xfId="15469"/>
    <cellStyle name="Comma 21 4 8 2 4" xfId="15470"/>
    <cellStyle name="Comma 21 4 8 2 5" xfId="15471"/>
    <cellStyle name="Comma 21 4 8 2 6" xfId="15472"/>
    <cellStyle name="Comma 21 4 8 2 7" xfId="15473"/>
    <cellStyle name="Comma 21 4 8 2 8" xfId="15474"/>
    <cellStyle name="Comma 21 4 8 2 9" xfId="15475"/>
    <cellStyle name="Comma 21 4 8 2_Int on Cust Dep" xfId="15476"/>
    <cellStyle name="Comma 21 4 8 3" xfId="15477"/>
    <cellStyle name="Comma 21 4 8 3 2" xfId="15478"/>
    <cellStyle name="Comma 21 4 8 3 2 2" xfId="15479"/>
    <cellStyle name="Comma 21 4 8 3 2 3" xfId="15480"/>
    <cellStyle name="Comma 21 4 8 3 2 4" xfId="15481"/>
    <cellStyle name="Comma 21 4 8 3 2 5" xfId="15482"/>
    <cellStyle name="Comma 21 4 8 3 3" xfId="15483"/>
    <cellStyle name="Comma 21 4 8 3 4" xfId="15484"/>
    <cellStyle name="Comma 21 4 8 3 5" xfId="15485"/>
    <cellStyle name="Comma 21 4 8 3 6" xfId="15486"/>
    <cellStyle name="Comma 21 4 8 3 7" xfId="15487"/>
    <cellStyle name="Comma 21 4 8 3 8" xfId="15488"/>
    <cellStyle name="Comma 21 4 8 3 9" xfId="15489"/>
    <cellStyle name="Comma 21 4 8 3_Int on Cust Dep" xfId="15490"/>
    <cellStyle name="Comma 21 4 8 4" xfId="15491"/>
    <cellStyle name="Comma 21 4 8 4 2" xfId="15492"/>
    <cellStyle name="Comma 21 4 8 4 3" xfId="15493"/>
    <cellStyle name="Comma 21 4 8 4 4" xfId="15494"/>
    <cellStyle name="Comma 21 4 8 4 5" xfId="15495"/>
    <cellStyle name="Comma 21 4 8 5" xfId="15496"/>
    <cellStyle name="Comma 21 4 8 5 2" xfId="15497"/>
    <cellStyle name="Comma 21 4 8 5 3" xfId="15498"/>
    <cellStyle name="Comma 21 4 8 5 4" xfId="15499"/>
    <cellStyle name="Comma 21 4 8 6" xfId="15500"/>
    <cellStyle name="Comma 21 4 8 7" xfId="15501"/>
    <cellStyle name="Comma 21 4 8 8" xfId="15502"/>
    <cellStyle name="Comma 21 4 8 9" xfId="15503"/>
    <cellStyle name="Comma 21 4 8_INPUT Allocators" xfId="15504"/>
    <cellStyle name="Comma 21 4 9" xfId="15505"/>
    <cellStyle name="Comma 21 4 9 2" xfId="15506"/>
    <cellStyle name="Comma 21 4 9 2 2" xfId="15507"/>
    <cellStyle name="Comma 21 4 9 2 3" xfId="15508"/>
    <cellStyle name="Comma 21 4 9 2 4" xfId="15509"/>
    <cellStyle name="Comma 21 4 9 2 5" xfId="15510"/>
    <cellStyle name="Comma 21 4 9 3" xfId="15511"/>
    <cellStyle name="Comma 21 4 9 4" xfId="15512"/>
    <cellStyle name="Comma 21 4 9 5" xfId="15513"/>
    <cellStyle name="Comma 21 4 9 6" xfId="15514"/>
    <cellStyle name="Comma 21 4 9 7" xfId="15515"/>
    <cellStyle name="Comma 21 4 9 8" xfId="15516"/>
    <cellStyle name="Comma 21 4 9 9" xfId="15517"/>
    <cellStyle name="Comma 21 4 9_Int on Cust Dep" xfId="15518"/>
    <cellStyle name="Comma 21 4_INPUT Allocators" xfId="15519"/>
    <cellStyle name="Comma 21 5" xfId="15520"/>
    <cellStyle name="Comma 21 5 10" xfId="15521"/>
    <cellStyle name="Comma 21 5 10 2" xfId="15522"/>
    <cellStyle name="Comma 21 5 10 2 2" xfId="15523"/>
    <cellStyle name="Comma 21 5 10 2 3" xfId="15524"/>
    <cellStyle name="Comma 21 5 10 2 4" xfId="15525"/>
    <cellStyle name="Comma 21 5 10 2 5" xfId="15526"/>
    <cellStyle name="Comma 21 5 10 3" xfId="15527"/>
    <cellStyle name="Comma 21 5 10 4" xfId="15528"/>
    <cellStyle name="Comma 21 5 10 5" xfId="15529"/>
    <cellStyle name="Comma 21 5 10 6" xfId="15530"/>
    <cellStyle name="Comma 21 5 10 7" xfId="15531"/>
    <cellStyle name="Comma 21 5 10 8" xfId="15532"/>
    <cellStyle name="Comma 21 5 10 9" xfId="15533"/>
    <cellStyle name="Comma 21 5 10_Int on Cust Dep" xfId="15534"/>
    <cellStyle name="Comma 21 5 11" xfId="15535"/>
    <cellStyle name="Comma 21 5 11 2" xfId="15536"/>
    <cellStyle name="Comma 21 5 11 3" xfId="15537"/>
    <cellStyle name="Comma 21 5 11 4" xfId="15538"/>
    <cellStyle name="Comma 21 5 11 5" xfId="15539"/>
    <cellStyle name="Comma 21 5 12" xfId="15540"/>
    <cellStyle name="Comma 21 5 12 2" xfId="15541"/>
    <cellStyle name="Comma 21 5 12 3" xfId="15542"/>
    <cellStyle name="Comma 21 5 12 4" xfId="15543"/>
    <cellStyle name="Comma 21 5 13" xfId="15544"/>
    <cellStyle name="Comma 21 5 14" xfId="15545"/>
    <cellStyle name="Comma 21 5 15" xfId="15546"/>
    <cellStyle name="Comma 21 5 16" xfId="15547"/>
    <cellStyle name="Comma 21 5 17" xfId="15548"/>
    <cellStyle name="Comma 21 5 18" xfId="15549"/>
    <cellStyle name="Comma 21 5 19" xfId="15550"/>
    <cellStyle name="Comma 21 5 2" xfId="15551"/>
    <cellStyle name="Comma 21 5 20" xfId="15552"/>
    <cellStyle name="Comma 21 5 21" xfId="15553"/>
    <cellStyle name="Comma 21 5 22" xfId="15554"/>
    <cellStyle name="Comma 21 5 3" xfId="15555"/>
    <cellStyle name="Comma 21 5 4" xfId="15556"/>
    <cellStyle name="Comma 21 5 5" xfId="15557"/>
    <cellStyle name="Comma 21 5 6" xfId="15558"/>
    <cellStyle name="Comma 21 5 6 10" xfId="15559"/>
    <cellStyle name="Comma 21 5 6 11" xfId="15560"/>
    <cellStyle name="Comma 21 5 6 12" xfId="15561"/>
    <cellStyle name="Comma 21 5 6 13" xfId="15562"/>
    <cellStyle name="Comma 21 5 6 14" xfId="15563"/>
    <cellStyle name="Comma 21 5 6 15" xfId="15564"/>
    <cellStyle name="Comma 21 5 6 2" xfId="15565"/>
    <cellStyle name="Comma 21 5 6 2 2" xfId="15566"/>
    <cellStyle name="Comma 21 5 6 2 2 2" xfId="15567"/>
    <cellStyle name="Comma 21 5 6 2 2 3" xfId="15568"/>
    <cellStyle name="Comma 21 5 6 2 2 4" xfId="15569"/>
    <cellStyle name="Comma 21 5 6 2 2 5" xfId="15570"/>
    <cellStyle name="Comma 21 5 6 2 3" xfId="15571"/>
    <cellStyle name="Comma 21 5 6 2 4" xfId="15572"/>
    <cellStyle name="Comma 21 5 6 2 5" xfId="15573"/>
    <cellStyle name="Comma 21 5 6 2 6" xfId="15574"/>
    <cellStyle name="Comma 21 5 6 2 7" xfId="15575"/>
    <cellStyle name="Comma 21 5 6 2 8" xfId="15576"/>
    <cellStyle name="Comma 21 5 6 2 9" xfId="15577"/>
    <cellStyle name="Comma 21 5 6 2_Int on Cust Dep" xfId="15578"/>
    <cellStyle name="Comma 21 5 6 3" xfId="15579"/>
    <cellStyle name="Comma 21 5 6 3 2" xfId="15580"/>
    <cellStyle name="Comma 21 5 6 3 2 2" xfId="15581"/>
    <cellStyle name="Comma 21 5 6 3 2 3" xfId="15582"/>
    <cellStyle name="Comma 21 5 6 3 2 4" xfId="15583"/>
    <cellStyle name="Comma 21 5 6 3 2 5" xfId="15584"/>
    <cellStyle name="Comma 21 5 6 3 3" xfId="15585"/>
    <cellStyle name="Comma 21 5 6 3 4" xfId="15586"/>
    <cellStyle name="Comma 21 5 6 3 5" xfId="15587"/>
    <cellStyle name="Comma 21 5 6 3 6" xfId="15588"/>
    <cellStyle name="Comma 21 5 6 3 7" xfId="15589"/>
    <cellStyle name="Comma 21 5 6 3 8" xfId="15590"/>
    <cellStyle name="Comma 21 5 6 3 9" xfId="15591"/>
    <cellStyle name="Comma 21 5 6 3_Int on Cust Dep" xfId="15592"/>
    <cellStyle name="Comma 21 5 6 4" xfId="15593"/>
    <cellStyle name="Comma 21 5 6 4 2" xfId="15594"/>
    <cellStyle name="Comma 21 5 6 4 3" xfId="15595"/>
    <cellStyle name="Comma 21 5 6 4 4" xfId="15596"/>
    <cellStyle name="Comma 21 5 6 4 5" xfId="15597"/>
    <cellStyle name="Comma 21 5 6 5" xfId="15598"/>
    <cellStyle name="Comma 21 5 6 5 2" xfId="15599"/>
    <cellStyle name="Comma 21 5 6 5 3" xfId="15600"/>
    <cellStyle name="Comma 21 5 6 5 4" xfId="15601"/>
    <cellStyle name="Comma 21 5 6 6" xfId="15602"/>
    <cellStyle name="Comma 21 5 6 7" xfId="15603"/>
    <cellStyle name="Comma 21 5 6 8" xfId="15604"/>
    <cellStyle name="Comma 21 5 6 9" xfId="15605"/>
    <cellStyle name="Comma 21 5 6_INPUT Allocators" xfId="15606"/>
    <cellStyle name="Comma 21 5 7" xfId="15607"/>
    <cellStyle name="Comma 21 5 7 10" xfId="15608"/>
    <cellStyle name="Comma 21 5 7 11" xfId="15609"/>
    <cellStyle name="Comma 21 5 7 12" xfId="15610"/>
    <cellStyle name="Comma 21 5 7 13" xfId="15611"/>
    <cellStyle name="Comma 21 5 7 14" xfId="15612"/>
    <cellStyle name="Comma 21 5 7 15" xfId="15613"/>
    <cellStyle name="Comma 21 5 7 2" xfId="15614"/>
    <cellStyle name="Comma 21 5 7 2 2" xfId="15615"/>
    <cellStyle name="Comma 21 5 7 2 2 2" xfId="15616"/>
    <cellStyle name="Comma 21 5 7 2 2 3" xfId="15617"/>
    <cellStyle name="Comma 21 5 7 2 2 4" xfId="15618"/>
    <cellStyle name="Comma 21 5 7 2 2 5" xfId="15619"/>
    <cellStyle name="Comma 21 5 7 2 3" xfId="15620"/>
    <cellStyle name="Comma 21 5 7 2 4" xfId="15621"/>
    <cellStyle name="Comma 21 5 7 2 5" xfId="15622"/>
    <cellStyle name="Comma 21 5 7 2 6" xfId="15623"/>
    <cellStyle name="Comma 21 5 7 2 7" xfId="15624"/>
    <cellStyle name="Comma 21 5 7 2 8" xfId="15625"/>
    <cellStyle name="Comma 21 5 7 2 9" xfId="15626"/>
    <cellStyle name="Comma 21 5 7 2_Int on Cust Dep" xfId="15627"/>
    <cellStyle name="Comma 21 5 7 3" xfId="15628"/>
    <cellStyle name="Comma 21 5 7 3 2" xfId="15629"/>
    <cellStyle name="Comma 21 5 7 3 2 2" xfId="15630"/>
    <cellStyle name="Comma 21 5 7 3 2 3" xfId="15631"/>
    <cellStyle name="Comma 21 5 7 3 2 4" xfId="15632"/>
    <cellStyle name="Comma 21 5 7 3 2 5" xfId="15633"/>
    <cellStyle name="Comma 21 5 7 3 3" xfId="15634"/>
    <cellStyle name="Comma 21 5 7 3 4" xfId="15635"/>
    <cellStyle name="Comma 21 5 7 3 5" xfId="15636"/>
    <cellStyle name="Comma 21 5 7 3 6" xfId="15637"/>
    <cellStyle name="Comma 21 5 7 3 7" xfId="15638"/>
    <cellStyle name="Comma 21 5 7 3 8" xfId="15639"/>
    <cellStyle name="Comma 21 5 7 3 9" xfId="15640"/>
    <cellStyle name="Comma 21 5 7 3_Int on Cust Dep" xfId="15641"/>
    <cellStyle name="Comma 21 5 7 4" xfId="15642"/>
    <cellStyle name="Comma 21 5 7 4 2" xfId="15643"/>
    <cellStyle name="Comma 21 5 7 4 3" xfId="15644"/>
    <cellStyle name="Comma 21 5 7 4 4" xfId="15645"/>
    <cellStyle name="Comma 21 5 7 4 5" xfId="15646"/>
    <cellStyle name="Comma 21 5 7 5" xfId="15647"/>
    <cellStyle name="Comma 21 5 7 5 2" xfId="15648"/>
    <cellStyle name="Comma 21 5 7 5 3" xfId="15649"/>
    <cellStyle name="Comma 21 5 7 5 4" xfId="15650"/>
    <cellStyle name="Comma 21 5 7 6" xfId="15651"/>
    <cellStyle name="Comma 21 5 7 7" xfId="15652"/>
    <cellStyle name="Comma 21 5 7 8" xfId="15653"/>
    <cellStyle name="Comma 21 5 7 9" xfId="15654"/>
    <cellStyle name="Comma 21 5 7_INPUT Allocators" xfId="15655"/>
    <cellStyle name="Comma 21 5 8" xfId="15656"/>
    <cellStyle name="Comma 21 5 8 10" xfId="15657"/>
    <cellStyle name="Comma 21 5 8 11" xfId="15658"/>
    <cellStyle name="Comma 21 5 8 12" xfId="15659"/>
    <cellStyle name="Comma 21 5 8 13" xfId="15660"/>
    <cellStyle name="Comma 21 5 8 14" xfId="15661"/>
    <cellStyle name="Comma 21 5 8 15" xfId="15662"/>
    <cellStyle name="Comma 21 5 8 2" xfId="15663"/>
    <cellStyle name="Comma 21 5 8 2 2" xfId="15664"/>
    <cellStyle name="Comma 21 5 8 2 2 2" xfId="15665"/>
    <cellStyle name="Comma 21 5 8 2 2 3" xfId="15666"/>
    <cellStyle name="Comma 21 5 8 2 2 4" xfId="15667"/>
    <cellStyle name="Comma 21 5 8 2 2 5" xfId="15668"/>
    <cellStyle name="Comma 21 5 8 2 3" xfId="15669"/>
    <cellStyle name="Comma 21 5 8 2 4" xfId="15670"/>
    <cellStyle name="Comma 21 5 8 2 5" xfId="15671"/>
    <cellStyle name="Comma 21 5 8 2 6" xfId="15672"/>
    <cellStyle name="Comma 21 5 8 2 7" xfId="15673"/>
    <cellStyle name="Comma 21 5 8 2 8" xfId="15674"/>
    <cellStyle name="Comma 21 5 8 2 9" xfId="15675"/>
    <cellStyle name="Comma 21 5 8 2_Int on Cust Dep" xfId="15676"/>
    <cellStyle name="Comma 21 5 8 3" xfId="15677"/>
    <cellStyle name="Comma 21 5 8 3 2" xfId="15678"/>
    <cellStyle name="Comma 21 5 8 3 2 2" xfId="15679"/>
    <cellStyle name="Comma 21 5 8 3 2 3" xfId="15680"/>
    <cellStyle name="Comma 21 5 8 3 2 4" xfId="15681"/>
    <cellStyle name="Comma 21 5 8 3 2 5" xfId="15682"/>
    <cellStyle name="Comma 21 5 8 3 3" xfId="15683"/>
    <cellStyle name="Comma 21 5 8 3 4" xfId="15684"/>
    <cellStyle name="Comma 21 5 8 3 5" xfId="15685"/>
    <cellStyle name="Comma 21 5 8 3 6" xfId="15686"/>
    <cellStyle name="Comma 21 5 8 3 7" xfId="15687"/>
    <cellStyle name="Comma 21 5 8 3 8" xfId="15688"/>
    <cellStyle name="Comma 21 5 8 3 9" xfId="15689"/>
    <cellStyle name="Comma 21 5 8 3_Int on Cust Dep" xfId="15690"/>
    <cellStyle name="Comma 21 5 8 4" xfId="15691"/>
    <cellStyle name="Comma 21 5 8 4 2" xfId="15692"/>
    <cellStyle name="Comma 21 5 8 4 3" xfId="15693"/>
    <cellStyle name="Comma 21 5 8 4 4" xfId="15694"/>
    <cellStyle name="Comma 21 5 8 4 5" xfId="15695"/>
    <cellStyle name="Comma 21 5 8 5" xfId="15696"/>
    <cellStyle name="Comma 21 5 8 5 2" xfId="15697"/>
    <cellStyle name="Comma 21 5 8 5 3" xfId="15698"/>
    <cellStyle name="Comma 21 5 8 5 4" xfId="15699"/>
    <cellStyle name="Comma 21 5 8 6" xfId="15700"/>
    <cellStyle name="Comma 21 5 8 7" xfId="15701"/>
    <cellStyle name="Comma 21 5 8 8" xfId="15702"/>
    <cellStyle name="Comma 21 5 8 9" xfId="15703"/>
    <cellStyle name="Comma 21 5 8_INPUT Allocators" xfId="15704"/>
    <cellStyle name="Comma 21 5 9" xfId="15705"/>
    <cellStyle name="Comma 21 5 9 2" xfId="15706"/>
    <cellStyle name="Comma 21 5 9 2 2" xfId="15707"/>
    <cellStyle name="Comma 21 5 9 2 3" xfId="15708"/>
    <cellStyle name="Comma 21 5 9 2 4" xfId="15709"/>
    <cellStyle name="Comma 21 5 9 2 5" xfId="15710"/>
    <cellStyle name="Comma 21 5 9 3" xfId="15711"/>
    <cellStyle name="Comma 21 5 9 4" xfId="15712"/>
    <cellStyle name="Comma 21 5 9 5" xfId="15713"/>
    <cellStyle name="Comma 21 5 9 6" xfId="15714"/>
    <cellStyle name="Comma 21 5 9 7" xfId="15715"/>
    <cellStyle name="Comma 21 5 9 8" xfId="15716"/>
    <cellStyle name="Comma 21 5 9 9" xfId="15717"/>
    <cellStyle name="Comma 21 5 9_Int on Cust Dep" xfId="15718"/>
    <cellStyle name="Comma 21 5_INPUT Allocators" xfId="15719"/>
    <cellStyle name="Comma 21 6" xfId="15720"/>
    <cellStyle name="Comma 21 6 10" xfId="15721"/>
    <cellStyle name="Comma 21 6 11" xfId="15722"/>
    <cellStyle name="Comma 21 6 12" xfId="15723"/>
    <cellStyle name="Comma 21 6 13" xfId="15724"/>
    <cellStyle name="Comma 21 6 14" xfId="15725"/>
    <cellStyle name="Comma 21 6 15" xfId="15726"/>
    <cellStyle name="Comma 21 6 16" xfId="15727"/>
    <cellStyle name="Comma 21 6 17" xfId="15728"/>
    <cellStyle name="Comma 21 6 18" xfId="15729"/>
    <cellStyle name="Comma 21 6 2" xfId="15730"/>
    <cellStyle name="Comma 21 6 2 2" xfId="15731"/>
    <cellStyle name="Comma 21 6 2 2 10" xfId="15732"/>
    <cellStyle name="Comma 21 6 2 2 11" xfId="15733"/>
    <cellStyle name="Comma 21 6 2 2 12" xfId="15734"/>
    <cellStyle name="Comma 21 6 2 2 13" xfId="15735"/>
    <cellStyle name="Comma 21 6 2 2 14" xfId="15736"/>
    <cellStyle name="Comma 21 6 2 2 15" xfId="15737"/>
    <cellStyle name="Comma 21 6 2 2 2" xfId="15738"/>
    <cellStyle name="Comma 21 6 2 2 2 2" xfId="15739"/>
    <cellStyle name="Comma 21 6 2 2 2 2 2" xfId="15740"/>
    <cellStyle name="Comma 21 6 2 2 2 2 3" xfId="15741"/>
    <cellStyle name="Comma 21 6 2 2 2 2 4" xfId="15742"/>
    <cellStyle name="Comma 21 6 2 2 2 2 5" xfId="15743"/>
    <cellStyle name="Comma 21 6 2 2 2 3" xfId="15744"/>
    <cellStyle name="Comma 21 6 2 2 2 4" xfId="15745"/>
    <cellStyle name="Comma 21 6 2 2 2 5" xfId="15746"/>
    <cellStyle name="Comma 21 6 2 2 2 6" xfId="15747"/>
    <cellStyle name="Comma 21 6 2 2 2 7" xfId="15748"/>
    <cellStyle name="Comma 21 6 2 2 2 8" xfId="15749"/>
    <cellStyle name="Comma 21 6 2 2 2 9" xfId="15750"/>
    <cellStyle name="Comma 21 6 2 2 2_Int on Cust Dep" xfId="15751"/>
    <cellStyle name="Comma 21 6 2 2 3" xfId="15752"/>
    <cellStyle name="Comma 21 6 2 2 3 2" xfId="15753"/>
    <cellStyle name="Comma 21 6 2 2 3 2 2" xfId="15754"/>
    <cellStyle name="Comma 21 6 2 2 3 2 3" xfId="15755"/>
    <cellStyle name="Comma 21 6 2 2 3 2 4" xfId="15756"/>
    <cellStyle name="Comma 21 6 2 2 3 2 5" xfId="15757"/>
    <cellStyle name="Comma 21 6 2 2 3 3" xfId="15758"/>
    <cellStyle name="Comma 21 6 2 2 3 4" xfId="15759"/>
    <cellStyle name="Comma 21 6 2 2 3 5" xfId="15760"/>
    <cellStyle name="Comma 21 6 2 2 3 6" xfId="15761"/>
    <cellStyle name="Comma 21 6 2 2 3 7" xfId="15762"/>
    <cellStyle name="Comma 21 6 2 2 3 8" xfId="15763"/>
    <cellStyle name="Comma 21 6 2 2 3 9" xfId="15764"/>
    <cellStyle name="Comma 21 6 2 2 3_Int on Cust Dep" xfId="15765"/>
    <cellStyle name="Comma 21 6 2 2 4" xfId="15766"/>
    <cellStyle name="Comma 21 6 2 2 4 2" xfId="15767"/>
    <cellStyle name="Comma 21 6 2 2 4 3" xfId="15768"/>
    <cellStyle name="Comma 21 6 2 2 4 4" xfId="15769"/>
    <cellStyle name="Comma 21 6 2 2 4 5" xfId="15770"/>
    <cellStyle name="Comma 21 6 2 2 5" xfId="15771"/>
    <cellStyle name="Comma 21 6 2 2 5 2" xfId="15772"/>
    <cellStyle name="Comma 21 6 2 2 5 3" xfId="15773"/>
    <cellStyle name="Comma 21 6 2 2 5 4" xfId="15774"/>
    <cellStyle name="Comma 21 6 2 2 6" xfId="15775"/>
    <cellStyle name="Comma 21 6 2 2 7" xfId="15776"/>
    <cellStyle name="Comma 21 6 2 2 8" xfId="15777"/>
    <cellStyle name="Comma 21 6 2 2 9" xfId="15778"/>
    <cellStyle name="Comma 21 6 2 2_INPUT Allocators" xfId="15779"/>
    <cellStyle name="Comma 21 6 2_INPUT Allocators" xfId="15780"/>
    <cellStyle name="Comma 21 6 3" xfId="15781"/>
    <cellStyle name="Comma 21 6 3 10" xfId="15782"/>
    <cellStyle name="Comma 21 6 3 11" xfId="15783"/>
    <cellStyle name="Comma 21 6 3 12" xfId="15784"/>
    <cellStyle name="Comma 21 6 3 13" xfId="15785"/>
    <cellStyle name="Comma 21 6 3 14" xfId="15786"/>
    <cellStyle name="Comma 21 6 3 15" xfId="15787"/>
    <cellStyle name="Comma 21 6 3 2" xfId="15788"/>
    <cellStyle name="Comma 21 6 3 2 2" xfId="15789"/>
    <cellStyle name="Comma 21 6 3 2 2 2" xfId="15790"/>
    <cellStyle name="Comma 21 6 3 2 2 3" xfId="15791"/>
    <cellStyle name="Comma 21 6 3 2 2 4" xfId="15792"/>
    <cellStyle name="Comma 21 6 3 2 2 5" xfId="15793"/>
    <cellStyle name="Comma 21 6 3 2 3" xfId="15794"/>
    <cellStyle name="Comma 21 6 3 2 4" xfId="15795"/>
    <cellStyle name="Comma 21 6 3 2 5" xfId="15796"/>
    <cellStyle name="Comma 21 6 3 2 6" xfId="15797"/>
    <cellStyle name="Comma 21 6 3 2 7" xfId="15798"/>
    <cellStyle name="Comma 21 6 3 2 8" xfId="15799"/>
    <cellStyle name="Comma 21 6 3 2 9" xfId="15800"/>
    <cellStyle name="Comma 21 6 3 2_Int on Cust Dep" xfId="15801"/>
    <cellStyle name="Comma 21 6 3 3" xfId="15802"/>
    <cellStyle name="Comma 21 6 3 3 2" xfId="15803"/>
    <cellStyle name="Comma 21 6 3 3 2 2" xfId="15804"/>
    <cellStyle name="Comma 21 6 3 3 2 3" xfId="15805"/>
    <cellStyle name="Comma 21 6 3 3 2 4" xfId="15806"/>
    <cellStyle name="Comma 21 6 3 3 2 5" xfId="15807"/>
    <cellStyle name="Comma 21 6 3 3 3" xfId="15808"/>
    <cellStyle name="Comma 21 6 3 3 4" xfId="15809"/>
    <cellStyle name="Comma 21 6 3 3 5" xfId="15810"/>
    <cellStyle name="Comma 21 6 3 3 6" xfId="15811"/>
    <cellStyle name="Comma 21 6 3 3 7" xfId="15812"/>
    <cellStyle name="Comma 21 6 3 3 8" xfId="15813"/>
    <cellStyle name="Comma 21 6 3 3 9" xfId="15814"/>
    <cellStyle name="Comma 21 6 3 3_Int on Cust Dep" xfId="15815"/>
    <cellStyle name="Comma 21 6 3 4" xfId="15816"/>
    <cellStyle name="Comma 21 6 3 4 2" xfId="15817"/>
    <cellStyle name="Comma 21 6 3 4 3" xfId="15818"/>
    <cellStyle name="Comma 21 6 3 4 4" xfId="15819"/>
    <cellStyle name="Comma 21 6 3 4 5" xfId="15820"/>
    <cellStyle name="Comma 21 6 3 5" xfId="15821"/>
    <cellStyle name="Comma 21 6 3 5 2" xfId="15822"/>
    <cellStyle name="Comma 21 6 3 5 3" xfId="15823"/>
    <cellStyle name="Comma 21 6 3 5 4" xfId="15824"/>
    <cellStyle name="Comma 21 6 3 6" xfId="15825"/>
    <cellStyle name="Comma 21 6 3 7" xfId="15826"/>
    <cellStyle name="Comma 21 6 3 8" xfId="15827"/>
    <cellStyle name="Comma 21 6 3 9" xfId="15828"/>
    <cellStyle name="Comma 21 6 3_INPUT Allocators" xfId="15829"/>
    <cellStyle name="Comma 21 6 4" xfId="15830"/>
    <cellStyle name="Comma 21 6 4 10" xfId="15831"/>
    <cellStyle name="Comma 21 6 4 11" xfId="15832"/>
    <cellStyle name="Comma 21 6 4 12" xfId="15833"/>
    <cellStyle name="Comma 21 6 4 13" xfId="15834"/>
    <cellStyle name="Comma 21 6 4 14" xfId="15835"/>
    <cellStyle name="Comma 21 6 4 15" xfId="15836"/>
    <cellStyle name="Comma 21 6 4 2" xfId="15837"/>
    <cellStyle name="Comma 21 6 4 2 2" xfId="15838"/>
    <cellStyle name="Comma 21 6 4 2 2 2" xfId="15839"/>
    <cellStyle name="Comma 21 6 4 2 2 3" xfId="15840"/>
    <cellStyle name="Comma 21 6 4 2 2 4" xfId="15841"/>
    <cellStyle name="Comma 21 6 4 2 2 5" xfId="15842"/>
    <cellStyle name="Comma 21 6 4 2 3" xfId="15843"/>
    <cellStyle name="Comma 21 6 4 2 4" xfId="15844"/>
    <cellStyle name="Comma 21 6 4 2 5" xfId="15845"/>
    <cellStyle name="Comma 21 6 4 2 6" xfId="15846"/>
    <cellStyle name="Comma 21 6 4 2 7" xfId="15847"/>
    <cellStyle name="Comma 21 6 4 2 8" xfId="15848"/>
    <cellStyle name="Comma 21 6 4 2 9" xfId="15849"/>
    <cellStyle name="Comma 21 6 4 2_Int on Cust Dep" xfId="15850"/>
    <cellStyle name="Comma 21 6 4 3" xfId="15851"/>
    <cellStyle name="Comma 21 6 4 3 2" xfId="15852"/>
    <cellStyle name="Comma 21 6 4 3 2 2" xfId="15853"/>
    <cellStyle name="Comma 21 6 4 3 2 3" xfId="15854"/>
    <cellStyle name="Comma 21 6 4 3 2 4" xfId="15855"/>
    <cellStyle name="Comma 21 6 4 3 2 5" xfId="15856"/>
    <cellStyle name="Comma 21 6 4 3 3" xfId="15857"/>
    <cellStyle name="Comma 21 6 4 3 4" xfId="15858"/>
    <cellStyle name="Comma 21 6 4 3 5" xfId="15859"/>
    <cellStyle name="Comma 21 6 4 3 6" xfId="15860"/>
    <cellStyle name="Comma 21 6 4 3 7" xfId="15861"/>
    <cellStyle name="Comma 21 6 4 3 8" xfId="15862"/>
    <cellStyle name="Comma 21 6 4 3 9" xfId="15863"/>
    <cellStyle name="Comma 21 6 4 3_Int on Cust Dep" xfId="15864"/>
    <cellStyle name="Comma 21 6 4 4" xfId="15865"/>
    <cellStyle name="Comma 21 6 4 4 2" xfId="15866"/>
    <cellStyle name="Comma 21 6 4 4 3" xfId="15867"/>
    <cellStyle name="Comma 21 6 4 4 4" xfId="15868"/>
    <cellStyle name="Comma 21 6 4 4 5" xfId="15869"/>
    <cellStyle name="Comma 21 6 4 5" xfId="15870"/>
    <cellStyle name="Comma 21 6 4 5 2" xfId="15871"/>
    <cellStyle name="Comma 21 6 4 5 3" xfId="15872"/>
    <cellStyle name="Comma 21 6 4 5 4" xfId="15873"/>
    <cellStyle name="Comma 21 6 4 6" xfId="15874"/>
    <cellStyle name="Comma 21 6 4 7" xfId="15875"/>
    <cellStyle name="Comma 21 6 4 8" xfId="15876"/>
    <cellStyle name="Comma 21 6 4 9" xfId="15877"/>
    <cellStyle name="Comma 21 6 4_INPUT Allocators" xfId="15878"/>
    <cellStyle name="Comma 21 6 5" xfId="15879"/>
    <cellStyle name="Comma 21 6 5 2" xfId="15880"/>
    <cellStyle name="Comma 21 6 5 2 2" xfId="15881"/>
    <cellStyle name="Comma 21 6 5 2 3" xfId="15882"/>
    <cellStyle name="Comma 21 6 5 2 4" xfId="15883"/>
    <cellStyle name="Comma 21 6 5 2 5" xfId="15884"/>
    <cellStyle name="Comma 21 6 5 3" xfId="15885"/>
    <cellStyle name="Comma 21 6 5 4" xfId="15886"/>
    <cellStyle name="Comma 21 6 5 5" xfId="15887"/>
    <cellStyle name="Comma 21 6 5 6" xfId="15888"/>
    <cellStyle name="Comma 21 6 5 7" xfId="15889"/>
    <cellStyle name="Comma 21 6 5 8" xfId="15890"/>
    <cellStyle name="Comma 21 6 5 9" xfId="15891"/>
    <cellStyle name="Comma 21 6 5_Int on Cust Dep" xfId="15892"/>
    <cellStyle name="Comma 21 6 6" xfId="15893"/>
    <cellStyle name="Comma 21 6 6 2" xfId="15894"/>
    <cellStyle name="Comma 21 6 6 2 2" xfId="15895"/>
    <cellStyle name="Comma 21 6 6 2 3" xfId="15896"/>
    <cellStyle name="Comma 21 6 6 2 4" xfId="15897"/>
    <cellStyle name="Comma 21 6 6 2 5" xfId="15898"/>
    <cellStyle name="Comma 21 6 6 3" xfId="15899"/>
    <cellStyle name="Comma 21 6 6 4" xfId="15900"/>
    <cellStyle name="Comma 21 6 6 5" xfId="15901"/>
    <cellStyle name="Comma 21 6 6 6" xfId="15902"/>
    <cellStyle name="Comma 21 6 6 7" xfId="15903"/>
    <cellStyle name="Comma 21 6 6 8" xfId="15904"/>
    <cellStyle name="Comma 21 6 6 9" xfId="15905"/>
    <cellStyle name="Comma 21 6 6_Int on Cust Dep" xfId="15906"/>
    <cellStyle name="Comma 21 6 7" xfId="15907"/>
    <cellStyle name="Comma 21 6 7 2" xfId="15908"/>
    <cellStyle name="Comma 21 6 7 3" xfId="15909"/>
    <cellStyle name="Comma 21 6 7 4" xfId="15910"/>
    <cellStyle name="Comma 21 6 7 5" xfId="15911"/>
    <cellStyle name="Comma 21 6 8" xfId="15912"/>
    <cellStyle name="Comma 21 6 8 2" xfId="15913"/>
    <cellStyle name="Comma 21 6 8 3" xfId="15914"/>
    <cellStyle name="Comma 21 6 8 4" xfId="15915"/>
    <cellStyle name="Comma 21 6 9" xfId="15916"/>
    <cellStyle name="Comma 21 6_INPUT Allocators" xfId="15917"/>
    <cellStyle name="Comma 21 7" xfId="15918"/>
    <cellStyle name="Comma 21 7 10" xfId="15919"/>
    <cellStyle name="Comma 21 7 11" xfId="15920"/>
    <cellStyle name="Comma 21 7 12" xfId="15921"/>
    <cellStyle name="Comma 21 7 13" xfId="15922"/>
    <cellStyle name="Comma 21 7 14" xfId="15923"/>
    <cellStyle name="Comma 21 7 15" xfId="15924"/>
    <cellStyle name="Comma 21 7 2" xfId="15925"/>
    <cellStyle name="Comma 21 7 2 2" xfId="15926"/>
    <cellStyle name="Comma 21 7 2 2 2" xfId="15927"/>
    <cellStyle name="Comma 21 7 2 2 3" xfId="15928"/>
    <cellStyle name="Comma 21 7 2 2 4" xfId="15929"/>
    <cellStyle name="Comma 21 7 2 2 5" xfId="15930"/>
    <cellStyle name="Comma 21 7 2 3" xfId="15931"/>
    <cellStyle name="Comma 21 7 2 4" xfId="15932"/>
    <cellStyle name="Comma 21 7 2 5" xfId="15933"/>
    <cellStyle name="Comma 21 7 2 6" xfId="15934"/>
    <cellStyle name="Comma 21 7 2 7" xfId="15935"/>
    <cellStyle name="Comma 21 7 2 8" xfId="15936"/>
    <cellStyle name="Comma 21 7 2 9" xfId="15937"/>
    <cellStyle name="Comma 21 7 2_Int on Cust Dep" xfId="15938"/>
    <cellStyle name="Comma 21 7 3" xfId="15939"/>
    <cellStyle name="Comma 21 7 3 2" xfId="15940"/>
    <cellStyle name="Comma 21 7 3 2 2" xfId="15941"/>
    <cellStyle name="Comma 21 7 3 2 3" xfId="15942"/>
    <cellStyle name="Comma 21 7 3 2 4" xfId="15943"/>
    <cellStyle name="Comma 21 7 3 2 5" xfId="15944"/>
    <cellStyle name="Comma 21 7 3 3" xfId="15945"/>
    <cellStyle name="Comma 21 7 3 4" xfId="15946"/>
    <cellStyle name="Comma 21 7 3 5" xfId="15947"/>
    <cellStyle name="Comma 21 7 3 6" xfId="15948"/>
    <cellStyle name="Comma 21 7 3 7" xfId="15949"/>
    <cellStyle name="Comma 21 7 3 8" xfId="15950"/>
    <cellStyle name="Comma 21 7 3 9" xfId="15951"/>
    <cellStyle name="Comma 21 7 3_Int on Cust Dep" xfId="15952"/>
    <cellStyle name="Comma 21 7 4" xfId="15953"/>
    <cellStyle name="Comma 21 7 4 2" xfId="15954"/>
    <cellStyle name="Comma 21 7 4 3" xfId="15955"/>
    <cellStyle name="Comma 21 7 4 4" xfId="15956"/>
    <cellStyle name="Comma 21 7 4 5" xfId="15957"/>
    <cellStyle name="Comma 21 7 5" xfId="15958"/>
    <cellStyle name="Comma 21 7 5 2" xfId="15959"/>
    <cellStyle name="Comma 21 7 5 3" xfId="15960"/>
    <cellStyle name="Comma 21 7 5 4" xfId="15961"/>
    <cellStyle name="Comma 21 7 6" xfId="15962"/>
    <cellStyle name="Comma 21 7 7" xfId="15963"/>
    <cellStyle name="Comma 21 7 8" xfId="15964"/>
    <cellStyle name="Comma 21 7 9" xfId="15965"/>
    <cellStyle name="Comma 21 7_INPUT Allocators" xfId="15966"/>
    <cellStyle name="Comma 21 8" xfId="15967"/>
    <cellStyle name="Comma 21 8 10" xfId="15968"/>
    <cellStyle name="Comma 21 8 11" xfId="15969"/>
    <cellStyle name="Comma 21 8 12" xfId="15970"/>
    <cellStyle name="Comma 21 8 13" xfId="15971"/>
    <cellStyle name="Comma 21 8 14" xfId="15972"/>
    <cellStyle name="Comma 21 8 15" xfId="15973"/>
    <cellStyle name="Comma 21 8 2" xfId="15974"/>
    <cellStyle name="Comma 21 8 2 2" xfId="15975"/>
    <cellStyle name="Comma 21 8 2 2 2" xfId="15976"/>
    <cellStyle name="Comma 21 8 2 2 3" xfId="15977"/>
    <cellStyle name="Comma 21 8 2 2 4" xfId="15978"/>
    <cellStyle name="Comma 21 8 2 2 5" xfId="15979"/>
    <cellStyle name="Comma 21 8 2 3" xfId="15980"/>
    <cellStyle name="Comma 21 8 2 4" xfId="15981"/>
    <cellStyle name="Comma 21 8 2 5" xfId="15982"/>
    <cellStyle name="Comma 21 8 2 6" xfId="15983"/>
    <cellStyle name="Comma 21 8 2 7" xfId="15984"/>
    <cellStyle name="Comma 21 8 2 8" xfId="15985"/>
    <cellStyle name="Comma 21 8 2 9" xfId="15986"/>
    <cellStyle name="Comma 21 8 2_Int on Cust Dep" xfId="15987"/>
    <cellStyle name="Comma 21 8 3" xfId="15988"/>
    <cellStyle name="Comma 21 8 3 2" xfId="15989"/>
    <cellStyle name="Comma 21 8 3 2 2" xfId="15990"/>
    <cellStyle name="Comma 21 8 3 2 3" xfId="15991"/>
    <cellStyle name="Comma 21 8 3 2 4" xfId="15992"/>
    <cellStyle name="Comma 21 8 3 2 5" xfId="15993"/>
    <cellStyle name="Comma 21 8 3 3" xfId="15994"/>
    <cellStyle name="Comma 21 8 3 4" xfId="15995"/>
    <cellStyle name="Comma 21 8 3 5" xfId="15996"/>
    <cellStyle name="Comma 21 8 3 6" xfId="15997"/>
    <cellStyle name="Comma 21 8 3 7" xfId="15998"/>
    <cellStyle name="Comma 21 8 3 8" xfId="15999"/>
    <cellStyle name="Comma 21 8 3 9" xfId="16000"/>
    <cellStyle name="Comma 21 8 3_Int on Cust Dep" xfId="16001"/>
    <cellStyle name="Comma 21 8 4" xfId="16002"/>
    <cellStyle name="Comma 21 8 4 2" xfId="16003"/>
    <cellStyle name="Comma 21 8 4 3" xfId="16004"/>
    <cellStyle name="Comma 21 8 4 4" xfId="16005"/>
    <cellStyle name="Comma 21 8 4 5" xfId="16006"/>
    <cellStyle name="Comma 21 8 5" xfId="16007"/>
    <cellStyle name="Comma 21 8 5 2" xfId="16008"/>
    <cellStyle name="Comma 21 8 5 3" xfId="16009"/>
    <cellStyle name="Comma 21 8 5 4" xfId="16010"/>
    <cellStyle name="Comma 21 8 6" xfId="16011"/>
    <cellStyle name="Comma 21 8 7" xfId="16012"/>
    <cellStyle name="Comma 21 8 8" xfId="16013"/>
    <cellStyle name="Comma 21 8 9" xfId="16014"/>
    <cellStyle name="Comma 21 8_INPUT Allocators" xfId="16015"/>
    <cellStyle name="Comma 21 9" xfId="16016"/>
    <cellStyle name="Comma 21 9 10" xfId="16017"/>
    <cellStyle name="Comma 21 9 11" xfId="16018"/>
    <cellStyle name="Comma 21 9 12" xfId="16019"/>
    <cellStyle name="Comma 21 9 13" xfId="16020"/>
    <cellStyle name="Comma 21 9 14" xfId="16021"/>
    <cellStyle name="Comma 21 9 15" xfId="16022"/>
    <cellStyle name="Comma 21 9 2" xfId="16023"/>
    <cellStyle name="Comma 21 9 2 2" xfId="16024"/>
    <cellStyle name="Comma 21 9 2 2 2" xfId="16025"/>
    <cellStyle name="Comma 21 9 2 2 3" xfId="16026"/>
    <cellStyle name="Comma 21 9 2 2 4" xfId="16027"/>
    <cellStyle name="Comma 21 9 2 2 5" xfId="16028"/>
    <cellStyle name="Comma 21 9 2 3" xfId="16029"/>
    <cellStyle name="Comma 21 9 2 4" xfId="16030"/>
    <cellStyle name="Comma 21 9 2 5" xfId="16031"/>
    <cellStyle name="Comma 21 9 2 6" xfId="16032"/>
    <cellStyle name="Comma 21 9 2 7" xfId="16033"/>
    <cellStyle name="Comma 21 9 2 8" xfId="16034"/>
    <cellStyle name="Comma 21 9 2 9" xfId="16035"/>
    <cellStyle name="Comma 21 9 2_Int on Cust Dep" xfId="16036"/>
    <cellStyle name="Comma 21 9 3" xfId="16037"/>
    <cellStyle name="Comma 21 9 3 2" xfId="16038"/>
    <cellStyle name="Comma 21 9 3 2 2" xfId="16039"/>
    <cellStyle name="Comma 21 9 3 2 3" xfId="16040"/>
    <cellStyle name="Comma 21 9 3 2 4" xfId="16041"/>
    <cellStyle name="Comma 21 9 3 2 5" xfId="16042"/>
    <cellStyle name="Comma 21 9 3 3" xfId="16043"/>
    <cellStyle name="Comma 21 9 3 4" xfId="16044"/>
    <cellStyle name="Comma 21 9 3 5" xfId="16045"/>
    <cellStyle name="Comma 21 9 3 6" xfId="16046"/>
    <cellStyle name="Comma 21 9 3 7" xfId="16047"/>
    <cellStyle name="Comma 21 9 3 8" xfId="16048"/>
    <cellStyle name="Comma 21 9 3 9" xfId="16049"/>
    <cellStyle name="Comma 21 9 3_Int on Cust Dep" xfId="16050"/>
    <cellStyle name="Comma 21 9 4" xfId="16051"/>
    <cellStyle name="Comma 21 9 4 2" xfId="16052"/>
    <cellStyle name="Comma 21 9 4 3" xfId="16053"/>
    <cellStyle name="Comma 21 9 4 4" xfId="16054"/>
    <cellStyle name="Comma 21 9 4 5" xfId="16055"/>
    <cellStyle name="Comma 21 9 5" xfId="16056"/>
    <cellStyle name="Comma 21 9 5 2" xfId="16057"/>
    <cellStyle name="Comma 21 9 5 3" xfId="16058"/>
    <cellStyle name="Comma 21 9 5 4" xfId="16059"/>
    <cellStyle name="Comma 21 9 6" xfId="16060"/>
    <cellStyle name="Comma 21 9 7" xfId="16061"/>
    <cellStyle name="Comma 21 9 8" xfId="16062"/>
    <cellStyle name="Comma 21 9 9" xfId="16063"/>
    <cellStyle name="Comma 21 9_INPUT Allocators" xfId="16064"/>
    <cellStyle name="Comma 21_INPUT Allocators" xfId="16065"/>
    <cellStyle name="Comma 22" xfId="319"/>
    <cellStyle name="Comma 22 2" xfId="16066"/>
    <cellStyle name="Comma 23" xfId="320"/>
    <cellStyle name="Comma 23 2" xfId="16067"/>
    <cellStyle name="Comma 24" xfId="321"/>
    <cellStyle name="Comma 24 2" xfId="16068"/>
    <cellStyle name="Comma 25" xfId="322"/>
    <cellStyle name="Comma 25 2" xfId="16069"/>
    <cellStyle name="Comma 26" xfId="323"/>
    <cellStyle name="Comma 27" xfId="324"/>
    <cellStyle name="Comma 28" xfId="325"/>
    <cellStyle name="Comma 28 2" xfId="16070"/>
    <cellStyle name="Comma 28 3" xfId="16071"/>
    <cellStyle name="Comma 28 4" xfId="16072"/>
    <cellStyle name="Comma 28 5" xfId="16073"/>
    <cellStyle name="Comma 28 6" xfId="16074"/>
    <cellStyle name="Comma 28 7" xfId="16075"/>
    <cellStyle name="Comma 28 8" xfId="16076"/>
    <cellStyle name="Comma 29" xfId="326"/>
    <cellStyle name="Comma 29 10" xfId="16077"/>
    <cellStyle name="Comma 29 11" xfId="16078"/>
    <cellStyle name="Comma 29 12" xfId="16079"/>
    <cellStyle name="Comma 29 2" xfId="16080"/>
    <cellStyle name="Comma 29 2 2" xfId="16081"/>
    <cellStyle name="Comma 29 2 2 2" xfId="16082"/>
    <cellStyle name="Comma 29 2 2 3" xfId="16083"/>
    <cellStyle name="Comma 29 2 2 4" xfId="16084"/>
    <cellStyle name="Comma 29 2 2 5" xfId="16085"/>
    <cellStyle name="Comma 29 2 3" xfId="16086"/>
    <cellStyle name="Comma 29 2 4" xfId="16087"/>
    <cellStyle name="Comma 29 2 5" xfId="16088"/>
    <cellStyle name="Comma 29 2 6" xfId="16089"/>
    <cellStyle name="Comma 29 2 7" xfId="16090"/>
    <cellStyle name="Comma 29 2 8" xfId="16091"/>
    <cellStyle name="Comma 29 2 9" xfId="16092"/>
    <cellStyle name="Comma 29 2_Int on Cust Dep" xfId="16093"/>
    <cellStyle name="Comma 29 3" xfId="16094"/>
    <cellStyle name="Comma 29 3 2" xfId="16095"/>
    <cellStyle name="Comma 29 3 2 2" xfId="16096"/>
    <cellStyle name="Comma 29 3 2 3" xfId="16097"/>
    <cellStyle name="Comma 29 3 2 4" xfId="16098"/>
    <cellStyle name="Comma 29 3 2 5" xfId="16099"/>
    <cellStyle name="Comma 29 3 3" xfId="16100"/>
    <cellStyle name="Comma 29 3 4" xfId="16101"/>
    <cellStyle name="Comma 29 3 5" xfId="16102"/>
    <cellStyle name="Comma 29 3 6" xfId="16103"/>
    <cellStyle name="Comma 29 3 7" xfId="16104"/>
    <cellStyle name="Comma 29 3 8" xfId="16105"/>
    <cellStyle name="Comma 29 3 9" xfId="16106"/>
    <cellStyle name="Comma 29 3_Int on Cust Dep" xfId="16107"/>
    <cellStyle name="Comma 29 4" xfId="16108"/>
    <cellStyle name="Comma 29 4 2" xfId="16109"/>
    <cellStyle name="Comma 29 4 3" xfId="16110"/>
    <cellStyle name="Comma 29 4 4" xfId="16111"/>
    <cellStyle name="Comma 29 4 5" xfId="16112"/>
    <cellStyle name="Comma 29 5" xfId="16113"/>
    <cellStyle name="Comma 29 6" xfId="16114"/>
    <cellStyle name="Comma 29 7" xfId="16115"/>
    <cellStyle name="Comma 29 8" xfId="16116"/>
    <cellStyle name="Comma 29 9" xfId="16117"/>
    <cellStyle name="Comma 29_INPUT Allocators" xfId="16118"/>
    <cellStyle name="Comma 3" xfId="31"/>
    <cellStyle name="Comma 3 10" xfId="16119"/>
    <cellStyle name="Comma 3 11" xfId="16120"/>
    <cellStyle name="Comma 3 11 2" xfId="16121"/>
    <cellStyle name="Comma 3 11_INPUT Allocators" xfId="16122"/>
    <cellStyle name="Comma 3 12" xfId="16123"/>
    <cellStyle name="Comma 3 13" xfId="16124"/>
    <cellStyle name="Comma 3 14" xfId="16125"/>
    <cellStyle name="Comma 3 15" xfId="16126"/>
    <cellStyle name="Comma 3 16" xfId="16127"/>
    <cellStyle name="Comma 3 17" xfId="16128"/>
    <cellStyle name="Comma 3 18" xfId="16129"/>
    <cellStyle name="Comma 3 19" xfId="16130"/>
    <cellStyle name="Comma 3 2" xfId="125"/>
    <cellStyle name="Comma 3 2 10" xfId="16131"/>
    <cellStyle name="Comma 3 2 11" xfId="16132"/>
    <cellStyle name="Comma 3 2 12" xfId="16133"/>
    <cellStyle name="Comma 3 2 13" xfId="16134"/>
    <cellStyle name="Comma 3 2 14" xfId="16135"/>
    <cellStyle name="Comma 3 2 2" xfId="126"/>
    <cellStyle name="Comma 3 2 2 2" xfId="16136"/>
    <cellStyle name="Comma 3 2 2 2 2" xfId="16137"/>
    <cellStyle name="Comma 3 2 2 2 2 2" xfId="16138"/>
    <cellStyle name="Comma 3 2 2 2 2 2 2" xfId="16139"/>
    <cellStyle name="Comma 3 2 2 2 2 2_INPUT Allocators" xfId="16140"/>
    <cellStyle name="Comma 3 2 2 2 2 3" xfId="16141"/>
    <cellStyle name="Comma 3 2 2 2 2 4" xfId="16142"/>
    <cellStyle name="Comma 3 2 2 2 2_INPUT Allocators" xfId="16143"/>
    <cellStyle name="Comma 3 2 2 2 3" xfId="16144"/>
    <cellStyle name="Comma 3 2 2 2 3 2" xfId="16145"/>
    <cellStyle name="Comma 3 2 2 2 3_INPUT Allocators" xfId="16146"/>
    <cellStyle name="Comma 3 2 2 2 4" xfId="16147"/>
    <cellStyle name="Comma 3 2 2 2_INPUT Allocators" xfId="16148"/>
    <cellStyle name="Comma 3 2 2 3" xfId="16149"/>
    <cellStyle name="Comma 3 2 2 4" xfId="16150"/>
    <cellStyle name="Comma 3 2 2 5" xfId="16151"/>
    <cellStyle name="Comma 3 2 2 5 2" xfId="16152"/>
    <cellStyle name="Comma 3 2 2 5_INPUT Allocators" xfId="16153"/>
    <cellStyle name="Comma 3 2 2 6" xfId="16154"/>
    <cellStyle name="Comma 3 2 2_INPUT Allocators" xfId="16155"/>
    <cellStyle name="Comma 3 2 3" xfId="127"/>
    <cellStyle name="Comma 3 2 3 2" xfId="327"/>
    <cellStyle name="Comma 3 2 4" xfId="16156"/>
    <cellStyle name="Comma 3 2 4 2" xfId="16157"/>
    <cellStyle name="Comma 3 2 4_INPUT Allocators" xfId="16158"/>
    <cellStyle name="Comma 3 2 5" xfId="16159"/>
    <cellStyle name="Comma 3 2 6" xfId="16160"/>
    <cellStyle name="Comma 3 2 6 2" xfId="16161"/>
    <cellStyle name="Comma 3 2 6_INPUT Allocators" xfId="16162"/>
    <cellStyle name="Comma 3 2 7" xfId="16163"/>
    <cellStyle name="Comma 3 2 8" xfId="16164"/>
    <cellStyle name="Comma 3 2 9" xfId="16165"/>
    <cellStyle name="Comma 3 2_INPUT Allocators" xfId="16166"/>
    <cellStyle name="Comma 3 20" xfId="16167"/>
    <cellStyle name="Comma 3 21" xfId="16168"/>
    <cellStyle name="Comma 3 22" xfId="16169"/>
    <cellStyle name="Comma 3 23" xfId="16170"/>
    <cellStyle name="Comma 3 24" xfId="16171"/>
    <cellStyle name="Comma 3 25" xfId="16172"/>
    <cellStyle name="Comma 3 25 2" xfId="16173"/>
    <cellStyle name="Comma 3 25 3" xfId="16174"/>
    <cellStyle name="Comma 3 25 4" xfId="16175"/>
    <cellStyle name="Comma 3 25 5" xfId="16176"/>
    <cellStyle name="Comma 3 25 6" xfId="16177"/>
    <cellStyle name="Comma 3 25 7" xfId="16178"/>
    <cellStyle name="Comma 3 25 8" xfId="16179"/>
    <cellStyle name="Comma 3 25_INPUT Allocators" xfId="16180"/>
    <cellStyle name="Comma 3 26" xfId="16181"/>
    <cellStyle name="Comma 3 27" xfId="16182"/>
    <cellStyle name="Comma 3 28" xfId="16183"/>
    <cellStyle name="Comma 3 29" xfId="16184"/>
    <cellStyle name="Comma 3 3" xfId="128"/>
    <cellStyle name="Comma 3 3 2" xfId="129"/>
    <cellStyle name="Comma 3 3 2 2" xfId="328"/>
    <cellStyle name="Comma 3 30" xfId="16185"/>
    <cellStyle name="Comma 3 31" xfId="16186"/>
    <cellStyle name="Comma 3 32" xfId="16187"/>
    <cellStyle name="Comma 3 33" xfId="16188"/>
    <cellStyle name="Comma 3 34" xfId="16189"/>
    <cellStyle name="Comma 3 35" xfId="16190"/>
    <cellStyle name="Comma 3 36" xfId="16191"/>
    <cellStyle name="Comma 3 37" xfId="16192"/>
    <cellStyle name="Comma 3 38" xfId="16193"/>
    <cellStyle name="Comma 3 39" xfId="16194"/>
    <cellStyle name="Comma 3 4" xfId="130"/>
    <cellStyle name="Comma 3 4 2" xfId="329"/>
    <cellStyle name="Comma 3 40" xfId="16195"/>
    <cellStyle name="Comma 3 41" xfId="16196"/>
    <cellStyle name="Comma 3 42" xfId="16197"/>
    <cellStyle name="Comma 3 43" xfId="16198"/>
    <cellStyle name="Comma 3 44" xfId="16199"/>
    <cellStyle name="Comma 3 45" xfId="16200"/>
    <cellStyle name="Comma 3 46" xfId="16201"/>
    <cellStyle name="Comma 3 47" xfId="16202"/>
    <cellStyle name="Comma 3 48" xfId="16203"/>
    <cellStyle name="Comma 3 49" xfId="16204"/>
    <cellStyle name="Comma 3 5" xfId="131"/>
    <cellStyle name="Comma 3 5 2" xfId="330"/>
    <cellStyle name="Comma 3 50" xfId="16205"/>
    <cellStyle name="Comma 3 51" xfId="16206"/>
    <cellStyle name="Comma 3 52" xfId="16207"/>
    <cellStyle name="Comma 3 53" xfId="16208"/>
    <cellStyle name="Comma 3 54" xfId="16209"/>
    <cellStyle name="Comma 3 55" xfId="16210"/>
    <cellStyle name="Comma 3 56" xfId="16211"/>
    <cellStyle name="Comma 3 57" xfId="16212"/>
    <cellStyle name="Comma 3 58" xfId="16213"/>
    <cellStyle name="Comma 3 59" xfId="16214"/>
    <cellStyle name="Comma 3 6" xfId="331"/>
    <cellStyle name="Comma 3 6 2" xfId="332"/>
    <cellStyle name="Comma 3 60" xfId="16215"/>
    <cellStyle name="Comma 3 61" xfId="16216"/>
    <cellStyle name="Comma 3 62" xfId="16217"/>
    <cellStyle name="Comma 3 63" xfId="16218"/>
    <cellStyle name="Comma 3 64" xfId="16219"/>
    <cellStyle name="Comma 3 65" xfId="16220"/>
    <cellStyle name="Comma 3 66" xfId="16221"/>
    <cellStyle name="Comma 3 67" xfId="16222"/>
    <cellStyle name="Comma 3 68" xfId="16223"/>
    <cellStyle name="Comma 3 69" xfId="16224"/>
    <cellStyle name="Comma 3 7" xfId="16225"/>
    <cellStyle name="Comma 3 70" xfId="16226"/>
    <cellStyle name="Comma 3 71" xfId="16227"/>
    <cellStyle name="Comma 3 72" xfId="16228"/>
    <cellStyle name="Comma 3 73" xfId="16229"/>
    <cellStyle name="Comma 3 74" xfId="16230"/>
    <cellStyle name="Comma 3 75" xfId="16231"/>
    <cellStyle name="Comma 3 76" xfId="16232"/>
    <cellStyle name="Comma 3 77" xfId="16233"/>
    <cellStyle name="Comma 3 78" xfId="16234"/>
    <cellStyle name="Comma 3 79" xfId="16235"/>
    <cellStyle name="Comma 3 8" xfId="16236"/>
    <cellStyle name="Comma 3 8 2" xfId="16237"/>
    <cellStyle name="Comma 3 8 2 2" xfId="16238"/>
    <cellStyle name="Comma 3 8 2_INPUT Allocators" xfId="16239"/>
    <cellStyle name="Comma 3 8 3" xfId="16240"/>
    <cellStyle name="Comma 3 8 4" xfId="16241"/>
    <cellStyle name="Comma 3 8_INPUT Allocators" xfId="16242"/>
    <cellStyle name="Comma 3 80" xfId="16243"/>
    <cellStyle name="Comma 3 81" xfId="16244"/>
    <cellStyle name="Comma 3 82" xfId="16245"/>
    <cellStyle name="Comma 3 83" xfId="16246"/>
    <cellStyle name="Comma 3 84" xfId="16247"/>
    <cellStyle name="Comma 3 9" xfId="16248"/>
    <cellStyle name="Comma 3 9 2" xfId="16249"/>
    <cellStyle name="Comma 3 9_INPUT Allocators" xfId="16250"/>
    <cellStyle name="Comma 3_INPUT Allocators" xfId="16251"/>
    <cellStyle name="Comma 30" xfId="333"/>
    <cellStyle name="Comma 30 2" xfId="16252"/>
    <cellStyle name="Comma 30 3" xfId="16253"/>
    <cellStyle name="Comma 30 4" xfId="16254"/>
    <cellStyle name="Comma 30 5" xfId="16255"/>
    <cellStyle name="Comma 30 6" xfId="16256"/>
    <cellStyle name="Comma 30 7" xfId="16257"/>
    <cellStyle name="Comma 30 8" xfId="16258"/>
    <cellStyle name="Comma 30 9" xfId="16259"/>
    <cellStyle name="Comma 30_Int on Cust Dep" xfId="16260"/>
    <cellStyle name="Comma 31" xfId="334"/>
    <cellStyle name="Comma 31 2" xfId="16261"/>
    <cellStyle name="Comma 31 2 2" xfId="16262"/>
    <cellStyle name="Comma 31 2 3" xfId="16263"/>
    <cellStyle name="Comma 31 2 4" xfId="16264"/>
    <cellStyle name="Comma 31 2 5" xfId="16265"/>
    <cellStyle name="Comma 31 3" xfId="16266"/>
    <cellStyle name="Comma 31 4" xfId="16267"/>
    <cellStyle name="Comma 31 5" xfId="16268"/>
    <cellStyle name="Comma 31 6" xfId="16269"/>
    <cellStyle name="Comma 31 7" xfId="16270"/>
    <cellStyle name="Comma 31 8" xfId="16271"/>
    <cellStyle name="Comma 31 9" xfId="16272"/>
    <cellStyle name="Comma 31_Int on Cust Dep" xfId="16273"/>
    <cellStyle name="Comma 32" xfId="335"/>
    <cellStyle name="Comma 32 2" xfId="16274"/>
    <cellStyle name="Comma 32 2 2" xfId="16275"/>
    <cellStyle name="Comma 32 2 3" xfId="16276"/>
    <cellStyle name="Comma 32 2 4" xfId="16277"/>
    <cellStyle name="Comma 32 2 5" xfId="16278"/>
    <cellStyle name="Comma 32 3" xfId="16279"/>
    <cellStyle name="Comma 32 4" xfId="16280"/>
    <cellStyle name="Comma 32 5" xfId="16281"/>
    <cellStyle name="Comma 32 6" xfId="16282"/>
    <cellStyle name="Comma 32 7" xfId="16283"/>
    <cellStyle name="Comma 32 8" xfId="16284"/>
    <cellStyle name="Comma 32 9" xfId="16285"/>
    <cellStyle name="Comma 32_Int on Cust Dep" xfId="16286"/>
    <cellStyle name="Comma 33" xfId="336"/>
    <cellStyle name="Comma 33 2" xfId="16287"/>
    <cellStyle name="Comma 33 3" xfId="16288"/>
    <cellStyle name="Comma 33 4" xfId="16289"/>
    <cellStyle name="Comma 33 5" xfId="16290"/>
    <cellStyle name="Comma 33_INPUT Allocators" xfId="16291"/>
    <cellStyle name="Comma 34" xfId="337"/>
    <cellStyle name="Comma 35" xfId="338"/>
    <cellStyle name="Comma 35 2" xfId="16292"/>
    <cellStyle name="Comma 35 3" xfId="16293"/>
    <cellStyle name="Comma 35 4" xfId="16294"/>
    <cellStyle name="Comma 35 5" xfId="16295"/>
    <cellStyle name="Comma 35_INPUT Allocators" xfId="16296"/>
    <cellStyle name="Comma 36" xfId="339"/>
    <cellStyle name="Comma 36 2" xfId="340"/>
    <cellStyle name="Comma 36 3" xfId="16297"/>
    <cellStyle name="Comma 36 4" xfId="16298"/>
    <cellStyle name="Comma 36 5" xfId="16299"/>
    <cellStyle name="Comma 36_INPUT Allocators" xfId="16300"/>
    <cellStyle name="Comma 37" xfId="341"/>
    <cellStyle name="Comma 37 2" xfId="16301"/>
    <cellStyle name="Comma 37 2 2" xfId="16302"/>
    <cellStyle name="Comma 37 2 3" xfId="16303"/>
    <cellStyle name="Comma 37 2 4" xfId="16304"/>
    <cellStyle name="Comma 37 2 5" xfId="16305"/>
    <cellStyle name="Comma 37 2 6" xfId="16306"/>
    <cellStyle name="Comma 37 2 6 2" xfId="16307"/>
    <cellStyle name="Comma 37 3" xfId="16308"/>
    <cellStyle name="Comma 37 4" xfId="16309"/>
    <cellStyle name="Comma 37 5" xfId="16310"/>
    <cellStyle name="Comma 37 6" xfId="16311"/>
    <cellStyle name="Comma 37 7" xfId="16312"/>
    <cellStyle name="Comma 37 8" xfId="16313"/>
    <cellStyle name="Comma 37 9" xfId="16314"/>
    <cellStyle name="Comma 37_Int on Cust Dep" xfId="16315"/>
    <cellStyle name="Comma 38" xfId="342"/>
    <cellStyle name="Comma 38 2" xfId="16316"/>
    <cellStyle name="Comma 38 3" xfId="16317"/>
    <cellStyle name="Comma 38 4" xfId="16318"/>
    <cellStyle name="Comma 38 5" xfId="16319"/>
    <cellStyle name="Comma 38_INPUT Allocators" xfId="16320"/>
    <cellStyle name="Comma 39" xfId="343"/>
    <cellStyle name="Comma 4" xfId="59"/>
    <cellStyle name="Comma 4 10" xfId="16321"/>
    <cellStyle name="Comma 4 11" xfId="16322"/>
    <cellStyle name="Comma 4 11 10" xfId="16323"/>
    <cellStyle name="Comma 4 11 11" xfId="16324"/>
    <cellStyle name="Comma 4 11 12" xfId="16325"/>
    <cellStyle name="Comma 4 11 13" xfId="16326"/>
    <cellStyle name="Comma 4 11 14" xfId="16327"/>
    <cellStyle name="Comma 4 11 15" xfId="16328"/>
    <cellStyle name="Comma 4 11 2" xfId="16329"/>
    <cellStyle name="Comma 4 11 2 2" xfId="16330"/>
    <cellStyle name="Comma 4 11 2 2 2" xfId="16331"/>
    <cellStyle name="Comma 4 11 2 2 3" xfId="16332"/>
    <cellStyle name="Comma 4 11 2 2 4" xfId="16333"/>
    <cellStyle name="Comma 4 11 2 2 5" xfId="16334"/>
    <cellStyle name="Comma 4 11 2 3" xfId="16335"/>
    <cellStyle name="Comma 4 11 2 4" xfId="16336"/>
    <cellStyle name="Comma 4 11 2 5" xfId="16337"/>
    <cellStyle name="Comma 4 11 2 6" xfId="16338"/>
    <cellStyle name="Comma 4 11 2 7" xfId="16339"/>
    <cellStyle name="Comma 4 11 2 8" xfId="16340"/>
    <cellStyle name="Comma 4 11 2 9" xfId="16341"/>
    <cellStyle name="Comma 4 11 2_Int on Cust Dep" xfId="16342"/>
    <cellStyle name="Comma 4 11 3" xfId="16343"/>
    <cellStyle name="Comma 4 11 3 2" xfId="16344"/>
    <cellStyle name="Comma 4 11 3 2 2" xfId="16345"/>
    <cellStyle name="Comma 4 11 3 2 3" xfId="16346"/>
    <cellStyle name="Comma 4 11 3 2 4" xfId="16347"/>
    <cellStyle name="Comma 4 11 3 2 5" xfId="16348"/>
    <cellStyle name="Comma 4 11 3 3" xfId="16349"/>
    <cellStyle name="Comma 4 11 3 4" xfId="16350"/>
    <cellStyle name="Comma 4 11 3 5" xfId="16351"/>
    <cellStyle name="Comma 4 11 3 6" xfId="16352"/>
    <cellStyle name="Comma 4 11 3 7" xfId="16353"/>
    <cellStyle name="Comma 4 11 3 8" xfId="16354"/>
    <cellStyle name="Comma 4 11 3 9" xfId="16355"/>
    <cellStyle name="Comma 4 11 3_Int on Cust Dep" xfId="16356"/>
    <cellStyle name="Comma 4 11 4" xfId="16357"/>
    <cellStyle name="Comma 4 11 4 2" xfId="16358"/>
    <cellStyle name="Comma 4 11 4 3" xfId="16359"/>
    <cellStyle name="Comma 4 11 4 4" xfId="16360"/>
    <cellStyle name="Comma 4 11 4 5" xfId="16361"/>
    <cellStyle name="Comma 4 11 5" xfId="16362"/>
    <cellStyle name="Comma 4 11 5 2" xfId="16363"/>
    <cellStyle name="Comma 4 11 5 3" xfId="16364"/>
    <cellStyle name="Comma 4 11 5 4" xfId="16365"/>
    <cellStyle name="Comma 4 11 6" xfId="16366"/>
    <cellStyle name="Comma 4 11 7" xfId="16367"/>
    <cellStyle name="Comma 4 11 8" xfId="16368"/>
    <cellStyle name="Comma 4 11 9" xfId="16369"/>
    <cellStyle name="Comma 4 11_INPUT Allocators" xfId="16370"/>
    <cellStyle name="Comma 4 12" xfId="16371"/>
    <cellStyle name="Comma 4 12 10" xfId="16372"/>
    <cellStyle name="Comma 4 12 11" xfId="16373"/>
    <cellStyle name="Comma 4 12 12" xfId="16374"/>
    <cellStyle name="Comma 4 12 13" xfId="16375"/>
    <cellStyle name="Comma 4 12 14" xfId="16376"/>
    <cellStyle name="Comma 4 12 15" xfId="16377"/>
    <cellStyle name="Comma 4 12 2" xfId="16378"/>
    <cellStyle name="Comma 4 12 2 2" xfId="16379"/>
    <cellStyle name="Comma 4 12 2 2 2" xfId="16380"/>
    <cellStyle name="Comma 4 12 2 2 3" xfId="16381"/>
    <cellStyle name="Comma 4 12 2 2 4" xfId="16382"/>
    <cellStyle name="Comma 4 12 2 2 5" xfId="16383"/>
    <cellStyle name="Comma 4 12 2 3" xfId="16384"/>
    <cellStyle name="Comma 4 12 2 4" xfId="16385"/>
    <cellStyle name="Comma 4 12 2 5" xfId="16386"/>
    <cellStyle name="Comma 4 12 2 6" xfId="16387"/>
    <cellStyle name="Comma 4 12 2 7" xfId="16388"/>
    <cellStyle name="Comma 4 12 2 8" xfId="16389"/>
    <cellStyle name="Comma 4 12 2 9" xfId="16390"/>
    <cellStyle name="Comma 4 12 2_Int on Cust Dep" xfId="16391"/>
    <cellStyle name="Comma 4 12 3" xfId="16392"/>
    <cellStyle name="Comma 4 12 3 2" xfId="16393"/>
    <cellStyle name="Comma 4 12 3 2 2" xfId="16394"/>
    <cellStyle name="Comma 4 12 3 2 3" xfId="16395"/>
    <cellStyle name="Comma 4 12 3 2 4" xfId="16396"/>
    <cellStyle name="Comma 4 12 3 2 5" xfId="16397"/>
    <cellStyle name="Comma 4 12 3 3" xfId="16398"/>
    <cellStyle name="Comma 4 12 3 4" xfId="16399"/>
    <cellStyle name="Comma 4 12 3 5" xfId="16400"/>
    <cellStyle name="Comma 4 12 3 6" xfId="16401"/>
    <cellStyle name="Comma 4 12 3 7" xfId="16402"/>
    <cellStyle name="Comma 4 12 3 8" xfId="16403"/>
    <cellStyle name="Comma 4 12 3 9" xfId="16404"/>
    <cellStyle name="Comma 4 12 3_Int on Cust Dep" xfId="16405"/>
    <cellStyle name="Comma 4 12 4" xfId="16406"/>
    <cellStyle name="Comma 4 12 4 2" xfId="16407"/>
    <cellStyle name="Comma 4 12 4 3" xfId="16408"/>
    <cellStyle name="Comma 4 12 4 4" xfId="16409"/>
    <cellStyle name="Comma 4 12 4 5" xfId="16410"/>
    <cellStyle name="Comma 4 12 5" xfId="16411"/>
    <cellStyle name="Comma 4 12 5 2" xfId="16412"/>
    <cellStyle name="Comma 4 12 5 3" xfId="16413"/>
    <cellStyle name="Comma 4 12 5 4" xfId="16414"/>
    <cellStyle name="Comma 4 12 6" xfId="16415"/>
    <cellStyle name="Comma 4 12 7" xfId="16416"/>
    <cellStyle name="Comma 4 12 8" xfId="16417"/>
    <cellStyle name="Comma 4 12 9" xfId="16418"/>
    <cellStyle name="Comma 4 12_INPUT Allocators" xfId="16419"/>
    <cellStyle name="Comma 4 13" xfId="16420"/>
    <cellStyle name="Comma 4 14" xfId="16421"/>
    <cellStyle name="Comma 4 14 2" xfId="16422"/>
    <cellStyle name="Comma 4 14 2 2" xfId="16423"/>
    <cellStyle name="Comma 4 14 2 3" xfId="16424"/>
    <cellStyle name="Comma 4 14 2 4" xfId="16425"/>
    <cellStyle name="Comma 4 14 2 5" xfId="16426"/>
    <cellStyle name="Comma 4 14 3" xfId="16427"/>
    <cellStyle name="Comma 4 14 4" xfId="16428"/>
    <cellStyle name="Comma 4 14 5" xfId="16429"/>
    <cellStyle name="Comma 4 14 6" xfId="16430"/>
    <cellStyle name="Comma 4 14 7" xfId="16431"/>
    <cellStyle name="Comma 4 14 8" xfId="16432"/>
    <cellStyle name="Comma 4 14 9" xfId="16433"/>
    <cellStyle name="Comma 4 14_Int on Cust Dep" xfId="16434"/>
    <cellStyle name="Comma 4 15" xfId="16435"/>
    <cellStyle name="Comma 4 16" xfId="16436"/>
    <cellStyle name="Comma 4 17" xfId="16437"/>
    <cellStyle name="Comma 4 18" xfId="16438"/>
    <cellStyle name="Comma 4 18 2" xfId="16439"/>
    <cellStyle name="Comma 4 18 2 2" xfId="16440"/>
    <cellStyle name="Comma 4 18 2 3" xfId="16441"/>
    <cellStyle name="Comma 4 18 2 4" xfId="16442"/>
    <cellStyle name="Comma 4 18 2 5" xfId="16443"/>
    <cellStyle name="Comma 4 18 3" xfId="16444"/>
    <cellStyle name="Comma 4 18 4" xfId="16445"/>
    <cellStyle name="Comma 4 18 5" xfId="16446"/>
    <cellStyle name="Comma 4 18 6" xfId="16447"/>
    <cellStyle name="Comma 4 18 7" xfId="16448"/>
    <cellStyle name="Comma 4 18 8" xfId="16449"/>
    <cellStyle name="Comma 4 18 9" xfId="16450"/>
    <cellStyle name="Comma 4 18_Int on Cust Dep" xfId="16451"/>
    <cellStyle name="Comma 4 19" xfId="16452"/>
    <cellStyle name="Comma 4 19 2" xfId="16453"/>
    <cellStyle name="Comma 4 19 3" xfId="16454"/>
    <cellStyle name="Comma 4 19 4" xfId="16455"/>
    <cellStyle name="Comma 4 19 5" xfId="16456"/>
    <cellStyle name="Comma 4 2" xfId="132"/>
    <cellStyle name="Comma 4 2 2" xfId="133"/>
    <cellStyle name="Comma 4 2 2 2" xfId="344"/>
    <cellStyle name="Comma 4 2 2 2 2" xfId="16457"/>
    <cellStyle name="Comma 4 2 2 2 2 2" xfId="16458"/>
    <cellStyle name="Comma 4 2 2 2 3" xfId="16459"/>
    <cellStyle name="Comma 4 2 2 2 3 2" xfId="16460"/>
    <cellStyle name="Comma 4 2 2 2 4" xfId="16461"/>
    <cellStyle name="Comma 4 2 2 3" xfId="16462"/>
    <cellStyle name="Comma 4 2 2 3 2" xfId="16463"/>
    <cellStyle name="Comma 4 2 2 4" xfId="16464"/>
    <cellStyle name="Comma 4 2 2 4 2" xfId="16465"/>
    <cellStyle name="Comma 4 2 2 5" xfId="16466"/>
    <cellStyle name="Comma 4 2 2 5 2" xfId="16467"/>
    <cellStyle name="Comma 4 2 2 6" xfId="16468"/>
    <cellStyle name="Comma 4 2 2 6 2" xfId="16469"/>
    <cellStyle name="Comma 4 2 2 7" xfId="16470"/>
    <cellStyle name="Comma 4 2 3" xfId="134"/>
    <cellStyle name="Comma 4 2 3 2" xfId="345"/>
    <cellStyle name="Comma 4 2 3 2 2" xfId="16471"/>
    <cellStyle name="Comma 4 2 3 3" xfId="16472"/>
    <cellStyle name="Comma 4 2 3 3 2" xfId="16473"/>
    <cellStyle name="Comma 4 2 3 4" xfId="16474"/>
    <cellStyle name="Comma 4 2 4" xfId="346"/>
    <cellStyle name="Comma 4 2 4 2" xfId="16475"/>
    <cellStyle name="Comma 4 2 5" xfId="16476"/>
    <cellStyle name="Comma 4 2 5 2" xfId="16477"/>
    <cellStyle name="Comma 4 2 6" xfId="16478"/>
    <cellStyle name="Comma 4 2 6 2" xfId="16479"/>
    <cellStyle name="Comma 4 2 7" xfId="16480"/>
    <cellStyle name="Comma 4 2 7 2" xfId="16481"/>
    <cellStyle name="Comma 4 2 8" xfId="16482"/>
    <cellStyle name="Comma 4 2_INPUT Allocators" xfId="16483"/>
    <cellStyle name="Comma 4 20" xfId="16484"/>
    <cellStyle name="Comma 4 20 2" xfId="16485"/>
    <cellStyle name="Comma 4 20 3" xfId="16486"/>
    <cellStyle name="Comma 4 20 4" xfId="16487"/>
    <cellStyle name="Comma 4 21" xfId="16488"/>
    <cellStyle name="Comma 4 22" xfId="16489"/>
    <cellStyle name="Comma 4 23" xfId="16490"/>
    <cellStyle name="Comma 4 24" xfId="16491"/>
    <cellStyle name="Comma 4 25" xfId="16492"/>
    <cellStyle name="Comma 4 26" xfId="16493"/>
    <cellStyle name="Comma 4 27" xfId="16494"/>
    <cellStyle name="Comma 4 28" xfId="16495"/>
    <cellStyle name="Comma 4 29" xfId="16496"/>
    <cellStyle name="Comma 4 3" xfId="135"/>
    <cellStyle name="Comma 4 3 2" xfId="347"/>
    <cellStyle name="Comma 4 3 2 2" xfId="16497"/>
    <cellStyle name="Comma 4 3 2 2 2" xfId="16498"/>
    <cellStyle name="Comma 4 3 2 3" xfId="16499"/>
    <cellStyle name="Comma 4 3 2 3 2" xfId="16500"/>
    <cellStyle name="Comma 4 3 2 4" xfId="16501"/>
    <cellStyle name="Comma 4 3 3" xfId="16502"/>
    <cellStyle name="Comma 4 3 3 2" xfId="16503"/>
    <cellStyle name="Comma 4 3 4" xfId="16504"/>
    <cellStyle name="Comma 4 3 4 2" xfId="16505"/>
    <cellStyle name="Comma 4 3 5" xfId="16506"/>
    <cellStyle name="Comma 4 3 5 2" xfId="16507"/>
    <cellStyle name="Comma 4 3 6" xfId="16508"/>
    <cellStyle name="Comma 4 3 6 2" xfId="16509"/>
    <cellStyle name="Comma 4 3 7" xfId="16510"/>
    <cellStyle name="Comma 4 30" xfId="16511"/>
    <cellStyle name="Comma 4 31" xfId="16512"/>
    <cellStyle name="Comma 4 32" xfId="16513"/>
    <cellStyle name="Comma 4 33" xfId="16514"/>
    <cellStyle name="Comma 4 34" xfId="16515"/>
    <cellStyle name="Comma 4 35" xfId="16516"/>
    <cellStyle name="Comma 4 36" xfId="16517"/>
    <cellStyle name="Comma 4 37" xfId="16518"/>
    <cellStyle name="Comma 4 38" xfId="16519"/>
    <cellStyle name="Comma 4 39" xfId="16520"/>
    <cellStyle name="Comma 4 4" xfId="136"/>
    <cellStyle name="Comma 4 4 2" xfId="348"/>
    <cellStyle name="Comma 4 4 2 2" xfId="16521"/>
    <cellStyle name="Comma 4 4 3" xfId="16522"/>
    <cellStyle name="Comma 4 4 3 2" xfId="16523"/>
    <cellStyle name="Comma 4 4 4" xfId="16524"/>
    <cellStyle name="Comma 4 40" xfId="16525"/>
    <cellStyle name="Comma 4 41" xfId="16526"/>
    <cellStyle name="Comma 4 42" xfId="16527"/>
    <cellStyle name="Comma 4 43" xfId="16528"/>
    <cellStyle name="Comma 4 44" xfId="16529"/>
    <cellStyle name="Comma 4 45" xfId="16530"/>
    <cellStyle name="Comma 4 46" xfId="16531"/>
    <cellStyle name="Comma 4 47" xfId="16532"/>
    <cellStyle name="Comma 4 48" xfId="16533"/>
    <cellStyle name="Comma 4 49" xfId="16534"/>
    <cellStyle name="Comma 4 5" xfId="137"/>
    <cellStyle name="Comma 4 5 2" xfId="349"/>
    <cellStyle name="Comma 4 50" xfId="16535"/>
    <cellStyle name="Comma 4 51" xfId="16536"/>
    <cellStyle name="Comma 4 52" xfId="16537"/>
    <cellStyle name="Comma 4 53" xfId="16538"/>
    <cellStyle name="Comma 4 54" xfId="16539"/>
    <cellStyle name="Comma 4 55" xfId="16540"/>
    <cellStyle name="Comma 4 56" xfId="16541"/>
    <cellStyle name="Comma 4 57" xfId="16542"/>
    <cellStyle name="Comma 4 58" xfId="16543"/>
    <cellStyle name="Comma 4 6" xfId="138"/>
    <cellStyle name="Comma 4 6 2" xfId="350"/>
    <cellStyle name="Comma 4 7" xfId="16544"/>
    <cellStyle name="Comma 4 7 2" xfId="16545"/>
    <cellStyle name="Comma 4 8" xfId="16546"/>
    <cellStyle name="Comma 4 8 2" xfId="16547"/>
    <cellStyle name="Comma 4 9" xfId="16548"/>
    <cellStyle name="Comma 4_INPUT Allocators" xfId="16549"/>
    <cellStyle name="Comma 40" xfId="351"/>
    <cellStyle name="Comma 40 2" xfId="16550"/>
    <cellStyle name="Comma 40 3" xfId="16551"/>
    <cellStyle name="Comma 40 4" xfId="16552"/>
    <cellStyle name="Comma 40 5" xfId="16553"/>
    <cellStyle name="Comma 40_INPUT Allocators" xfId="16554"/>
    <cellStyle name="Comma 41" xfId="352"/>
    <cellStyle name="Comma 42" xfId="16555"/>
    <cellStyle name="Comma 43" xfId="16556"/>
    <cellStyle name="Comma 44" xfId="16557"/>
    <cellStyle name="Comma 45" xfId="16558"/>
    <cellStyle name="Comma 45 2" xfId="16559"/>
    <cellStyle name="Comma 45 3" xfId="16560"/>
    <cellStyle name="Comma 45 4" xfId="16561"/>
    <cellStyle name="Comma 45 5" xfId="16562"/>
    <cellStyle name="Comma 45_Int on Cust Dep" xfId="16563"/>
    <cellStyle name="Comma 46" xfId="16564"/>
    <cellStyle name="Comma 46 2" xfId="16565"/>
    <cellStyle name="Comma 46 3" xfId="16566"/>
    <cellStyle name="Comma 46 4" xfId="16567"/>
    <cellStyle name="Comma 46 5" xfId="16568"/>
    <cellStyle name="Comma 46_Int on Cust Dep" xfId="16569"/>
    <cellStyle name="Comma 47" xfId="16570"/>
    <cellStyle name="Comma 47 2" xfId="16571"/>
    <cellStyle name="Comma 47 3" xfId="16572"/>
    <cellStyle name="Comma 47 4" xfId="16573"/>
    <cellStyle name="Comma 47 5" xfId="16574"/>
    <cellStyle name="Comma 47_Int on Cust Dep" xfId="16575"/>
    <cellStyle name="Comma 48" xfId="16576"/>
    <cellStyle name="Comma 48 2" xfId="16577"/>
    <cellStyle name="Comma 48 3" xfId="16578"/>
    <cellStyle name="Comma 48 4" xfId="16579"/>
    <cellStyle name="Comma 48 5" xfId="16580"/>
    <cellStyle name="Comma 49" xfId="16581"/>
    <cellStyle name="Comma 5" xfId="139"/>
    <cellStyle name="Comma 5 10" xfId="16582"/>
    <cellStyle name="Comma 5 11" xfId="16583"/>
    <cellStyle name="Comma 5 12" xfId="16584"/>
    <cellStyle name="Comma 5 13" xfId="16585"/>
    <cellStyle name="Comma 5 14" xfId="16586"/>
    <cellStyle name="Comma 5 15" xfId="16587"/>
    <cellStyle name="Comma 5 2" xfId="140"/>
    <cellStyle name="Comma 5 2 10" xfId="16588"/>
    <cellStyle name="Comma 5 2 11" xfId="16589"/>
    <cellStyle name="Comma 5 2 12" xfId="16590"/>
    <cellStyle name="Comma 5 2 2" xfId="141"/>
    <cellStyle name="Comma 5 2 2 10" xfId="16591"/>
    <cellStyle name="Comma 5 2 2 11" xfId="16592"/>
    <cellStyle name="Comma 5 2 2 2" xfId="353"/>
    <cellStyle name="Comma 5 2 2 2 10" xfId="16593"/>
    <cellStyle name="Comma 5 2 2 2 2" xfId="16594"/>
    <cellStyle name="Comma 5 2 2 2 2 2" xfId="16595"/>
    <cellStyle name="Comma 5 2 2 2 2 3" xfId="16596"/>
    <cellStyle name="Comma 5 2 2 2 2 4" xfId="16597"/>
    <cellStyle name="Comma 5 2 2 2 2 5" xfId="16598"/>
    <cellStyle name="Comma 5 2 2 2 2 6" xfId="16599"/>
    <cellStyle name="Comma 5 2 2 2 3" xfId="16600"/>
    <cellStyle name="Comma 5 2 2 2 3 2" xfId="16601"/>
    <cellStyle name="Comma 5 2 2 2 4" xfId="16602"/>
    <cellStyle name="Comma 5 2 2 2 5" xfId="16603"/>
    <cellStyle name="Comma 5 2 2 2 6" xfId="16604"/>
    <cellStyle name="Comma 5 2 2 2 7" xfId="16605"/>
    <cellStyle name="Comma 5 2 2 2 8" xfId="16606"/>
    <cellStyle name="Comma 5 2 2 2 9" xfId="16607"/>
    <cellStyle name="Comma 5 2 2 2_Int on Cust Dep" xfId="16608"/>
    <cellStyle name="Comma 5 2 2 3" xfId="16609"/>
    <cellStyle name="Comma 5 2 2 3 2" xfId="16610"/>
    <cellStyle name="Comma 5 2 2 3 3" xfId="16611"/>
    <cellStyle name="Comma 5 2 2 3 4" xfId="16612"/>
    <cellStyle name="Comma 5 2 2 3 5" xfId="16613"/>
    <cellStyle name="Comma 5 2 2 3 6" xfId="16614"/>
    <cellStyle name="Comma 5 2 2 4" xfId="16615"/>
    <cellStyle name="Comma 5 2 2 4 2" xfId="16616"/>
    <cellStyle name="Comma 5 2 2 5" xfId="16617"/>
    <cellStyle name="Comma 5 2 2 5 2" xfId="16618"/>
    <cellStyle name="Comma 5 2 2 6" xfId="16619"/>
    <cellStyle name="Comma 5 2 2 6 2" xfId="16620"/>
    <cellStyle name="Comma 5 2 2 7" xfId="16621"/>
    <cellStyle name="Comma 5 2 2 8" xfId="16622"/>
    <cellStyle name="Comma 5 2 2 9" xfId="16623"/>
    <cellStyle name="Comma 5 2 2_INPUT Allocators" xfId="16624"/>
    <cellStyle name="Comma 5 2 3" xfId="142"/>
    <cellStyle name="Comma 5 2 3 2" xfId="354"/>
    <cellStyle name="Comma 5 2 3 2 2" xfId="16625"/>
    <cellStyle name="Comma 5 2 3 3" xfId="16626"/>
    <cellStyle name="Comma 5 2 3 3 2" xfId="16627"/>
    <cellStyle name="Comma 5 2 3 4" xfId="16628"/>
    <cellStyle name="Comma 5 2 4" xfId="355"/>
    <cellStyle name="Comma 5 2 4 2" xfId="16629"/>
    <cellStyle name="Comma 5 2 5" xfId="16630"/>
    <cellStyle name="Comma 5 2 5 2" xfId="16631"/>
    <cellStyle name="Comma 5 2 6" xfId="16632"/>
    <cellStyle name="Comma 5 2 6 2" xfId="16633"/>
    <cellStyle name="Comma 5 2 7" xfId="16634"/>
    <cellStyle name="Comma 5 2 7 2" xfId="16635"/>
    <cellStyle name="Comma 5 2 8" xfId="16636"/>
    <cellStyle name="Comma 5 2 9" xfId="16637"/>
    <cellStyle name="Comma 5 2_INPUT Allocators" xfId="16638"/>
    <cellStyle name="Comma 5 3" xfId="143"/>
    <cellStyle name="Comma 5 3 2" xfId="356"/>
    <cellStyle name="Comma 5 3 2 2" xfId="16639"/>
    <cellStyle name="Comma 5 3 2 2 2" xfId="16640"/>
    <cellStyle name="Comma 5 3 2 3" xfId="16641"/>
    <cellStyle name="Comma 5 3 2 3 2" xfId="16642"/>
    <cellStyle name="Comma 5 3 2 4" xfId="16643"/>
    <cellStyle name="Comma 5 3 3" xfId="16644"/>
    <cellStyle name="Comma 5 3 3 2" xfId="16645"/>
    <cellStyle name="Comma 5 3 4" xfId="16646"/>
    <cellStyle name="Comma 5 3 4 2" xfId="16647"/>
    <cellStyle name="Comma 5 3 5" xfId="16648"/>
    <cellStyle name="Comma 5 3 5 2" xfId="16649"/>
    <cellStyle name="Comma 5 3 6" xfId="16650"/>
    <cellStyle name="Comma 5 3 6 2" xfId="16651"/>
    <cellStyle name="Comma 5 3 7" xfId="16652"/>
    <cellStyle name="Comma 5 3 8" xfId="16653"/>
    <cellStyle name="Comma 5 3 9" xfId="16654"/>
    <cellStyle name="Comma 5 3_Int on Cust Dep" xfId="16655"/>
    <cellStyle name="Comma 5 4" xfId="144"/>
    <cellStyle name="Comma 5 4 2" xfId="357"/>
    <cellStyle name="Comma 5 4 2 2" xfId="16656"/>
    <cellStyle name="Comma 5 4 3" xfId="16657"/>
    <cellStyle name="Comma 5 4 3 2" xfId="16658"/>
    <cellStyle name="Comma 5 4 4" xfId="16659"/>
    <cellStyle name="Comma 5 5" xfId="145"/>
    <cellStyle name="Comma 5 5 2" xfId="358"/>
    <cellStyle name="Comma 5 6" xfId="359"/>
    <cellStyle name="Comma 5 6 2" xfId="16660"/>
    <cellStyle name="Comma 5 7" xfId="360"/>
    <cellStyle name="Comma 5 7 2" xfId="16661"/>
    <cellStyle name="Comma 5 8" xfId="16662"/>
    <cellStyle name="Comma 5 8 2" xfId="16663"/>
    <cellStyle name="Comma 5 9" xfId="16664"/>
    <cellStyle name="Comma 5_INPUT Allocators" xfId="16665"/>
    <cellStyle name="Comma 50" xfId="16666"/>
    <cellStyle name="Comma 51" xfId="16667"/>
    <cellStyle name="Comma 51 2" xfId="16668"/>
    <cellStyle name="Comma 51 3" xfId="16669"/>
    <cellStyle name="Comma 51 4" xfId="16670"/>
    <cellStyle name="Comma 51 5" xfId="16671"/>
    <cellStyle name="Comma 51_INPUT Allocators" xfId="16672"/>
    <cellStyle name="Comma 52" xfId="16673"/>
    <cellStyle name="Comma 53" xfId="16674"/>
    <cellStyle name="Comma 53 2" xfId="16675"/>
    <cellStyle name="Comma 53 3" xfId="16676"/>
    <cellStyle name="Comma 53 4" xfId="16677"/>
    <cellStyle name="Comma 53 5" xfId="16678"/>
    <cellStyle name="Comma 53_INPUT Allocators" xfId="16679"/>
    <cellStyle name="Comma 54" xfId="16680"/>
    <cellStyle name="Comma 54 2" xfId="16681"/>
    <cellStyle name="Comma 54 3" xfId="16682"/>
    <cellStyle name="Comma 54 4" xfId="16683"/>
    <cellStyle name="Comma 54 5" xfId="16684"/>
    <cellStyle name="Comma 54_INPUT Allocators" xfId="16685"/>
    <cellStyle name="Comma 55" xfId="16686"/>
    <cellStyle name="Comma 56" xfId="16687"/>
    <cellStyle name="Comma 57" xfId="16688"/>
    <cellStyle name="Comma 57 2" xfId="16689"/>
    <cellStyle name="Comma 57 3" xfId="16690"/>
    <cellStyle name="Comma 57 4" xfId="16691"/>
    <cellStyle name="Comma 57 5" xfId="16692"/>
    <cellStyle name="Comma 57_INPUT Allocators" xfId="16693"/>
    <cellStyle name="Comma 58" xfId="16694"/>
    <cellStyle name="Comma 58 2" xfId="16695"/>
    <cellStyle name="Comma 58 3" xfId="16696"/>
    <cellStyle name="Comma 58 4" xfId="16697"/>
    <cellStyle name="Comma 58_Int on Cust Dep" xfId="16698"/>
    <cellStyle name="Comma 59" xfId="16699"/>
    <cellStyle name="Comma 59 2" xfId="16700"/>
    <cellStyle name="Comma 59 3" xfId="16701"/>
    <cellStyle name="Comma 59 4" xfId="16702"/>
    <cellStyle name="Comma 59 5" xfId="16703"/>
    <cellStyle name="Comma 59_INPUT Allocators" xfId="16704"/>
    <cellStyle name="Comma 6" xfId="146"/>
    <cellStyle name="Comma 6 10" xfId="16705"/>
    <cellStyle name="Comma 6 11" xfId="16706"/>
    <cellStyle name="Comma 6 12" xfId="16707"/>
    <cellStyle name="Comma 6 13" xfId="16708"/>
    <cellStyle name="Comma 6 14" xfId="16709"/>
    <cellStyle name="Comma 6 15" xfId="16710"/>
    <cellStyle name="Comma 6 16" xfId="678"/>
    <cellStyle name="Comma 6 2" xfId="361"/>
    <cellStyle name="Comma 6 2 2" xfId="16711"/>
    <cellStyle name="Comma 6 2 2 10" xfId="16712"/>
    <cellStyle name="Comma 6 2 2 11" xfId="16713"/>
    <cellStyle name="Comma 6 2 2 2" xfId="16714"/>
    <cellStyle name="Comma 6 2 2 2 10" xfId="16715"/>
    <cellStyle name="Comma 6 2 2 2 2" xfId="16716"/>
    <cellStyle name="Comma 6 2 2 2 2 2" xfId="16717"/>
    <cellStyle name="Comma 6 2 2 2 2 3" xfId="16718"/>
    <cellStyle name="Comma 6 2 2 2 2 4" xfId="16719"/>
    <cellStyle name="Comma 6 2 2 2 2 5" xfId="16720"/>
    <cellStyle name="Comma 6 2 2 2 2 6" xfId="16721"/>
    <cellStyle name="Comma 6 2 2 2 3" xfId="16722"/>
    <cellStyle name="Comma 6 2 2 2 3 2" xfId="16723"/>
    <cellStyle name="Comma 6 2 2 2 4" xfId="16724"/>
    <cellStyle name="Comma 6 2 2 2 5" xfId="16725"/>
    <cellStyle name="Comma 6 2 2 2 6" xfId="16726"/>
    <cellStyle name="Comma 6 2 2 2 7" xfId="16727"/>
    <cellStyle name="Comma 6 2 2 2 8" xfId="16728"/>
    <cellStyle name="Comma 6 2 2 2 9" xfId="16729"/>
    <cellStyle name="Comma 6 2 2 2_Int on Cust Dep" xfId="16730"/>
    <cellStyle name="Comma 6 2 2 3" xfId="16731"/>
    <cellStyle name="Comma 6 2 2 3 2" xfId="16732"/>
    <cellStyle name="Comma 6 2 2 3 3" xfId="16733"/>
    <cellStyle name="Comma 6 2 2 3 4" xfId="16734"/>
    <cellStyle name="Comma 6 2 2 3 5" xfId="16735"/>
    <cellStyle name="Comma 6 2 2 3 6" xfId="16736"/>
    <cellStyle name="Comma 6 2 2 4" xfId="16737"/>
    <cellStyle name="Comma 6 2 2 4 2" xfId="16738"/>
    <cellStyle name="Comma 6 2 2 5" xfId="16739"/>
    <cellStyle name="Comma 6 2 2 5 2" xfId="16740"/>
    <cellStyle name="Comma 6 2 2 6" xfId="16741"/>
    <cellStyle name="Comma 6 2 2 6 2" xfId="16742"/>
    <cellStyle name="Comma 6 2 2 7" xfId="16743"/>
    <cellStyle name="Comma 6 2 2 8" xfId="16744"/>
    <cellStyle name="Comma 6 2 2 9" xfId="16745"/>
    <cellStyle name="Comma 6 2 2_INPUT Allocators" xfId="16746"/>
    <cellStyle name="Comma 6 2 3" xfId="16747"/>
    <cellStyle name="Comma 6 2 3 2" xfId="16748"/>
    <cellStyle name="Comma 6 2 3 2 2" xfId="16749"/>
    <cellStyle name="Comma 6 2 3 3" xfId="16750"/>
    <cellStyle name="Comma 6 2 3 3 2" xfId="16751"/>
    <cellStyle name="Comma 6 2 3 4" xfId="16752"/>
    <cellStyle name="Comma 6 2 4" xfId="16753"/>
    <cellStyle name="Comma 6 2 4 2" xfId="16754"/>
    <cellStyle name="Comma 6 2 5" xfId="16755"/>
    <cellStyle name="Comma 6 2 5 2" xfId="16756"/>
    <cellStyle name="Comma 6 2 6" xfId="16757"/>
    <cellStyle name="Comma 6 2 6 2" xfId="16758"/>
    <cellStyle name="Comma 6 2 7" xfId="16759"/>
    <cellStyle name="Comma 6 2 7 2" xfId="16760"/>
    <cellStyle name="Comma 6 2 8" xfId="16761"/>
    <cellStyle name="Comma 6 2_INPUT Allocators" xfId="16762"/>
    <cellStyle name="Comma 6 3" xfId="676"/>
    <cellStyle name="Comma 6 3 2" xfId="16763"/>
    <cellStyle name="Comma 6 3 2 2" xfId="16764"/>
    <cellStyle name="Comma 6 3 2 2 2" xfId="16765"/>
    <cellStyle name="Comma 6 3 2 3" xfId="16766"/>
    <cellStyle name="Comma 6 3 2 3 2" xfId="16767"/>
    <cellStyle name="Comma 6 3 2 4" xfId="16768"/>
    <cellStyle name="Comma 6 3 3" xfId="16769"/>
    <cellStyle name="Comma 6 3 3 2" xfId="16770"/>
    <cellStyle name="Comma 6 3 4" xfId="16771"/>
    <cellStyle name="Comma 6 3 4 2" xfId="16772"/>
    <cellStyle name="Comma 6 3 5" xfId="16773"/>
    <cellStyle name="Comma 6 3 5 2" xfId="16774"/>
    <cellStyle name="Comma 6 3 6" xfId="16775"/>
    <cellStyle name="Comma 6 3 6 2" xfId="16776"/>
    <cellStyle name="Comma 6 3 7" xfId="16777"/>
    <cellStyle name="Comma 6 3_INPUT Allocators" xfId="16778"/>
    <cellStyle name="Comma 6 4" xfId="16779"/>
    <cellStyle name="Comma 6 4 2" xfId="16780"/>
    <cellStyle name="Comma 6 4 2 2" xfId="16781"/>
    <cellStyle name="Comma 6 4 3" xfId="16782"/>
    <cellStyle name="Comma 6 4 3 2" xfId="16783"/>
    <cellStyle name="Comma 6 4 4" xfId="16784"/>
    <cellStyle name="Comma 6 5" xfId="16785"/>
    <cellStyle name="Comma 6 5 2" xfId="16786"/>
    <cellStyle name="Comma 6 6" xfId="16787"/>
    <cellStyle name="Comma 6 6 2" xfId="16788"/>
    <cellStyle name="Comma 6 7" xfId="16789"/>
    <cellStyle name="Comma 6 7 2" xfId="16790"/>
    <cellStyle name="Comma 6 8" xfId="16791"/>
    <cellStyle name="Comma 6 8 2" xfId="16792"/>
    <cellStyle name="Comma 6 9" xfId="16793"/>
    <cellStyle name="Comma 6_INPUT Allocators" xfId="16794"/>
    <cellStyle name="Comma 60" xfId="16795"/>
    <cellStyle name="Comma 60 2" xfId="16796"/>
    <cellStyle name="Comma 60 3" xfId="16797"/>
    <cellStyle name="Comma 60 4" xfId="16798"/>
    <cellStyle name="Comma 60 5" xfId="16799"/>
    <cellStyle name="Comma 60_INPUT Allocators" xfId="16800"/>
    <cellStyle name="Comma 61" xfId="16801"/>
    <cellStyle name="Comma 62" xfId="16802"/>
    <cellStyle name="Comma 62 2" xfId="16803"/>
    <cellStyle name="Comma 62 3" xfId="16804"/>
    <cellStyle name="Comma 62 4" xfId="16805"/>
    <cellStyle name="Comma 62 5" xfId="16806"/>
    <cellStyle name="Comma 62_INPUT Allocators" xfId="16807"/>
    <cellStyle name="Comma 63" xfId="16808"/>
    <cellStyle name="Comma 63 2" xfId="16809"/>
    <cellStyle name="Comma 63 3" xfId="16810"/>
    <cellStyle name="Comma 63 4" xfId="16811"/>
    <cellStyle name="Comma 63 5" xfId="16812"/>
    <cellStyle name="Comma 63_INPUT Allocators" xfId="16813"/>
    <cellStyle name="Comma 64" xfId="16814"/>
    <cellStyle name="Comma 64 2" xfId="16815"/>
    <cellStyle name="Comma 64 3" xfId="16816"/>
    <cellStyle name="Comma 64 4" xfId="16817"/>
    <cellStyle name="Comma 64 5" xfId="16818"/>
    <cellStyle name="Comma 64_INPUT Allocators" xfId="16819"/>
    <cellStyle name="Comma 65" xfId="16820"/>
    <cellStyle name="Comma 65 2" xfId="16821"/>
    <cellStyle name="Comma 65 3" xfId="16822"/>
    <cellStyle name="Comma 65 4" xfId="16823"/>
    <cellStyle name="Comma 65_Int on Cust Dep" xfId="16824"/>
    <cellStyle name="Comma 66" xfId="16825"/>
    <cellStyle name="Comma 66 2" xfId="16826"/>
    <cellStyle name="Comma 66 3" xfId="16827"/>
    <cellStyle name="Comma 66 4" xfId="16828"/>
    <cellStyle name="Comma 66_Int on Cust Dep" xfId="16829"/>
    <cellStyle name="Comma 67" xfId="16830"/>
    <cellStyle name="Comma 67 2" xfId="16831"/>
    <cellStyle name="Comma 67 3" xfId="16832"/>
    <cellStyle name="Comma 67 4" xfId="16833"/>
    <cellStyle name="Comma 67_Int on Cust Dep" xfId="16834"/>
    <cellStyle name="Comma 68" xfId="16835"/>
    <cellStyle name="Comma 69" xfId="16836"/>
    <cellStyle name="Comma 7" xfId="65"/>
    <cellStyle name="Comma 7 2" xfId="362"/>
    <cellStyle name="Comma 7 3" xfId="16837"/>
    <cellStyle name="Comma 7 3 10" xfId="16838"/>
    <cellStyle name="Comma 7 3 11" xfId="16839"/>
    <cellStyle name="Comma 7 3 12" xfId="16840"/>
    <cellStyle name="Comma 7 3 13" xfId="16841"/>
    <cellStyle name="Comma 7 3 14" xfId="16842"/>
    <cellStyle name="Comma 7 3 15" xfId="16843"/>
    <cellStyle name="Comma 7 3 16" xfId="16844"/>
    <cellStyle name="Comma 7 3 17" xfId="16845"/>
    <cellStyle name="Comma 7 3 18" xfId="16846"/>
    <cellStyle name="Comma 7 3 19" xfId="16847"/>
    <cellStyle name="Comma 7 3 2" xfId="16848"/>
    <cellStyle name="Comma 7 3 2 2" xfId="16849"/>
    <cellStyle name="Comma 7 3 2 2 2" xfId="16850"/>
    <cellStyle name="Comma 7 3 2 2 3" xfId="16851"/>
    <cellStyle name="Comma 7 3 2 2 4" xfId="16852"/>
    <cellStyle name="Comma 7 3 2 2 5" xfId="16853"/>
    <cellStyle name="Comma 7 3 2 3" xfId="16854"/>
    <cellStyle name="Comma 7 3 2 4" xfId="16855"/>
    <cellStyle name="Comma 7 3 2 5" xfId="16856"/>
    <cellStyle name="Comma 7 3 2 6" xfId="16857"/>
    <cellStyle name="Comma 7 3 2 7" xfId="16858"/>
    <cellStyle name="Comma 7 3 2 8" xfId="16859"/>
    <cellStyle name="Comma 7 3 2 9" xfId="16860"/>
    <cellStyle name="Comma 7 3 2_Int on Cust Dep" xfId="16861"/>
    <cellStyle name="Comma 7 3 3" xfId="16862"/>
    <cellStyle name="Comma 7 3 3 2" xfId="16863"/>
    <cellStyle name="Comma 7 3 3 2 2" xfId="16864"/>
    <cellStyle name="Comma 7 3 3 2 3" xfId="16865"/>
    <cellStyle name="Comma 7 3 3 2 4" xfId="16866"/>
    <cellStyle name="Comma 7 3 3 2 5" xfId="16867"/>
    <cellStyle name="Comma 7 3 3 3" xfId="16868"/>
    <cellStyle name="Comma 7 3 3 4" xfId="16869"/>
    <cellStyle name="Comma 7 3 3 5" xfId="16870"/>
    <cellStyle name="Comma 7 3 3 6" xfId="16871"/>
    <cellStyle name="Comma 7 3 3 7" xfId="16872"/>
    <cellStyle name="Comma 7 3 3 8" xfId="16873"/>
    <cellStyle name="Comma 7 3 3 9" xfId="16874"/>
    <cellStyle name="Comma 7 3 3_Int on Cust Dep" xfId="16875"/>
    <cellStyle name="Comma 7 3 4" xfId="16876"/>
    <cellStyle name="Comma 7 3 4 2" xfId="16877"/>
    <cellStyle name="Comma 7 3 4 2 2" xfId="16878"/>
    <cellStyle name="Comma 7 3 4 2 3" xfId="16879"/>
    <cellStyle name="Comma 7 3 4 2 4" xfId="16880"/>
    <cellStyle name="Comma 7 3 4 2 5" xfId="16881"/>
    <cellStyle name="Comma 7 3 4 3" xfId="16882"/>
    <cellStyle name="Comma 7 3 4 4" xfId="16883"/>
    <cellStyle name="Comma 7 3 4 5" xfId="16884"/>
    <cellStyle name="Comma 7 3 4 6" xfId="16885"/>
    <cellStyle name="Comma 7 3 4 7" xfId="16886"/>
    <cellStyle name="Comma 7 3 4 8" xfId="16887"/>
    <cellStyle name="Comma 7 3 4 9" xfId="16888"/>
    <cellStyle name="Comma 7 3 4_Int on Cust Dep" xfId="16889"/>
    <cellStyle name="Comma 7 3 5" xfId="16890"/>
    <cellStyle name="Comma 7 3 5 2" xfId="16891"/>
    <cellStyle name="Comma 7 3 5 2 2" xfId="16892"/>
    <cellStyle name="Comma 7 3 5 2 3" xfId="16893"/>
    <cellStyle name="Comma 7 3 5 2 4" xfId="16894"/>
    <cellStyle name="Comma 7 3 5 2 5" xfId="16895"/>
    <cellStyle name="Comma 7 3 5 3" xfId="16896"/>
    <cellStyle name="Comma 7 3 5 4" xfId="16897"/>
    <cellStyle name="Comma 7 3 5 5" xfId="16898"/>
    <cellStyle name="Comma 7 3 5 6" xfId="16899"/>
    <cellStyle name="Comma 7 3 5 7" xfId="16900"/>
    <cellStyle name="Comma 7 3 5 8" xfId="16901"/>
    <cellStyle name="Comma 7 3 5 9" xfId="16902"/>
    <cellStyle name="Comma 7 3 5_Int on Cust Dep" xfId="16903"/>
    <cellStyle name="Comma 7 3 6" xfId="16904"/>
    <cellStyle name="Comma 7 3 6 2" xfId="16905"/>
    <cellStyle name="Comma 7 3 6 2 2" xfId="16906"/>
    <cellStyle name="Comma 7 3 6 2 3" xfId="16907"/>
    <cellStyle name="Comma 7 3 6 2 4" xfId="16908"/>
    <cellStyle name="Comma 7 3 6 2 5" xfId="16909"/>
    <cellStyle name="Comma 7 3 6 3" xfId="16910"/>
    <cellStyle name="Comma 7 3 6 4" xfId="16911"/>
    <cellStyle name="Comma 7 3 6 5" xfId="16912"/>
    <cellStyle name="Comma 7 3 6 6" xfId="16913"/>
    <cellStyle name="Comma 7 3 6 7" xfId="16914"/>
    <cellStyle name="Comma 7 3 6 8" xfId="16915"/>
    <cellStyle name="Comma 7 3 6 9" xfId="16916"/>
    <cellStyle name="Comma 7 3 6_Int on Cust Dep" xfId="16917"/>
    <cellStyle name="Comma 7 3 7" xfId="16918"/>
    <cellStyle name="Comma 7 3 7 2" xfId="16919"/>
    <cellStyle name="Comma 7 3 7 3" xfId="16920"/>
    <cellStyle name="Comma 7 3 7 4" xfId="16921"/>
    <cellStyle name="Comma 7 3 7 5" xfId="16922"/>
    <cellStyle name="Comma 7 3 8" xfId="16923"/>
    <cellStyle name="Comma 7 3 8 2" xfId="16924"/>
    <cellStyle name="Comma 7 3 8 3" xfId="16925"/>
    <cellStyle name="Comma 7 3 8 4" xfId="16926"/>
    <cellStyle name="Comma 7 3 9" xfId="16927"/>
    <cellStyle name="Comma 7 3_INPUT Allocators" xfId="16928"/>
    <cellStyle name="Comma 7 4" xfId="16929"/>
    <cellStyle name="Comma 7 5" xfId="16930"/>
    <cellStyle name="Comma 7 6" xfId="16931"/>
    <cellStyle name="Comma 7 6 10" xfId="16932"/>
    <cellStyle name="Comma 7 6 11" xfId="16933"/>
    <cellStyle name="Comma 7 6 12" xfId="16934"/>
    <cellStyle name="Comma 7 6 13" xfId="16935"/>
    <cellStyle name="Comma 7 6 14" xfId="16936"/>
    <cellStyle name="Comma 7 6 15" xfId="16937"/>
    <cellStyle name="Comma 7 6 16" xfId="16938"/>
    <cellStyle name="Comma 7 6 17" xfId="16939"/>
    <cellStyle name="Comma 7 6 18" xfId="16940"/>
    <cellStyle name="Comma 7 6 2" xfId="16941"/>
    <cellStyle name="Comma 7 6 2 2" xfId="16942"/>
    <cellStyle name="Comma 7 6 2 2 2" xfId="16943"/>
    <cellStyle name="Comma 7 6 2 2 3" xfId="16944"/>
    <cellStyle name="Comma 7 6 2 2 4" xfId="16945"/>
    <cellStyle name="Comma 7 6 2 2 5" xfId="16946"/>
    <cellStyle name="Comma 7 6 2 3" xfId="16947"/>
    <cellStyle name="Comma 7 6 2 4" xfId="16948"/>
    <cellStyle name="Comma 7 6 2 5" xfId="16949"/>
    <cellStyle name="Comma 7 6 2 6" xfId="16950"/>
    <cellStyle name="Comma 7 6 2 7" xfId="16951"/>
    <cellStyle name="Comma 7 6 2 8" xfId="16952"/>
    <cellStyle name="Comma 7 6 2 9" xfId="16953"/>
    <cellStyle name="Comma 7 6 2_Int on Cust Dep" xfId="16954"/>
    <cellStyle name="Comma 7 6 3" xfId="16955"/>
    <cellStyle name="Comma 7 6 3 2" xfId="16956"/>
    <cellStyle name="Comma 7 6 3 2 2" xfId="16957"/>
    <cellStyle name="Comma 7 6 3 2 3" xfId="16958"/>
    <cellStyle name="Comma 7 6 3 2 4" xfId="16959"/>
    <cellStyle name="Comma 7 6 3 2 5" xfId="16960"/>
    <cellStyle name="Comma 7 6 3 3" xfId="16961"/>
    <cellStyle name="Comma 7 6 3 4" xfId="16962"/>
    <cellStyle name="Comma 7 6 3 5" xfId="16963"/>
    <cellStyle name="Comma 7 6 3 6" xfId="16964"/>
    <cellStyle name="Comma 7 6 3 7" xfId="16965"/>
    <cellStyle name="Comma 7 6 3 8" xfId="16966"/>
    <cellStyle name="Comma 7 6 3 9" xfId="16967"/>
    <cellStyle name="Comma 7 6 3_Int on Cust Dep" xfId="16968"/>
    <cellStyle name="Comma 7 6 4" xfId="16969"/>
    <cellStyle name="Comma 7 6 4 2" xfId="16970"/>
    <cellStyle name="Comma 7 6 4 2 2" xfId="16971"/>
    <cellStyle name="Comma 7 6 4 2 3" xfId="16972"/>
    <cellStyle name="Comma 7 6 4 2 4" xfId="16973"/>
    <cellStyle name="Comma 7 6 4 2 5" xfId="16974"/>
    <cellStyle name="Comma 7 6 4 3" xfId="16975"/>
    <cellStyle name="Comma 7 6 4 4" xfId="16976"/>
    <cellStyle name="Comma 7 6 4 5" xfId="16977"/>
    <cellStyle name="Comma 7 6 4 6" xfId="16978"/>
    <cellStyle name="Comma 7 6 4 7" xfId="16979"/>
    <cellStyle name="Comma 7 6 4 8" xfId="16980"/>
    <cellStyle name="Comma 7 6 4 9" xfId="16981"/>
    <cellStyle name="Comma 7 6 4_Int on Cust Dep" xfId="16982"/>
    <cellStyle name="Comma 7 6 5" xfId="16983"/>
    <cellStyle name="Comma 7 6 5 2" xfId="16984"/>
    <cellStyle name="Comma 7 6 5 2 2" xfId="16985"/>
    <cellStyle name="Comma 7 6 5 2 3" xfId="16986"/>
    <cellStyle name="Comma 7 6 5 2 4" xfId="16987"/>
    <cellStyle name="Comma 7 6 5 2 5" xfId="16988"/>
    <cellStyle name="Comma 7 6 5 3" xfId="16989"/>
    <cellStyle name="Comma 7 6 5 4" xfId="16990"/>
    <cellStyle name="Comma 7 6 5 5" xfId="16991"/>
    <cellStyle name="Comma 7 6 5 6" xfId="16992"/>
    <cellStyle name="Comma 7 6 5 7" xfId="16993"/>
    <cellStyle name="Comma 7 6 5 8" xfId="16994"/>
    <cellStyle name="Comma 7 6 5 9" xfId="16995"/>
    <cellStyle name="Comma 7 6 5_Int on Cust Dep" xfId="16996"/>
    <cellStyle name="Comma 7 6 6" xfId="16997"/>
    <cellStyle name="Comma 7 6 6 2" xfId="16998"/>
    <cellStyle name="Comma 7 6 6 2 2" xfId="16999"/>
    <cellStyle name="Comma 7 6 6 2 3" xfId="17000"/>
    <cellStyle name="Comma 7 6 6 2 4" xfId="17001"/>
    <cellStyle name="Comma 7 6 6 2 5" xfId="17002"/>
    <cellStyle name="Comma 7 6 6 3" xfId="17003"/>
    <cellStyle name="Comma 7 6 6 4" xfId="17004"/>
    <cellStyle name="Comma 7 6 6 5" xfId="17005"/>
    <cellStyle name="Comma 7 6 6 6" xfId="17006"/>
    <cellStyle name="Comma 7 6 6 7" xfId="17007"/>
    <cellStyle name="Comma 7 6 6 8" xfId="17008"/>
    <cellStyle name="Comma 7 6 6 9" xfId="17009"/>
    <cellStyle name="Comma 7 6 6_Int on Cust Dep" xfId="17010"/>
    <cellStyle name="Comma 7 6 7" xfId="17011"/>
    <cellStyle name="Comma 7 6 7 2" xfId="17012"/>
    <cellStyle name="Comma 7 6 7 3" xfId="17013"/>
    <cellStyle name="Comma 7 6 7 4" xfId="17014"/>
    <cellStyle name="Comma 7 6 7 5" xfId="17015"/>
    <cellStyle name="Comma 7 6 8" xfId="17016"/>
    <cellStyle name="Comma 7 6 8 2" xfId="17017"/>
    <cellStyle name="Comma 7 6 8 3" xfId="17018"/>
    <cellStyle name="Comma 7 6 8 4" xfId="17019"/>
    <cellStyle name="Comma 7 6 9" xfId="17020"/>
    <cellStyle name="Comma 7 6_INPUT Allocators" xfId="17021"/>
    <cellStyle name="Comma 7 7" xfId="17022"/>
    <cellStyle name="Comma 7 7 10" xfId="17023"/>
    <cellStyle name="Comma 7 7 11" xfId="17024"/>
    <cellStyle name="Comma 7 7 12" xfId="17025"/>
    <cellStyle name="Comma 7 7 13" xfId="17026"/>
    <cellStyle name="Comma 7 7 14" xfId="17027"/>
    <cellStyle name="Comma 7 7 15" xfId="17028"/>
    <cellStyle name="Comma 7 7 16" xfId="17029"/>
    <cellStyle name="Comma 7 7 17" xfId="17030"/>
    <cellStyle name="Comma 7 7 18" xfId="17031"/>
    <cellStyle name="Comma 7 7 2" xfId="17032"/>
    <cellStyle name="Comma 7 7 2 2" xfId="17033"/>
    <cellStyle name="Comma 7 7 2 2 2" xfId="17034"/>
    <cellStyle name="Comma 7 7 2 2 3" xfId="17035"/>
    <cellStyle name="Comma 7 7 2 2 4" xfId="17036"/>
    <cellStyle name="Comma 7 7 2 2 5" xfId="17037"/>
    <cellStyle name="Comma 7 7 2 3" xfId="17038"/>
    <cellStyle name="Comma 7 7 2 4" xfId="17039"/>
    <cellStyle name="Comma 7 7 2 5" xfId="17040"/>
    <cellStyle name="Comma 7 7 2 6" xfId="17041"/>
    <cellStyle name="Comma 7 7 2 7" xfId="17042"/>
    <cellStyle name="Comma 7 7 2 8" xfId="17043"/>
    <cellStyle name="Comma 7 7 2 9" xfId="17044"/>
    <cellStyle name="Comma 7 7 2_Int on Cust Dep" xfId="17045"/>
    <cellStyle name="Comma 7 7 3" xfId="17046"/>
    <cellStyle name="Comma 7 7 3 2" xfId="17047"/>
    <cellStyle name="Comma 7 7 3 2 2" xfId="17048"/>
    <cellStyle name="Comma 7 7 3 2 3" xfId="17049"/>
    <cellStyle name="Comma 7 7 3 2 4" xfId="17050"/>
    <cellStyle name="Comma 7 7 3 2 5" xfId="17051"/>
    <cellStyle name="Comma 7 7 3 3" xfId="17052"/>
    <cellStyle name="Comma 7 7 3 4" xfId="17053"/>
    <cellStyle name="Comma 7 7 3 5" xfId="17054"/>
    <cellStyle name="Comma 7 7 3 6" xfId="17055"/>
    <cellStyle name="Comma 7 7 3 7" xfId="17056"/>
    <cellStyle name="Comma 7 7 3 8" xfId="17057"/>
    <cellStyle name="Comma 7 7 3 9" xfId="17058"/>
    <cellStyle name="Comma 7 7 3_Int on Cust Dep" xfId="17059"/>
    <cellStyle name="Comma 7 7 4" xfId="17060"/>
    <cellStyle name="Comma 7 7 4 2" xfId="17061"/>
    <cellStyle name="Comma 7 7 4 2 2" xfId="17062"/>
    <cellStyle name="Comma 7 7 4 2 3" xfId="17063"/>
    <cellStyle name="Comma 7 7 4 2 4" xfId="17064"/>
    <cellStyle name="Comma 7 7 4 2 5" xfId="17065"/>
    <cellStyle name="Comma 7 7 4 3" xfId="17066"/>
    <cellStyle name="Comma 7 7 4 4" xfId="17067"/>
    <cellStyle name="Comma 7 7 4 5" xfId="17068"/>
    <cellStyle name="Comma 7 7 4 6" xfId="17069"/>
    <cellStyle name="Comma 7 7 4 7" xfId="17070"/>
    <cellStyle name="Comma 7 7 4 8" xfId="17071"/>
    <cellStyle name="Comma 7 7 4 9" xfId="17072"/>
    <cellStyle name="Comma 7 7 4_Int on Cust Dep" xfId="17073"/>
    <cellStyle name="Comma 7 7 5" xfId="17074"/>
    <cellStyle name="Comma 7 7 5 2" xfId="17075"/>
    <cellStyle name="Comma 7 7 5 2 2" xfId="17076"/>
    <cellStyle name="Comma 7 7 5 2 3" xfId="17077"/>
    <cellStyle name="Comma 7 7 5 2 4" xfId="17078"/>
    <cellStyle name="Comma 7 7 5 2 5" xfId="17079"/>
    <cellStyle name="Comma 7 7 5 3" xfId="17080"/>
    <cellStyle name="Comma 7 7 5 4" xfId="17081"/>
    <cellStyle name="Comma 7 7 5 5" xfId="17082"/>
    <cellStyle name="Comma 7 7 5 6" xfId="17083"/>
    <cellStyle name="Comma 7 7 5 7" xfId="17084"/>
    <cellStyle name="Comma 7 7 5 8" xfId="17085"/>
    <cellStyle name="Comma 7 7 5 9" xfId="17086"/>
    <cellStyle name="Comma 7 7 5_Int on Cust Dep" xfId="17087"/>
    <cellStyle name="Comma 7 7 6" xfId="17088"/>
    <cellStyle name="Comma 7 7 6 2" xfId="17089"/>
    <cellStyle name="Comma 7 7 6 2 2" xfId="17090"/>
    <cellStyle name="Comma 7 7 6 2 3" xfId="17091"/>
    <cellStyle name="Comma 7 7 6 2 4" xfId="17092"/>
    <cellStyle name="Comma 7 7 6 2 5" xfId="17093"/>
    <cellStyle name="Comma 7 7 6 3" xfId="17094"/>
    <cellStyle name="Comma 7 7 6 4" xfId="17095"/>
    <cellStyle name="Comma 7 7 6 5" xfId="17096"/>
    <cellStyle name="Comma 7 7 6 6" xfId="17097"/>
    <cellStyle name="Comma 7 7 6 7" xfId="17098"/>
    <cellStyle name="Comma 7 7 6 8" xfId="17099"/>
    <cellStyle name="Comma 7 7 6 9" xfId="17100"/>
    <cellStyle name="Comma 7 7 6_Int on Cust Dep" xfId="17101"/>
    <cellStyle name="Comma 7 7 7" xfId="17102"/>
    <cellStyle name="Comma 7 7 7 2" xfId="17103"/>
    <cellStyle name="Comma 7 7 7 3" xfId="17104"/>
    <cellStyle name="Comma 7 7 7 4" xfId="17105"/>
    <cellStyle name="Comma 7 7 7 5" xfId="17106"/>
    <cellStyle name="Comma 7 7 8" xfId="17107"/>
    <cellStyle name="Comma 7 7 8 2" xfId="17108"/>
    <cellStyle name="Comma 7 7 8 3" xfId="17109"/>
    <cellStyle name="Comma 7 7 8 4" xfId="17110"/>
    <cellStyle name="Comma 7 7 9" xfId="17111"/>
    <cellStyle name="Comma 7 7_INPUT Allocators" xfId="17112"/>
    <cellStyle name="Comma 7 8" xfId="17113"/>
    <cellStyle name="Comma 7_INPUT Allocators" xfId="17114"/>
    <cellStyle name="Comma 70" xfId="17115"/>
    <cellStyle name="Comma 71" xfId="17116"/>
    <cellStyle name="Comma 72" xfId="17117"/>
    <cellStyle name="Comma 73" xfId="17118"/>
    <cellStyle name="Comma 74" xfId="17119"/>
    <cellStyle name="Comma 75" xfId="17120"/>
    <cellStyle name="Comma 76" xfId="17121"/>
    <cellStyle name="Comma 77" xfId="17122"/>
    <cellStyle name="Comma 78" xfId="17123"/>
    <cellStyle name="Comma 79" xfId="17124"/>
    <cellStyle name="Comma 8" xfId="147"/>
    <cellStyle name="Comma 8 2" xfId="17125"/>
    <cellStyle name="Comma 8 2 2" xfId="17126"/>
    <cellStyle name="Comma 8 3" xfId="17127"/>
    <cellStyle name="Comma 8 3 2" xfId="17128"/>
    <cellStyle name="Comma 8 3_INPUT Allocators" xfId="17129"/>
    <cellStyle name="Comma 8 4" xfId="17130"/>
    <cellStyle name="Comma 8_INPUT Allocators" xfId="17131"/>
    <cellStyle name="Comma 80" xfId="17132"/>
    <cellStyle name="Comma 81" xfId="17133"/>
    <cellStyle name="Comma 82" xfId="17134"/>
    <cellStyle name="Comma 83" xfId="17135"/>
    <cellStyle name="Comma 84" xfId="17136"/>
    <cellStyle name="Comma 85" xfId="17137"/>
    <cellStyle name="Comma 86" xfId="17138"/>
    <cellStyle name="Comma 87" xfId="17139"/>
    <cellStyle name="Comma 88" xfId="17140"/>
    <cellStyle name="Comma 89" xfId="17141"/>
    <cellStyle name="Comma 9" xfId="148"/>
    <cellStyle name="Comma 9 10" xfId="17142"/>
    <cellStyle name="Comma 9 11" xfId="17143"/>
    <cellStyle name="Comma 9 12" xfId="17144"/>
    <cellStyle name="Comma 9 13" xfId="17145"/>
    <cellStyle name="Comma 9 14" xfId="17146"/>
    <cellStyle name="Comma 9 15" xfId="17147"/>
    <cellStyle name="Comma 9 16" xfId="17148"/>
    <cellStyle name="Comma 9 17" xfId="17149"/>
    <cellStyle name="Comma 9 18" xfId="17150"/>
    <cellStyle name="Comma 9 19" xfId="17151"/>
    <cellStyle name="Comma 9 2" xfId="17152"/>
    <cellStyle name="Comma 9 2 2" xfId="17153"/>
    <cellStyle name="Comma 9 20" xfId="17154"/>
    <cellStyle name="Comma 9 21" xfId="17155"/>
    <cellStyle name="Comma 9 22" xfId="17156"/>
    <cellStyle name="Comma 9 23" xfId="17157"/>
    <cellStyle name="Comma 9 24" xfId="17158"/>
    <cellStyle name="Comma 9 3" xfId="17159"/>
    <cellStyle name="Comma 9 4" xfId="17160"/>
    <cellStyle name="Comma 9 5" xfId="17161"/>
    <cellStyle name="Comma 9 6" xfId="17162"/>
    <cellStyle name="Comma 9 7" xfId="17163"/>
    <cellStyle name="Comma 9 8" xfId="17164"/>
    <cellStyle name="Comma 9 9" xfId="17165"/>
    <cellStyle name="Comma 9_INPUT Allocators" xfId="17166"/>
    <cellStyle name="Comma 90" xfId="17167"/>
    <cellStyle name="Comma 91" xfId="17168"/>
    <cellStyle name="Comma 92" xfId="17169"/>
    <cellStyle name="Comma 93" xfId="17170"/>
    <cellStyle name="Comma 94" xfId="17171"/>
    <cellStyle name="Comma 95" xfId="17172"/>
    <cellStyle name="Comma 96" xfId="17173"/>
    <cellStyle name="Comma 97" xfId="17174"/>
    <cellStyle name="Comma 98" xfId="17175"/>
    <cellStyle name="Comma 99" xfId="17176"/>
    <cellStyle name="Comma0" xfId="60309"/>
    <cellStyle name="CommaBlank" xfId="17177"/>
    <cellStyle name="Company Name" xfId="363"/>
    <cellStyle name="Currency" xfId="1" builtinId="4"/>
    <cellStyle name="Currency [0] 2" xfId="149"/>
    <cellStyle name="Currency [0] 2 10" xfId="17178"/>
    <cellStyle name="Currency [0] 2 11" xfId="17179"/>
    <cellStyle name="Currency [0] 2 12" xfId="17180"/>
    <cellStyle name="Currency [0] 2 13" xfId="17181"/>
    <cellStyle name="Currency [0] 2 2" xfId="364"/>
    <cellStyle name="Currency [0] 2 2 10" xfId="17182"/>
    <cellStyle name="Currency [0] 2 2 11" xfId="17183"/>
    <cellStyle name="Currency [0] 2 2 12" xfId="17184"/>
    <cellStyle name="Currency [0] 2 2 2" xfId="521"/>
    <cellStyle name="Currency [0] 2 2 2 10" xfId="17185"/>
    <cellStyle name="Currency [0] 2 2 2 11" xfId="17186"/>
    <cellStyle name="Currency [0] 2 2 2 2" xfId="522"/>
    <cellStyle name="Currency [0] 2 2 2 2 10" xfId="17187"/>
    <cellStyle name="Currency [0] 2 2 2 2 2" xfId="17188"/>
    <cellStyle name="Currency [0] 2 2 2 2 2 2" xfId="17189"/>
    <cellStyle name="Currency [0] 2 2 2 2 2 3" xfId="17190"/>
    <cellStyle name="Currency [0] 2 2 2 2 2 4" xfId="17191"/>
    <cellStyle name="Currency [0] 2 2 2 2 2 5" xfId="17192"/>
    <cellStyle name="Currency [0] 2 2 2 2 2 6" xfId="17193"/>
    <cellStyle name="Currency [0] 2 2 2 2 3" xfId="17194"/>
    <cellStyle name="Currency [0] 2 2 2 2 3 2" xfId="17195"/>
    <cellStyle name="Currency [0] 2 2 2 2 4" xfId="17196"/>
    <cellStyle name="Currency [0] 2 2 2 2 5" xfId="17197"/>
    <cellStyle name="Currency [0] 2 2 2 2 6" xfId="17198"/>
    <cellStyle name="Currency [0] 2 2 2 2 7" xfId="17199"/>
    <cellStyle name="Currency [0] 2 2 2 2 8" xfId="17200"/>
    <cellStyle name="Currency [0] 2 2 2 2 9" xfId="17201"/>
    <cellStyle name="Currency [0] 2 2 2 2_Int on Cust Dep" xfId="17202"/>
    <cellStyle name="Currency [0] 2 2 2 3" xfId="17203"/>
    <cellStyle name="Currency [0] 2 2 2 3 2" xfId="17204"/>
    <cellStyle name="Currency [0] 2 2 2 3 3" xfId="17205"/>
    <cellStyle name="Currency [0] 2 2 2 3 4" xfId="17206"/>
    <cellStyle name="Currency [0] 2 2 2 3 5" xfId="17207"/>
    <cellStyle name="Currency [0] 2 2 2 3 6" xfId="17208"/>
    <cellStyle name="Currency [0] 2 2 2 4" xfId="17209"/>
    <cellStyle name="Currency [0] 2 2 2 4 2" xfId="17210"/>
    <cellStyle name="Currency [0] 2 2 2 5" xfId="17211"/>
    <cellStyle name="Currency [0] 2 2 2 5 2" xfId="17212"/>
    <cellStyle name="Currency [0] 2 2 2 6" xfId="17213"/>
    <cellStyle name="Currency [0] 2 2 2 6 2" xfId="17214"/>
    <cellStyle name="Currency [0] 2 2 2 7" xfId="17215"/>
    <cellStyle name="Currency [0] 2 2 2 8" xfId="17216"/>
    <cellStyle name="Currency [0] 2 2 2 9" xfId="17217"/>
    <cellStyle name="Currency [0] 2 2 2_INPUT Allocators" xfId="17218"/>
    <cellStyle name="Currency [0] 2 2 3" xfId="523"/>
    <cellStyle name="Currency [0] 2 2 3 10" xfId="17219"/>
    <cellStyle name="Currency [0] 2 2 3 2" xfId="17220"/>
    <cellStyle name="Currency [0] 2 2 3 2 2" xfId="17221"/>
    <cellStyle name="Currency [0] 2 2 3 2 3" xfId="17222"/>
    <cellStyle name="Currency [0] 2 2 3 2 4" xfId="17223"/>
    <cellStyle name="Currency [0] 2 2 3 2 5" xfId="17224"/>
    <cellStyle name="Currency [0] 2 2 3 2 6" xfId="17225"/>
    <cellStyle name="Currency [0] 2 2 3 3" xfId="17226"/>
    <cellStyle name="Currency [0] 2 2 3 3 2" xfId="17227"/>
    <cellStyle name="Currency [0] 2 2 3 4" xfId="17228"/>
    <cellStyle name="Currency [0] 2 2 3 5" xfId="17229"/>
    <cellStyle name="Currency [0] 2 2 3 6" xfId="17230"/>
    <cellStyle name="Currency [0] 2 2 3 7" xfId="17231"/>
    <cellStyle name="Currency [0] 2 2 3 8" xfId="17232"/>
    <cellStyle name="Currency [0] 2 2 3 9" xfId="17233"/>
    <cellStyle name="Currency [0] 2 2 3_Int on Cust Dep" xfId="17234"/>
    <cellStyle name="Currency [0] 2 2 4" xfId="17235"/>
    <cellStyle name="Currency [0] 2 2 4 2" xfId="17236"/>
    <cellStyle name="Currency [0] 2 2 4 3" xfId="17237"/>
    <cellStyle name="Currency [0] 2 2 4 4" xfId="17238"/>
    <cellStyle name="Currency [0] 2 2 4 5" xfId="17239"/>
    <cellStyle name="Currency [0] 2 2 4 6" xfId="17240"/>
    <cellStyle name="Currency [0] 2 2 5" xfId="17241"/>
    <cellStyle name="Currency [0] 2 2 5 2" xfId="17242"/>
    <cellStyle name="Currency [0] 2 2 6" xfId="17243"/>
    <cellStyle name="Currency [0] 2 2 6 2" xfId="17244"/>
    <cellStyle name="Currency [0] 2 2 7" xfId="17245"/>
    <cellStyle name="Currency [0] 2 2 7 2" xfId="17246"/>
    <cellStyle name="Currency [0] 2 2 8" xfId="17247"/>
    <cellStyle name="Currency [0] 2 2 9" xfId="17248"/>
    <cellStyle name="Currency [0] 2 2_INPUT Allocators" xfId="17249"/>
    <cellStyle name="Currency [0] 2 3" xfId="524"/>
    <cellStyle name="Currency [0] 2 3 10" xfId="17250"/>
    <cellStyle name="Currency [0] 2 3 11" xfId="17251"/>
    <cellStyle name="Currency [0] 2 3 2" xfId="525"/>
    <cellStyle name="Currency [0] 2 3 2 10" xfId="17252"/>
    <cellStyle name="Currency [0] 2 3 2 2" xfId="17253"/>
    <cellStyle name="Currency [0] 2 3 2 2 2" xfId="17254"/>
    <cellStyle name="Currency [0] 2 3 2 2 3" xfId="17255"/>
    <cellStyle name="Currency [0] 2 3 2 2 4" xfId="17256"/>
    <cellStyle name="Currency [0] 2 3 2 2 5" xfId="17257"/>
    <cellStyle name="Currency [0] 2 3 2 2 6" xfId="17258"/>
    <cellStyle name="Currency [0] 2 3 2 3" xfId="17259"/>
    <cellStyle name="Currency [0] 2 3 2 3 2" xfId="17260"/>
    <cellStyle name="Currency [0] 2 3 2 4" xfId="17261"/>
    <cellStyle name="Currency [0] 2 3 2 5" xfId="17262"/>
    <cellStyle name="Currency [0] 2 3 2 6" xfId="17263"/>
    <cellStyle name="Currency [0] 2 3 2 7" xfId="17264"/>
    <cellStyle name="Currency [0] 2 3 2 8" xfId="17265"/>
    <cellStyle name="Currency [0] 2 3 2 9" xfId="17266"/>
    <cellStyle name="Currency [0] 2 3 2_Int on Cust Dep" xfId="17267"/>
    <cellStyle name="Currency [0] 2 3 3" xfId="17268"/>
    <cellStyle name="Currency [0] 2 3 3 2" xfId="17269"/>
    <cellStyle name="Currency [0] 2 3 3 3" xfId="17270"/>
    <cellStyle name="Currency [0] 2 3 3 4" xfId="17271"/>
    <cellStyle name="Currency [0] 2 3 3 5" xfId="17272"/>
    <cellStyle name="Currency [0] 2 3 3 6" xfId="17273"/>
    <cellStyle name="Currency [0] 2 3 4" xfId="17274"/>
    <cellStyle name="Currency [0] 2 3 4 2" xfId="17275"/>
    <cellStyle name="Currency [0] 2 3 5" xfId="17276"/>
    <cellStyle name="Currency [0] 2 3 5 2" xfId="17277"/>
    <cellStyle name="Currency [0] 2 3 6" xfId="17278"/>
    <cellStyle name="Currency [0] 2 3 6 2" xfId="17279"/>
    <cellStyle name="Currency [0] 2 3 7" xfId="17280"/>
    <cellStyle name="Currency [0] 2 3 8" xfId="17281"/>
    <cellStyle name="Currency [0] 2 3 9" xfId="17282"/>
    <cellStyle name="Currency [0] 2 3_INPUT Allocators" xfId="17283"/>
    <cellStyle name="Currency [0] 2 4" xfId="526"/>
    <cellStyle name="Currency [0] 2 4 10" xfId="17284"/>
    <cellStyle name="Currency [0] 2 4 2" xfId="17285"/>
    <cellStyle name="Currency [0] 2 4 2 2" xfId="17286"/>
    <cellStyle name="Currency [0] 2 4 2 3" xfId="17287"/>
    <cellStyle name="Currency [0] 2 4 2 4" xfId="17288"/>
    <cellStyle name="Currency [0] 2 4 2 5" xfId="17289"/>
    <cellStyle name="Currency [0] 2 4 2 6" xfId="17290"/>
    <cellStyle name="Currency [0] 2 4 3" xfId="17291"/>
    <cellStyle name="Currency [0] 2 4 3 2" xfId="17292"/>
    <cellStyle name="Currency [0] 2 4 4" xfId="17293"/>
    <cellStyle name="Currency [0] 2 4 5" xfId="17294"/>
    <cellStyle name="Currency [0] 2 4 6" xfId="17295"/>
    <cellStyle name="Currency [0] 2 4 7" xfId="17296"/>
    <cellStyle name="Currency [0] 2 4 8" xfId="17297"/>
    <cellStyle name="Currency [0] 2 4 9" xfId="17298"/>
    <cellStyle name="Currency [0] 2 4_Int on Cust Dep" xfId="17299"/>
    <cellStyle name="Currency [0] 2 5" xfId="527"/>
    <cellStyle name="Currency [0] 2 5 2" xfId="17300"/>
    <cellStyle name="Currency [0] 2 5 3" xfId="17301"/>
    <cellStyle name="Currency [0] 2 5 4" xfId="17302"/>
    <cellStyle name="Currency [0] 2 5 5" xfId="17303"/>
    <cellStyle name="Currency [0] 2 5 6" xfId="17304"/>
    <cellStyle name="Currency [0] 2 6" xfId="17305"/>
    <cellStyle name="Currency [0] 2 6 2" xfId="17306"/>
    <cellStyle name="Currency [0] 2 7" xfId="17307"/>
    <cellStyle name="Currency [0] 2 7 2" xfId="17308"/>
    <cellStyle name="Currency [0] 2 8" xfId="17309"/>
    <cellStyle name="Currency [0] 2 8 2" xfId="17310"/>
    <cellStyle name="Currency [0] 2 9" xfId="17311"/>
    <cellStyle name="Currency [0] 2_INPUT Allocators" xfId="17312"/>
    <cellStyle name="Currency [0] 3" xfId="528"/>
    <cellStyle name="Currency 10" xfId="9"/>
    <cellStyle name="Currency 10 10" xfId="17313"/>
    <cellStyle name="Currency 10 11" xfId="17314"/>
    <cellStyle name="Currency 10 12" xfId="17315"/>
    <cellStyle name="Currency 10 13" xfId="17316"/>
    <cellStyle name="Currency 10 14" xfId="17317"/>
    <cellStyle name="Currency 10 2" xfId="17318"/>
    <cellStyle name="Currency 10 3" xfId="17319"/>
    <cellStyle name="Currency 10 4" xfId="17320"/>
    <cellStyle name="Currency 10 5" xfId="17321"/>
    <cellStyle name="Currency 10 6" xfId="17322"/>
    <cellStyle name="Currency 10 7" xfId="17323"/>
    <cellStyle name="Currency 10 8" xfId="17324"/>
    <cellStyle name="Currency 10 9" xfId="17325"/>
    <cellStyle name="Currency 10_INPUT Allocators" xfId="17326"/>
    <cellStyle name="Currency 11" xfId="10"/>
    <cellStyle name="Currency 12" xfId="365"/>
    <cellStyle name="Currency 12 10" xfId="17327"/>
    <cellStyle name="Currency 12 11" xfId="17328"/>
    <cellStyle name="Currency 12 2" xfId="17329"/>
    <cellStyle name="Currency 12 3" xfId="17330"/>
    <cellStyle name="Currency 12 3 2" xfId="17331"/>
    <cellStyle name="Currency 12 3 2 2" xfId="17332"/>
    <cellStyle name="Currency 12 3 2 3" xfId="17333"/>
    <cellStyle name="Currency 12 3 2 4" xfId="17334"/>
    <cellStyle name="Currency 12 3 2 5" xfId="17335"/>
    <cellStyle name="Currency 12 3 3" xfId="17336"/>
    <cellStyle name="Currency 12 3 4" xfId="17337"/>
    <cellStyle name="Currency 12 3 5" xfId="17338"/>
    <cellStyle name="Currency 12 3 6" xfId="17339"/>
    <cellStyle name="Currency 12 3 7" xfId="17340"/>
    <cellStyle name="Currency 12 3 8" xfId="17341"/>
    <cellStyle name="Currency 12 3 9" xfId="17342"/>
    <cellStyle name="Currency 12 3_Int on Cust Dep" xfId="17343"/>
    <cellStyle name="Currency 12 4" xfId="17344"/>
    <cellStyle name="Currency 12 4 2" xfId="17345"/>
    <cellStyle name="Currency 12 4 3" xfId="17346"/>
    <cellStyle name="Currency 12 4 4" xfId="17347"/>
    <cellStyle name="Currency 12 4 5" xfId="17348"/>
    <cellStyle name="Currency 12 5" xfId="17349"/>
    <cellStyle name="Currency 12 6" xfId="17350"/>
    <cellStyle name="Currency 12 7" xfId="17351"/>
    <cellStyle name="Currency 12 8" xfId="17352"/>
    <cellStyle name="Currency 12 9" xfId="17353"/>
    <cellStyle name="Currency 12_INPUT Allocators" xfId="17354"/>
    <cellStyle name="Currency 13" xfId="366"/>
    <cellStyle name="Currency 13 2" xfId="17355"/>
    <cellStyle name="Currency 13 2 2" xfId="17356"/>
    <cellStyle name="Currency 13 2 3" xfId="17357"/>
    <cellStyle name="Currency 13 2 4" xfId="17358"/>
    <cellStyle name="Currency 13 2 5" xfId="17359"/>
    <cellStyle name="Currency 13 3" xfId="17360"/>
    <cellStyle name="Currency 13 4" xfId="17361"/>
    <cellStyle name="Currency 13 5" xfId="17362"/>
    <cellStyle name="Currency 13 6" xfId="17363"/>
    <cellStyle name="Currency 13 7" xfId="17364"/>
    <cellStyle name="Currency 13 8" xfId="17365"/>
    <cellStyle name="Currency 13 9" xfId="17366"/>
    <cellStyle name="Currency 13_Int on Cust Dep" xfId="17367"/>
    <cellStyle name="Currency 14" xfId="367"/>
    <cellStyle name="Currency 14 2" xfId="17368"/>
    <cellStyle name="Currency 14 2 2" xfId="17369"/>
    <cellStyle name="Currency 14 2 3" xfId="17370"/>
    <cellStyle name="Currency 14 2 4" xfId="17371"/>
    <cellStyle name="Currency 14 2 5" xfId="17372"/>
    <cellStyle name="Currency 14 3" xfId="17373"/>
    <cellStyle name="Currency 14 4" xfId="17374"/>
    <cellStyle name="Currency 14 5" xfId="17375"/>
    <cellStyle name="Currency 14 6" xfId="17376"/>
    <cellStyle name="Currency 14 7" xfId="17377"/>
    <cellStyle name="Currency 14 8" xfId="17378"/>
    <cellStyle name="Currency 14 9" xfId="17379"/>
    <cellStyle name="Currency 14_Int on Cust Dep" xfId="17380"/>
    <cellStyle name="Currency 15" xfId="368"/>
    <cellStyle name="Currency 16" xfId="369"/>
    <cellStyle name="Currency 16 2" xfId="17381"/>
    <cellStyle name="Currency 16 3" xfId="17382"/>
    <cellStyle name="Currency 16 4" xfId="17383"/>
    <cellStyle name="Currency 16 5" xfId="17384"/>
    <cellStyle name="Currency 16 6" xfId="17385"/>
    <cellStyle name="Currency 16 7" xfId="17386"/>
    <cellStyle name="Currency 16 8" xfId="17387"/>
    <cellStyle name="Currency 16 9" xfId="17388"/>
    <cellStyle name="Currency 16_Int on Cust Dep" xfId="17389"/>
    <cellStyle name="Currency 17" xfId="370"/>
    <cellStyle name="Currency 18" xfId="371"/>
    <cellStyle name="Currency 19" xfId="372"/>
    <cellStyle name="Currency 19 2" xfId="17390"/>
    <cellStyle name="Currency 19 2 2" xfId="17391"/>
    <cellStyle name="Currency 19 2 3" xfId="17392"/>
    <cellStyle name="Currency 19 2 4" xfId="17393"/>
    <cellStyle name="Currency 19 2 5" xfId="17394"/>
    <cellStyle name="Currency 19 3" xfId="17395"/>
    <cellStyle name="Currency 19 4" xfId="17396"/>
    <cellStyle name="Currency 19 5" xfId="17397"/>
    <cellStyle name="Currency 19 6" xfId="17398"/>
    <cellStyle name="Currency 19 7" xfId="17399"/>
    <cellStyle name="Currency 19 8" xfId="17400"/>
    <cellStyle name="Currency 19 9" xfId="17401"/>
    <cellStyle name="Currency 19_Int on Cust Dep" xfId="17402"/>
    <cellStyle name="Currency 2" xfId="7"/>
    <cellStyle name="Currency 2 10" xfId="529"/>
    <cellStyle name="Currency 2 10 2" xfId="530"/>
    <cellStyle name="Currency 2 10 2 2" xfId="17403"/>
    <cellStyle name="Currency 2 10 2_INPUT Allocators" xfId="17404"/>
    <cellStyle name="Currency 2 10 3" xfId="17405"/>
    <cellStyle name="Currency 2 10 4" xfId="17406"/>
    <cellStyle name="Currency 2 10_INPUT Allocators" xfId="17407"/>
    <cellStyle name="Currency 2 11" xfId="531"/>
    <cellStyle name="Currency 2 11 2" xfId="532"/>
    <cellStyle name="Currency 2 11 2 2" xfId="17408"/>
    <cellStyle name="Currency 2 11 2_INPUT Allocators" xfId="17409"/>
    <cellStyle name="Currency 2 11 3" xfId="17410"/>
    <cellStyle name="Currency 2 11 4" xfId="17411"/>
    <cellStyle name="Currency 2 11_INPUT Allocators" xfId="17412"/>
    <cellStyle name="Currency 2 12" xfId="533"/>
    <cellStyle name="Currency 2 12 2" xfId="534"/>
    <cellStyle name="Currency 2 12 2 2" xfId="17413"/>
    <cellStyle name="Currency 2 12 2_INPUT Allocators" xfId="17414"/>
    <cellStyle name="Currency 2 12 3" xfId="17415"/>
    <cellStyle name="Currency 2 12 4" xfId="17416"/>
    <cellStyle name="Currency 2 12_INPUT Allocators" xfId="17417"/>
    <cellStyle name="Currency 2 13" xfId="535"/>
    <cellStyle name="Currency 2 13 2" xfId="536"/>
    <cellStyle name="Currency 2 13 2 2" xfId="17418"/>
    <cellStyle name="Currency 2 13 2_INPUT Allocators" xfId="17419"/>
    <cellStyle name="Currency 2 13 3" xfId="17420"/>
    <cellStyle name="Currency 2 13 4" xfId="17421"/>
    <cellStyle name="Currency 2 13_INPUT Allocators" xfId="17422"/>
    <cellStyle name="Currency 2 14" xfId="537"/>
    <cellStyle name="Currency 2 14 2" xfId="538"/>
    <cellStyle name="Currency 2 14 2 2" xfId="17423"/>
    <cellStyle name="Currency 2 14 2_INPUT Allocators" xfId="17424"/>
    <cellStyle name="Currency 2 14 3" xfId="17425"/>
    <cellStyle name="Currency 2 14 4" xfId="17426"/>
    <cellStyle name="Currency 2 14_INPUT Allocators" xfId="17427"/>
    <cellStyle name="Currency 2 15" xfId="539"/>
    <cellStyle name="Currency 2 15 2" xfId="540"/>
    <cellStyle name="Currency 2 15 2 2" xfId="17428"/>
    <cellStyle name="Currency 2 15 2_INPUT Allocators" xfId="17429"/>
    <cellStyle name="Currency 2 15 3" xfId="17430"/>
    <cellStyle name="Currency 2 15 4" xfId="17431"/>
    <cellStyle name="Currency 2 15_INPUT Allocators" xfId="17432"/>
    <cellStyle name="Currency 2 16" xfId="541"/>
    <cellStyle name="Currency 2 16 2" xfId="542"/>
    <cellStyle name="Currency 2 16 2 2" xfId="17433"/>
    <cellStyle name="Currency 2 16 2_INPUT Allocators" xfId="17434"/>
    <cellStyle name="Currency 2 16 3" xfId="17435"/>
    <cellStyle name="Currency 2 16 4" xfId="17436"/>
    <cellStyle name="Currency 2 16_INPUT Allocators" xfId="17437"/>
    <cellStyle name="Currency 2 17" xfId="543"/>
    <cellStyle name="Currency 2 17 10" xfId="17438"/>
    <cellStyle name="Currency 2 17 10 2" xfId="17439"/>
    <cellStyle name="Currency 2 17 10 2 2" xfId="17440"/>
    <cellStyle name="Currency 2 17 10 2 3" xfId="17441"/>
    <cellStyle name="Currency 2 17 10 2 4" xfId="17442"/>
    <cellStyle name="Currency 2 17 10 2 5" xfId="17443"/>
    <cellStyle name="Currency 2 17 10 3" xfId="17444"/>
    <cellStyle name="Currency 2 17 10 4" xfId="17445"/>
    <cellStyle name="Currency 2 17 10 5" xfId="17446"/>
    <cellStyle name="Currency 2 17 10 6" xfId="17447"/>
    <cellStyle name="Currency 2 17 10 7" xfId="17448"/>
    <cellStyle name="Currency 2 17 10 8" xfId="17449"/>
    <cellStyle name="Currency 2 17 10 9" xfId="17450"/>
    <cellStyle name="Currency 2 17 10_Int on Cust Dep" xfId="17451"/>
    <cellStyle name="Currency 2 17 11" xfId="17452"/>
    <cellStyle name="Currency 2 17 11 2" xfId="17453"/>
    <cellStyle name="Currency 2 17 11 3" xfId="17454"/>
    <cellStyle name="Currency 2 17 11 4" xfId="17455"/>
    <cellStyle name="Currency 2 17 11 5" xfId="17456"/>
    <cellStyle name="Currency 2 17 12" xfId="17457"/>
    <cellStyle name="Currency 2 17 12 2" xfId="17458"/>
    <cellStyle name="Currency 2 17 12 3" xfId="17459"/>
    <cellStyle name="Currency 2 17 12 4" xfId="17460"/>
    <cellStyle name="Currency 2 17 13" xfId="17461"/>
    <cellStyle name="Currency 2 17 14" xfId="17462"/>
    <cellStyle name="Currency 2 17 15" xfId="17463"/>
    <cellStyle name="Currency 2 17 16" xfId="17464"/>
    <cellStyle name="Currency 2 17 17" xfId="17465"/>
    <cellStyle name="Currency 2 17 18" xfId="17466"/>
    <cellStyle name="Currency 2 17 19" xfId="17467"/>
    <cellStyle name="Currency 2 17 2" xfId="544"/>
    <cellStyle name="Currency 2 17 20" xfId="17468"/>
    <cellStyle name="Currency 2 17 21" xfId="17469"/>
    <cellStyle name="Currency 2 17 22" xfId="17470"/>
    <cellStyle name="Currency 2 17 3" xfId="17471"/>
    <cellStyle name="Currency 2 17 4" xfId="17472"/>
    <cellStyle name="Currency 2 17 5" xfId="17473"/>
    <cellStyle name="Currency 2 17 6" xfId="17474"/>
    <cellStyle name="Currency 2 17 6 10" xfId="17475"/>
    <cellStyle name="Currency 2 17 6 11" xfId="17476"/>
    <cellStyle name="Currency 2 17 6 12" xfId="17477"/>
    <cellStyle name="Currency 2 17 6 13" xfId="17478"/>
    <cellStyle name="Currency 2 17 6 14" xfId="17479"/>
    <cellStyle name="Currency 2 17 6 15" xfId="17480"/>
    <cellStyle name="Currency 2 17 6 2" xfId="17481"/>
    <cellStyle name="Currency 2 17 6 2 2" xfId="17482"/>
    <cellStyle name="Currency 2 17 6 2 2 2" xfId="17483"/>
    <cellStyle name="Currency 2 17 6 2 2 3" xfId="17484"/>
    <cellStyle name="Currency 2 17 6 2 2 4" xfId="17485"/>
    <cellStyle name="Currency 2 17 6 2 2 5" xfId="17486"/>
    <cellStyle name="Currency 2 17 6 2 3" xfId="17487"/>
    <cellStyle name="Currency 2 17 6 2 4" xfId="17488"/>
    <cellStyle name="Currency 2 17 6 2 5" xfId="17489"/>
    <cellStyle name="Currency 2 17 6 2 6" xfId="17490"/>
    <cellStyle name="Currency 2 17 6 2 7" xfId="17491"/>
    <cellStyle name="Currency 2 17 6 2 8" xfId="17492"/>
    <cellStyle name="Currency 2 17 6 2 9" xfId="17493"/>
    <cellStyle name="Currency 2 17 6 2_Int on Cust Dep" xfId="17494"/>
    <cellStyle name="Currency 2 17 6 3" xfId="17495"/>
    <cellStyle name="Currency 2 17 6 3 2" xfId="17496"/>
    <cellStyle name="Currency 2 17 6 3 2 2" xfId="17497"/>
    <cellStyle name="Currency 2 17 6 3 2 3" xfId="17498"/>
    <cellStyle name="Currency 2 17 6 3 2 4" xfId="17499"/>
    <cellStyle name="Currency 2 17 6 3 2 5" xfId="17500"/>
    <cellStyle name="Currency 2 17 6 3 3" xfId="17501"/>
    <cellStyle name="Currency 2 17 6 3 4" xfId="17502"/>
    <cellStyle name="Currency 2 17 6 3 5" xfId="17503"/>
    <cellStyle name="Currency 2 17 6 3 6" xfId="17504"/>
    <cellStyle name="Currency 2 17 6 3 7" xfId="17505"/>
    <cellStyle name="Currency 2 17 6 3 8" xfId="17506"/>
    <cellStyle name="Currency 2 17 6 3 9" xfId="17507"/>
    <cellStyle name="Currency 2 17 6 3_Int on Cust Dep" xfId="17508"/>
    <cellStyle name="Currency 2 17 6 4" xfId="17509"/>
    <cellStyle name="Currency 2 17 6 4 2" xfId="17510"/>
    <cellStyle name="Currency 2 17 6 4 3" xfId="17511"/>
    <cellStyle name="Currency 2 17 6 4 4" xfId="17512"/>
    <cellStyle name="Currency 2 17 6 4 5" xfId="17513"/>
    <cellStyle name="Currency 2 17 6 5" xfId="17514"/>
    <cellStyle name="Currency 2 17 6 5 2" xfId="17515"/>
    <cellStyle name="Currency 2 17 6 5 3" xfId="17516"/>
    <cellStyle name="Currency 2 17 6 5 4" xfId="17517"/>
    <cellStyle name="Currency 2 17 6 6" xfId="17518"/>
    <cellStyle name="Currency 2 17 6 7" xfId="17519"/>
    <cellStyle name="Currency 2 17 6 8" xfId="17520"/>
    <cellStyle name="Currency 2 17 6 9" xfId="17521"/>
    <cellStyle name="Currency 2 17 6_INPUT Allocators" xfId="17522"/>
    <cellStyle name="Currency 2 17 7" xfId="17523"/>
    <cellStyle name="Currency 2 17 7 10" xfId="17524"/>
    <cellStyle name="Currency 2 17 7 11" xfId="17525"/>
    <cellStyle name="Currency 2 17 7 12" xfId="17526"/>
    <cellStyle name="Currency 2 17 7 13" xfId="17527"/>
    <cellStyle name="Currency 2 17 7 14" xfId="17528"/>
    <cellStyle name="Currency 2 17 7 15" xfId="17529"/>
    <cellStyle name="Currency 2 17 7 2" xfId="17530"/>
    <cellStyle name="Currency 2 17 7 2 2" xfId="17531"/>
    <cellStyle name="Currency 2 17 7 2 2 2" xfId="17532"/>
    <cellStyle name="Currency 2 17 7 2 2 3" xfId="17533"/>
    <cellStyle name="Currency 2 17 7 2 2 4" xfId="17534"/>
    <cellStyle name="Currency 2 17 7 2 2 5" xfId="17535"/>
    <cellStyle name="Currency 2 17 7 2 3" xfId="17536"/>
    <cellStyle name="Currency 2 17 7 2 4" xfId="17537"/>
    <cellStyle name="Currency 2 17 7 2 5" xfId="17538"/>
    <cellStyle name="Currency 2 17 7 2 6" xfId="17539"/>
    <cellStyle name="Currency 2 17 7 2 7" xfId="17540"/>
    <cellStyle name="Currency 2 17 7 2 8" xfId="17541"/>
    <cellStyle name="Currency 2 17 7 2 9" xfId="17542"/>
    <cellStyle name="Currency 2 17 7 2_Int on Cust Dep" xfId="17543"/>
    <cellStyle name="Currency 2 17 7 3" xfId="17544"/>
    <cellStyle name="Currency 2 17 7 3 2" xfId="17545"/>
    <cellStyle name="Currency 2 17 7 3 2 2" xfId="17546"/>
    <cellStyle name="Currency 2 17 7 3 2 3" xfId="17547"/>
    <cellStyle name="Currency 2 17 7 3 2 4" xfId="17548"/>
    <cellStyle name="Currency 2 17 7 3 2 5" xfId="17549"/>
    <cellStyle name="Currency 2 17 7 3 3" xfId="17550"/>
    <cellStyle name="Currency 2 17 7 3 4" xfId="17551"/>
    <cellStyle name="Currency 2 17 7 3 5" xfId="17552"/>
    <cellStyle name="Currency 2 17 7 3 6" xfId="17553"/>
    <cellStyle name="Currency 2 17 7 3 7" xfId="17554"/>
    <cellStyle name="Currency 2 17 7 3 8" xfId="17555"/>
    <cellStyle name="Currency 2 17 7 3 9" xfId="17556"/>
    <cellStyle name="Currency 2 17 7 3_Int on Cust Dep" xfId="17557"/>
    <cellStyle name="Currency 2 17 7 4" xfId="17558"/>
    <cellStyle name="Currency 2 17 7 4 2" xfId="17559"/>
    <cellStyle name="Currency 2 17 7 4 3" xfId="17560"/>
    <cellStyle name="Currency 2 17 7 4 4" xfId="17561"/>
    <cellStyle name="Currency 2 17 7 4 5" xfId="17562"/>
    <cellStyle name="Currency 2 17 7 5" xfId="17563"/>
    <cellStyle name="Currency 2 17 7 5 2" xfId="17564"/>
    <cellStyle name="Currency 2 17 7 5 3" xfId="17565"/>
    <cellStyle name="Currency 2 17 7 5 4" xfId="17566"/>
    <cellStyle name="Currency 2 17 7 6" xfId="17567"/>
    <cellStyle name="Currency 2 17 7 7" xfId="17568"/>
    <cellStyle name="Currency 2 17 7 8" xfId="17569"/>
    <cellStyle name="Currency 2 17 7 9" xfId="17570"/>
    <cellStyle name="Currency 2 17 7_INPUT Allocators" xfId="17571"/>
    <cellStyle name="Currency 2 17 8" xfId="17572"/>
    <cellStyle name="Currency 2 17 8 10" xfId="17573"/>
    <cellStyle name="Currency 2 17 8 11" xfId="17574"/>
    <cellStyle name="Currency 2 17 8 12" xfId="17575"/>
    <cellStyle name="Currency 2 17 8 13" xfId="17576"/>
    <cellStyle name="Currency 2 17 8 14" xfId="17577"/>
    <cellStyle name="Currency 2 17 8 15" xfId="17578"/>
    <cellStyle name="Currency 2 17 8 2" xfId="17579"/>
    <cellStyle name="Currency 2 17 8 2 2" xfId="17580"/>
    <cellStyle name="Currency 2 17 8 2 2 2" xfId="17581"/>
    <cellStyle name="Currency 2 17 8 2 2 3" xfId="17582"/>
    <cellStyle name="Currency 2 17 8 2 2 4" xfId="17583"/>
    <cellStyle name="Currency 2 17 8 2 2 5" xfId="17584"/>
    <cellStyle name="Currency 2 17 8 2 3" xfId="17585"/>
    <cellStyle name="Currency 2 17 8 2 4" xfId="17586"/>
    <cellStyle name="Currency 2 17 8 2 5" xfId="17587"/>
    <cellStyle name="Currency 2 17 8 2 6" xfId="17588"/>
    <cellStyle name="Currency 2 17 8 2 7" xfId="17589"/>
    <cellStyle name="Currency 2 17 8 2 8" xfId="17590"/>
    <cellStyle name="Currency 2 17 8 2 9" xfId="17591"/>
    <cellStyle name="Currency 2 17 8 2_Int on Cust Dep" xfId="17592"/>
    <cellStyle name="Currency 2 17 8 3" xfId="17593"/>
    <cellStyle name="Currency 2 17 8 3 2" xfId="17594"/>
    <cellStyle name="Currency 2 17 8 3 2 2" xfId="17595"/>
    <cellStyle name="Currency 2 17 8 3 2 3" xfId="17596"/>
    <cellStyle name="Currency 2 17 8 3 2 4" xfId="17597"/>
    <cellStyle name="Currency 2 17 8 3 2 5" xfId="17598"/>
    <cellStyle name="Currency 2 17 8 3 3" xfId="17599"/>
    <cellStyle name="Currency 2 17 8 3 4" xfId="17600"/>
    <cellStyle name="Currency 2 17 8 3 5" xfId="17601"/>
    <cellStyle name="Currency 2 17 8 3 6" xfId="17602"/>
    <cellStyle name="Currency 2 17 8 3 7" xfId="17603"/>
    <cellStyle name="Currency 2 17 8 3 8" xfId="17604"/>
    <cellStyle name="Currency 2 17 8 3 9" xfId="17605"/>
    <cellStyle name="Currency 2 17 8 3_Int on Cust Dep" xfId="17606"/>
    <cellStyle name="Currency 2 17 8 4" xfId="17607"/>
    <cellStyle name="Currency 2 17 8 4 2" xfId="17608"/>
    <cellStyle name="Currency 2 17 8 4 3" xfId="17609"/>
    <cellStyle name="Currency 2 17 8 4 4" xfId="17610"/>
    <cellStyle name="Currency 2 17 8 4 5" xfId="17611"/>
    <cellStyle name="Currency 2 17 8 5" xfId="17612"/>
    <cellStyle name="Currency 2 17 8 5 2" xfId="17613"/>
    <cellStyle name="Currency 2 17 8 5 3" xfId="17614"/>
    <cellStyle name="Currency 2 17 8 5 4" xfId="17615"/>
    <cellStyle name="Currency 2 17 8 6" xfId="17616"/>
    <cellStyle name="Currency 2 17 8 7" xfId="17617"/>
    <cellStyle name="Currency 2 17 8 8" xfId="17618"/>
    <cellStyle name="Currency 2 17 8 9" xfId="17619"/>
    <cellStyle name="Currency 2 17 8_INPUT Allocators" xfId="17620"/>
    <cellStyle name="Currency 2 17 9" xfId="17621"/>
    <cellStyle name="Currency 2 17 9 2" xfId="17622"/>
    <cellStyle name="Currency 2 17 9 2 2" xfId="17623"/>
    <cellStyle name="Currency 2 17 9 2 3" xfId="17624"/>
    <cellStyle name="Currency 2 17 9 2 4" xfId="17625"/>
    <cellStyle name="Currency 2 17 9 2 5" xfId="17626"/>
    <cellStyle name="Currency 2 17 9 3" xfId="17627"/>
    <cellStyle name="Currency 2 17 9 4" xfId="17628"/>
    <cellStyle name="Currency 2 17 9 5" xfId="17629"/>
    <cellStyle name="Currency 2 17 9 6" xfId="17630"/>
    <cellStyle name="Currency 2 17 9 7" xfId="17631"/>
    <cellStyle name="Currency 2 17 9 8" xfId="17632"/>
    <cellStyle name="Currency 2 17 9 9" xfId="17633"/>
    <cellStyle name="Currency 2 17 9_Int on Cust Dep" xfId="17634"/>
    <cellStyle name="Currency 2 17_INPUT Allocators" xfId="17635"/>
    <cellStyle name="Currency 2 18" xfId="545"/>
    <cellStyle name="Currency 2 18 10" xfId="17636"/>
    <cellStyle name="Currency 2 18 10 2" xfId="17637"/>
    <cellStyle name="Currency 2 18 10 2 2" xfId="17638"/>
    <cellStyle name="Currency 2 18 10 2 3" xfId="17639"/>
    <cellStyle name="Currency 2 18 10 2 4" xfId="17640"/>
    <cellStyle name="Currency 2 18 10 2 5" xfId="17641"/>
    <cellStyle name="Currency 2 18 10 3" xfId="17642"/>
    <cellStyle name="Currency 2 18 10 4" xfId="17643"/>
    <cellStyle name="Currency 2 18 10 5" xfId="17644"/>
    <cellStyle name="Currency 2 18 10 6" xfId="17645"/>
    <cellStyle name="Currency 2 18 10 7" xfId="17646"/>
    <cellStyle name="Currency 2 18 10 8" xfId="17647"/>
    <cellStyle name="Currency 2 18 10 9" xfId="17648"/>
    <cellStyle name="Currency 2 18 10_Int on Cust Dep" xfId="17649"/>
    <cellStyle name="Currency 2 18 11" xfId="17650"/>
    <cellStyle name="Currency 2 18 11 2" xfId="17651"/>
    <cellStyle name="Currency 2 18 11 3" xfId="17652"/>
    <cellStyle name="Currency 2 18 11 4" xfId="17653"/>
    <cellStyle name="Currency 2 18 11 5" xfId="17654"/>
    <cellStyle name="Currency 2 18 12" xfId="17655"/>
    <cellStyle name="Currency 2 18 12 2" xfId="17656"/>
    <cellStyle name="Currency 2 18 12 3" xfId="17657"/>
    <cellStyle name="Currency 2 18 12 4" xfId="17658"/>
    <cellStyle name="Currency 2 18 13" xfId="17659"/>
    <cellStyle name="Currency 2 18 14" xfId="17660"/>
    <cellStyle name="Currency 2 18 15" xfId="17661"/>
    <cellStyle name="Currency 2 18 16" xfId="17662"/>
    <cellStyle name="Currency 2 18 17" xfId="17663"/>
    <cellStyle name="Currency 2 18 18" xfId="17664"/>
    <cellStyle name="Currency 2 18 19" xfId="17665"/>
    <cellStyle name="Currency 2 18 2" xfId="546"/>
    <cellStyle name="Currency 2 18 20" xfId="17666"/>
    <cellStyle name="Currency 2 18 21" xfId="17667"/>
    <cellStyle name="Currency 2 18 22" xfId="17668"/>
    <cellStyle name="Currency 2 18 3" xfId="17669"/>
    <cellStyle name="Currency 2 18 4" xfId="17670"/>
    <cellStyle name="Currency 2 18 5" xfId="17671"/>
    <cellStyle name="Currency 2 18 6" xfId="17672"/>
    <cellStyle name="Currency 2 18 6 10" xfId="17673"/>
    <cellStyle name="Currency 2 18 6 11" xfId="17674"/>
    <cellStyle name="Currency 2 18 6 12" xfId="17675"/>
    <cellStyle name="Currency 2 18 6 13" xfId="17676"/>
    <cellStyle name="Currency 2 18 6 14" xfId="17677"/>
    <cellStyle name="Currency 2 18 6 15" xfId="17678"/>
    <cellStyle name="Currency 2 18 6 2" xfId="17679"/>
    <cellStyle name="Currency 2 18 6 2 2" xfId="17680"/>
    <cellStyle name="Currency 2 18 6 2 2 2" xfId="17681"/>
    <cellStyle name="Currency 2 18 6 2 2 3" xfId="17682"/>
    <cellStyle name="Currency 2 18 6 2 2 4" xfId="17683"/>
    <cellStyle name="Currency 2 18 6 2 2 5" xfId="17684"/>
    <cellStyle name="Currency 2 18 6 2 3" xfId="17685"/>
    <cellStyle name="Currency 2 18 6 2 4" xfId="17686"/>
    <cellStyle name="Currency 2 18 6 2 5" xfId="17687"/>
    <cellStyle name="Currency 2 18 6 2 6" xfId="17688"/>
    <cellStyle name="Currency 2 18 6 2 7" xfId="17689"/>
    <cellStyle name="Currency 2 18 6 2 8" xfId="17690"/>
    <cellStyle name="Currency 2 18 6 2 9" xfId="17691"/>
    <cellStyle name="Currency 2 18 6 2_Int on Cust Dep" xfId="17692"/>
    <cellStyle name="Currency 2 18 6 3" xfId="17693"/>
    <cellStyle name="Currency 2 18 6 3 2" xfId="17694"/>
    <cellStyle name="Currency 2 18 6 3 2 2" xfId="17695"/>
    <cellStyle name="Currency 2 18 6 3 2 3" xfId="17696"/>
    <cellStyle name="Currency 2 18 6 3 2 4" xfId="17697"/>
    <cellStyle name="Currency 2 18 6 3 2 5" xfId="17698"/>
    <cellStyle name="Currency 2 18 6 3 3" xfId="17699"/>
    <cellStyle name="Currency 2 18 6 3 4" xfId="17700"/>
    <cellStyle name="Currency 2 18 6 3 5" xfId="17701"/>
    <cellStyle name="Currency 2 18 6 3 6" xfId="17702"/>
    <cellStyle name="Currency 2 18 6 3 7" xfId="17703"/>
    <cellStyle name="Currency 2 18 6 3 8" xfId="17704"/>
    <cellStyle name="Currency 2 18 6 3 9" xfId="17705"/>
    <cellStyle name="Currency 2 18 6 3_Int on Cust Dep" xfId="17706"/>
    <cellStyle name="Currency 2 18 6 4" xfId="17707"/>
    <cellStyle name="Currency 2 18 6 4 2" xfId="17708"/>
    <cellStyle name="Currency 2 18 6 4 3" xfId="17709"/>
    <cellStyle name="Currency 2 18 6 4 4" xfId="17710"/>
    <cellStyle name="Currency 2 18 6 4 5" xfId="17711"/>
    <cellStyle name="Currency 2 18 6 5" xfId="17712"/>
    <cellStyle name="Currency 2 18 6 5 2" xfId="17713"/>
    <cellStyle name="Currency 2 18 6 5 3" xfId="17714"/>
    <cellStyle name="Currency 2 18 6 5 4" xfId="17715"/>
    <cellStyle name="Currency 2 18 6 6" xfId="17716"/>
    <cellStyle name="Currency 2 18 6 7" xfId="17717"/>
    <cellStyle name="Currency 2 18 6 8" xfId="17718"/>
    <cellStyle name="Currency 2 18 6 9" xfId="17719"/>
    <cellStyle name="Currency 2 18 6_INPUT Allocators" xfId="17720"/>
    <cellStyle name="Currency 2 18 7" xfId="17721"/>
    <cellStyle name="Currency 2 18 7 10" xfId="17722"/>
    <cellStyle name="Currency 2 18 7 11" xfId="17723"/>
    <cellStyle name="Currency 2 18 7 12" xfId="17724"/>
    <cellStyle name="Currency 2 18 7 13" xfId="17725"/>
    <cellStyle name="Currency 2 18 7 14" xfId="17726"/>
    <cellStyle name="Currency 2 18 7 15" xfId="17727"/>
    <cellStyle name="Currency 2 18 7 2" xfId="17728"/>
    <cellStyle name="Currency 2 18 7 2 2" xfId="17729"/>
    <cellStyle name="Currency 2 18 7 2 2 2" xfId="17730"/>
    <cellStyle name="Currency 2 18 7 2 2 3" xfId="17731"/>
    <cellStyle name="Currency 2 18 7 2 2 4" xfId="17732"/>
    <cellStyle name="Currency 2 18 7 2 2 5" xfId="17733"/>
    <cellStyle name="Currency 2 18 7 2 3" xfId="17734"/>
    <cellStyle name="Currency 2 18 7 2 4" xfId="17735"/>
    <cellStyle name="Currency 2 18 7 2 5" xfId="17736"/>
    <cellStyle name="Currency 2 18 7 2 6" xfId="17737"/>
    <cellStyle name="Currency 2 18 7 2 7" xfId="17738"/>
    <cellStyle name="Currency 2 18 7 2 8" xfId="17739"/>
    <cellStyle name="Currency 2 18 7 2 9" xfId="17740"/>
    <cellStyle name="Currency 2 18 7 2_Int on Cust Dep" xfId="17741"/>
    <cellStyle name="Currency 2 18 7 3" xfId="17742"/>
    <cellStyle name="Currency 2 18 7 3 2" xfId="17743"/>
    <cellStyle name="Currency 2 18 7 3 2 2" xfId="17744"/>
    <cellStyle name="Currency 2 18 7 3 2 3" xfId="17745"/>
    <cellStyle name="Currency 2 18 7 3 2 4" xfId="17746"/>
    <cellStyle name="Currency 2 18 7 3 2 5" xfId="17747"/>
    <cellStyle name="Currency 2 18 7 3 3" xfId="17748"/>
    <cellStyle name="Currency 2 18 7 3 4" xfId="17749"/>
    <cellStyle name="Currency 2 18 7 3 5" xfId="17750"/>
    <cellStyle name="Currency 2 18 7 3 6" xfId="17751"/>
    <cellStyle name="Currency 2 18 7 3 7" xfId="17752"/>
    <cellStyle name="Currency 2 18 7 3 8" xfId="17753"/>
    <cellStyle name="Currency 2 18 7 3 9" xfId="17754"/>
    <cellStyle name="Currency 2 18 7 3_Int on Cust Dep" xfId="17755"/>
    <cellStyle name="Currency 2 18 7 4" xfId="17756"/>
    <cellStyle name="Currency 2 18 7 4 2" xfId="17757"/>
    <cellStyle name="Currency 2 18 7 4 3" xfId="17758"/>
    <cellStyle name="Currency 2 18 7 4 4" xfId="17759"/>
    <cellStyle name="Currency 2 18 7 4 5" xfId="17760"/>
    <cellStyle name="Currency 2 18 7 5" xfId="17761"/>
    <cellStyle name="Currency 2 18 7 5 2" xfId="17762"/>
    <cellStyle name="Currency 2 18 7 5 3" xfId="17763"/>
    <cellStyle name="Currency 2 18 7 5 4" xfId="17764"/>
    <cellStyle name="Currency 2 18 7 6" xfId="17765"/>
    <cellStyle name="Currency 2 18 7 7" xfId="17766"/>
    <cellStyle name="Currency 2 18 7 8" xfId="17767"/>
    <cellStyle name="Currency 2 18 7 9" xfId="17768"/>
    <cellStyle name="Currency 2 18 7_INPUT Allocators" xfId="17769"/>
    <cellStyle name="Currency 2 18 8" xfId="17770"/>
    <cellStyle name="Currency 2 18 8 10" xfId="17771"/>
    <cellStyle name="Currency 2 18 8 11" xfId="17772"/>
    <cellStyle name="Currency 2 18 8 12" xfId="17773"/>
    <cellStyle name="Currency 2 18 8 13" xfId="17774"/>
    <cellStyle name="Currency 2 18 8 14" xfId="17775"/>
    <cellStyle name="Currency 2 18 8 15" xfId="17776"/>
    <cellStyle name="Currency 2 18 8 2" xfId="17777"/>
    <cellStyle name="Currency 2 18 8 2 2" xfId="17778"/>
    <cellStyle name="Currency 2 18 8 2 2 2" xfId="17779"/>
    <cellStyle name="Currency 2 18 8 2 2 3" xfId="17780"/>
    <cellStyle name="Currency 2 18 8 2 2 4" xfId="17781"/>
    <cellStyle name="Currency 2 18 8 2 2 5" xfId="17782"/>
    <cellStyle name="Currency 2 18 8 2 3" xfId="17783"/>
    <cellStyle name="Currency 2 18 8 2 4" xfId="17784"/>
    <cellStyle name="Currency 2 18 8 2 5" xfId="17785"/>
    <cellStyle name="Currency 2 18 8 2 6" xfId="17786"/>
    <cellStyle name="Currency 2 18 8 2 7" xfId="17787"/>
    <cellStyle name="Currency 2 18 8 2 8" xfId="17788"/>
    <cellStyle name="Currency 2 18 8 2 9" xfId="17789"/>
    <cellStyle name="Currency 2 18 8 2_Int on Cust Dep" xfId="17790"/>
    <cellStyle name="Currency 2 18 8 3" xfId="17791"/>
    <cellStyle name="Currency 2 18 8 3 2" xfId="17792"/>
    <cellStyle name="Currency 2 18 8 3 2 2" xfId="17793"/>
    <cellStyle name="Currency 2 18 8 3 2 3" xfId="17794"/>
    <cellStyle name="Currency 2 18 8 3 2 4" xfId="17795"/>
    <cellStyle name="Currency 2 18 8 3 2 5" xfId="17796"/>
    <cellStyle name="Currency 2 18 8 3 3" xfId="17797"/>
    <cellStyle name="Currency 2 18 8 3 4" xfId="17798"/>
    <cellStyle name="Currency 2 18 8 3 5" xfId="17799"/>
    <cellStyle name="Currency 2 18 8 3 6" xfId="17800"/>
    <cellStyle name="Currency 2 18 8 3 7" xfId="17801"/>
    <cellStyle name="Currency 2 18 8 3 8" xfId="17802"/>
    <cellStyle name="Currency 2 18 8 3 9" xfId="17803"/>
    <cellStyle name="Currency 2 18 8 3_Int on Cust Dep" xfId="17804"/>
    <cellStyle name="Currency 2 18 8 4" xfId="17805"/>
    <cellStyle name="Currency 2 18 8 4 2" xfId="17806"/>
    <cellStyle name="Currency 2 18 8 4 3" xfId="17807"/>
    <cellStyle name="Currency 2 18 8 4 4" xfId="17808"/>
    <cellStyle name="Currency 2 18 8 4 5" xfId="17809"/>
    <cellStyle name="Currency 2 18 8 5" xfId="17810"/>
    <cellStyle name="Currency 2 18 8 5 2" xfId="17811"/>
    <cellStyle name="Currency 2 18 8 5 3" xfId="17812"/>
    <cellStyle name="Currency 2 18 8 5 4" xfId="17813"/>
    <cellStyle name="Currency 2 18 8 6" xfId="17814"/>
    <cellStyle name="Currency 2 18 8 7" xfId="17815"/>
    <cellStyle name="Currency 2 18 8 8" xfId="17816"/>
    <cellStyle name="Currency 2 18 8 9" xfId="17817"/>
    <cellStyle name="Currency 2 18 8_INPUT Allocators" xfId="17818"/>
    <cellStyle name="Currency 2 18 9" xfId="17819"/>
    <cellStyle name="Currency 2 18 9 2" xfId="17820"/>
    <cellStyle name="Currency 2 18 9 2 2" xfId="17821"/>
    <cellStyle name="Currency 2 18 9 2 3" xfId="17822"/>
    <cellStyle name="Currency 2 18 9 2 4" xfId="17823"/>
    <cellStyle name="Currency 2 18 9 2 5" xfId="17824"/>
    <cellStyle name="Currency 2 18 9 3" xfId="17825"/>
    <cellStyle name="Currency 2 18 9 4" xfId="17826"/>
    <cellStyle name="Currency 2 18 9 5" xfId="17827"/>
    <cellStyle name="Currency 2 18 9 6" xfId="17828"/>
    <cellStyle name="Currency 2 18 9 7" xfId="17829"/>
    <cellStyle name="Currency 2 18 9 8" xfId="17830"/>
    <cellStyle name="Currency 2 18 9 9" xfId="17831"/>
    <cellStyle name="Currency 2 18 9_Int on Cust Dep" xfId="17832"/>
    <cellStyle name="Currency 2 18_INPUT Allocators" xfId="17833"/>
    <cellStyle name="Currency 2 19" xfId="547"/>
    <cellStyle name="Currency 2 19 10" xfId="17834"/>
    <cellStyle name="Currency 2 19 10 2" xfId="17835"/>
    <cellStyle name="Currency 2 19 10 2 2" xfId="17836"/>
    <cellStyle name="Currency 2 19 10 2 3" xfId="17837"/>
    <cellStyle name="Currency 2 19 10 2 4" xfId="17838"/>
    <cellStyle name="Currency 2 19 10 2 5" xfId="17839"/>
    <cellStyle name="Currency 2 19 10 3" xfId="17840"/>
    <cellStyle name="Currency 2 19 10 4" xfId="17841"/>
    <cellStyle name="Currency 2 19 10 5" xfId="17842"/>
    <cellStyle name="Currency 2 19 10 6" xfId="17843"/>
    <cellStyle name="Currency 2 19 10 7" xfId="17844"/>
    <cellStyle name="Currency 2 19 10 8" xfId="17845"/>
    <cellStyle name="Currency 2 19 10 9" xfId="17846"/>
    <cellStyle name="Currency 2 19 10_Int on Cust Dep" xfId="17847"/>
    <cellStyle name="Currency 2 19 11" xfId="17848"/>
    <cellStyle name="Currency 2 19 11 2" xfId="17849"/>
    <cellStyle name="Currency 2 19 11 3" xfId="17850"/>
    <cellStyle name="Currency 2 19 11 4" xfId="17851"/>
    <cellStyle name="Currency 2 19 11 5" xfId="17852"/>
    <cellStyle name="Currency 2 19 12" xfId="17853"/>
    <cellStyle name="Currency 2 19 12 2" xfId="17854"/>
    <cellStyle name="Currency 2 19 12 3" xfId="17855"/>
    <cellStyle name="Currency 2 19 12 4" xfId="17856"/>
    <cellStyle name="Currency 2 19 13" xfId="17857"/>
    <cellStyle name="Currency 2 19 14" xfId="17858"/>
    <cellStyle name="Currency 2 19 15" xfId="17859"/>
    <cellStyle name="Currency 2 19 16" xfId="17860"/>
    <cellStyle name="Currency 2 19 17" xfId="17861"/>
    <cellStyle name="Currency 2 19 18" xfId="17862"/>
    <cellStyle name="Currency 2 19 19" xfId="17863"/>
    <cellStyle name="Currency 2 19 2" xfId="548"/>
    <cellStyle name="Currency 2 19 20" xfId="17864"/>
    <cellStyle name="Currency 2 19 21" xfId="17865"/>
    <cellStyle name="Currency 2 19 22" xfId="17866"/>
    <cellStyle name="Currency 2 19 3" xfId="17867"/>
    <cellStyle name="Currency 2 19 4" xfId="17868"/>
    <cellStyle name="Currency 2 19 5" xfId="17869"/>
    <cellStyle name="Currency 2 19 6" xfId="17870"/>
    <cellStyle name="Currency 2 19 6 10" xfId="17871"/>
    <cellStyle name="Currency 2 19 6 11" xfId="17872"/>
    <cellStyle name="Currency 2 19 6 12" xfId="17873"/>
    <cellStyle name="Currency 2 19 6 13" xfId="17874"/>
    <cellStyle name="Currency 2 19 6 14" xfId="17875"/>
    <cellStyle name="Currency 2 19 6 15" xfId="17876"/>
    <cellStyle name="Currency 2 19 6 2" xfId="17877"/>
    <cellStyle name="Currency 2 19 6 2 2" xfId="17878"/>
    <cellStyle name="Currency 2 19 6 2 2 2" xfId="17879"/>
    <cellStyle name="Currency 2 19 6 2 2 3" xfId="17880"/>
    <cellStyle name="Currency 2 19 6 2 2 4" xfId="17881"/>
    <cellStyle name="Currency 2 19 6 2 2 5" xfId="17882"/>
    <cellStyle name="Currency 2 19 6 2 3" xfId="17883"/>
    <cellStyle name="Currency 2 19 6 2 4" xfId="17884"/>
    <cellStyle name="Currency 2 19 6 2 5" xfId="17885"/>
    <cellStyle name="Currency 2 19 6 2 6" xfId="17886"/>
    <cellStyle name="Currency 2 19 6 2 7" xfId="17887"/>
    <cellStyle name="Currency 2 19 6 2 8" xfId="17888"/>
    <cellStyle name="Currency 2 19 6 2 9" xfId="17889"/>
    <cellStyle name="Currency 2 19 6 2_Int on Cust Dep" xfId="17890"/>
    <cellStyle name="Currency 2 19 6 3" xfId="17891"/>
    <cellStyle name="Currency 2 19 6 3 2" xfId="17892"/>
    <cellStyle name="Currency 2 19 6 3 2 2" xfId="17893"/>
    <cellStyle name="Currency 2 19 6 3 2 3" xfId="17894"/>
    <cellStyle name="Currency 2 19 6 3 2 4" xfId="17895"/>
    <cellStyle name="Currency 2 19 6 3 2 5" xfId="17896"/>
    <cellStyle name="Currency 2 19 6 3 3" xfId="17897"/>
    <cellStyle name="Currency 2 19 6 3 4" xfId="17898"/>
    <cellStyle name="Currency 2 19 6 3 5" xfId="17899"/>
    <cellStyle name="Currency 2 19 6 3 6" xfId="17900"/>
    <cellStyle name="Currency 2 19 6 3 7" xfId="17901"/>
    <cellStyle name="Currency 2 19 6 3 8" xfId="17902"/>
    <cellStyle name="Currency 2 19 6 3 9" xfId="17903"/>
    <cellStyle name="Currency 2 19 6 3_Int on Cust Dep" xfId="17904"/>
    <cellStyle name="Currency 2 19 6 4" xfId="17905"/>
    <cellStyle name="Currency 2 19 6 4 2" xfId="17906"/>
    <cellStyle name="Currency 2 19 6 4 3" xfId="17907"/>
    <cellStyle name="Currency 2 19 6 4 4" xfId="17908"/>
    <cellStyle name="Currency 2 19 6 4 5" xfId="17909"/>
    <cellStyle name="Currency 2 19 6 5" xfId="17910"/>
    <cellStyle name="Currency 2 19 6 5 2" xfId="17911"/>
    <cellStyle name="Currency 2 19 6 5 3" xfId="17912"/>
    <cellStyle name="Currency 2 19 6 5 4" xfId="17913"/>
    <cellStyle name="Currency 2 19 6 6" xfId="17914"/>
    <cellStyle name="Currency 2 19 6 7" xfId="17915"/>
    <cellStyle name="Currency 2 19 6 8" xfId="17916"/>
    <cellStyle name="Currency 2 19 6 9" xfId="17917"/>
    <cellStyle name="Currency 2 19 6_INPUT Allocators" xfId="17918"/>
    <cellStyle name="Currency 2 19 7" xfId="17919"/>
    <cellStyle name="Currency 2 19 7 10" xfId="17920"/>
    <cellStyle name="Currency 2 19 7 11" xfId="17921"/>
    <cellStyle name="Currency 2 19 7 12" xfId="17922"/>
    <cellStyle name="Currency 2 19 7 13" xfId="17923"/>
    <cellStyle name="Currency 2 19 7 14" xfId="17924"/>
    <cellStyle name="Currency 2 19 7 15" xfId="17925"/>
    <cellStyle name="Currency 2 19 7 2" xfId="17926"/>
    <cellStyle name="Currency 2 19 7 2 2" xfId="17927"/>
    <cellStyle name="Currency 2 19 7 2 2 2" xfId="17928"/>
    <cellStyle name="Currency 2 19 7 2 2 3" xfId="17929"/>
    <cellStyle name="Currency 2 19 7 2 2 4" xfId="17930"/>
    <cellStyle name="Currency 2 19 7 2 2 5" xfId="17931"/>
    <cellStyle name="Currency 2 19 7 2 3" xfId="17932"/>
    <cellStyle name="Currency 2 19 7 2 4" xfId="17933"/>
    <cellStyle name="Currency 2 19 7 2 5" xfId="17934"/>
    <cellStyle name="Currency 2 19 7 2 6" xfId="17935"/>
    <cellStyle name="Currency 2 19 7 2 7" xfId="17936"/>
    <cellStyle name="Currency 2 19 7 2 8" xfId="17937"/>
    <cellStyle name="Currency 2 19 7 2 9" xfId="17938"/>
    <cellStyle name="Currency 2 19 7 2_Int on Cust Dep" xfId="17939"/>
    <cellStyle name="Currency 2 19 7 3" xfId="17940"/>
    <cellStyle name="Currency 2 19 7 3 2" xfId="17941"/>
    <cellStyle name="Currency 2 19 7 3 2 2" xfId="17942"/>
    <cellStyle name="Currency 2 19 7 3 2 3" xfId="17943"/>
    <cellStyle name="Currency 2 19 7 3 2 4" xfId="17944"/>
    <cellStyle name="Currency 2 19 7 3 2 5" xfId="17945"/>
    <cellStyle name="Currency 2 19 7 3 3" xfId="17946"/>
    <cellStyle name="Currency 2 19 7 3 4" xfId="17947"/>
    <cellStyle name="Currency 2 19 7 3 5" xfId="17948"/>
    <cellStyle name="Currency 2 19 7 3 6" xfId="17949"/>
    <cellStyle name="Currency 2 19 7 3 7" xfId="17950"/>
    <cellStyle name="Currency 2 19 7 3 8" xfId="17951"/>
    <cellStyle name="Currency 2 19 7 3 9" xfId="17952"/>
    <cellStyle name="Currency 2 19 7 3_Int on Cust Dep" xfId="17953"/>
    <cellStyle name="Currency 2 19 7 4" xfId="17954"/>
    <cellStyle name="Currency 2 19 7 4 2" xfId="17955"/>
    <cellStyle name="Currency 2 19 7 4 3" xfId="17956"/>
    <cellStyle name="Currency 2 19 7 4 4" xfId="17957"/>
    <cellStyle name="Currency 2 19 7 4 5" xfId="17958"/>
    <cellStyle name="Currency 2 19 7 5" xfId="17959"/>
    <cellStyle name="Currency 2 19 7 5 2" xfId="17960"/>
    <cellStyle name="Currency 2 19 7 5 3" xfId="17961"/>
    <cellStyle name="Currency 2 19 7 5 4" xfId="17962"/>
    <cellStyle name="Currency 2 19 7 6" xfId="17963"/>
    <cellStyle name="Currency 2 19 7 7" xfId="17964"/>
    <cellStyle name="Currency 2 19 7 8" xfId="17965"/>
    <cellStyle name="Currency 2 19 7 9" xfId="17966"/>
    <cellStyle name="Currency 2 19 7_INPUT Allocators" xfId="17967"/>
    <cellStyle name="Currency 2 19 8" xfId="17968"/>
    <cellStyle name="Currency 2 19 8 10" xfId="17969"/>
    <cellStyle name="Currency 2 19 8 11" xfId="17970"/>
    <cellStyle name="Currency 2 19 8 12" xfId="17971"/>
    <cellStyle name="Currency 2 19 8 13" xfId="17972"/>
    <cellStyle name="Currency 2 19 8 14" xfId="17973"/>
    <cellStyle name="Currency 2 19 8 15" xfId="17974"/>
    <cellStyle name="Currency 2 19 8 2" xfId="17975"/>
    <cellStyle name="Currency 2 19 8 2 2" xfId="17976"/>
    <cellStyle name="Currency 2 19 8 2 2 2" xfId="17977"/>
    <cellStyle name="Currency 2 19 8 2 2 3" xfId="17978"/>
    <cellStyle name="Currency 2 19 8 2 2 4" xfId="17979"/>
    <cellStyle name="Currency 2 19 8 2 2 5" xfId="17980"/>
    <cellStyle name="Currency 2 19 8 2 3" xfId="17981"/>
    <cellStyle name="Currency 2 19 8 2 4" xfId="17982"/>
    <cellStyle name="Currency 2 19 8 2 5" xfId="17983"/>
    <cellStyle name="Currency 2 19 8 2 6" xfId="17984"/>
    <cellStyle name="Currency 2 19 8 2 7" xfId="17985"/>
    <cellStyle name="Currency 2 19 8 2 8" xfId="17986"/>
    <cellStyle name="Currency 2 19 8 2 9" xfId="17987"/>
    <cellStyle name="Currency 2 19 8 2_Int on Cust Dep" xfId="17988"/>
    <cellStyle name="Currency 2 19 8 3" xfId="17989"/>
    <cellStyle name="Currency 2 19 8 3 2" xfId="17990"/>
    <cellStyle name="Currency 2 19 8 3 2 2" xfId="17991"/>
    <cellStyle name="Currency 2 19 8 3 2 3" xfId="17992"/>
    <cellStyle name="Currency 2 19 8 3 2 4" xfId="17993"/>
    <cellStyle name="Currency 2 19 8 3 2 5" xfId="17994"/>
    <cellStyle name="Currency 2 19 8 3 3" xfId="17995"/>
    <cellStyle name="Currency 2 19 8 3 4" xfId="17996"/>
    <cellStyle name="Currency 2 19 8 3 5" xfId="17997"/>
    <cellStyle name="Currency 2 19 8 3 6" xfId="17998"/>
    <cellStyle name="Currency 2 19 8 3 7" xfId="17999"/>
    <cellStyle name="Currency 2 19 8 3 8" xfId="18000"/>
    <cellStyle name="Currency 2 19 8 3 9" xfId="18001"/>
    <cellStyle name="Currency 2 19 8 3_Int on Cust Dep" xfId="18002"/>
    <cellStyle name="Currency 2 19 8 4" xfId="18003"/>
    <cellStyle name="Currency 2 19 8 4 2" xfId="18004"/>
    <cellStyle name="Currency 2 19 8 4 3" xfId="18005"/>
    <cellStyle name="Currency 2 19 8 4 4" xfId="18006"/>
    <cellStyle name="Currency 2 19 8 4 5" xfId="18007"/>
    <cellStyle name="Currency 2 19 8 5" xfId="18008"/>
    <cellStyle name="Currency 2 19 8 5 2" xfId="18009"/>
    <cellStyle name="Currency 2 19 8 5 3" xfId="18010"/>
    <cellStyle name="Currency 2 19 8 5 4" xfId="18011"/>
    <cellStyle name="Currency 2 19 8 6" xfId="18012"/>
    <cellStyle name="Currency 2 19 8 7" xfId="18013"/>
    <cellStyle name="Currency 2 19 8 8" xfId="18014"/>
    <cellStyle name="Currency 2 19 8 9" xfId="18015"/>
    <cellStyle name="Currency 2 19 8_INPUT Allocators" xfId="18016"/>
    <cellStyle name="Currency 2 19 9" xfId="18017"/>
    <cellStyle name="Currency 2 19 9 2" xfId="18018"/>
    <cellStyle name="Currency 2 19 9 2 2" xfId="18019"/>
    <cellStyle name="Currency 2 19 9 2 3" xfId="18020"/>
    <cellStyle name="Currency 2 19 9 2 4" xfId="18021"/>
    <cellStyle name="Currency 2 19 9 2 5" xfId="18022"/>
    <cellStyle name="Currency 2 19 9 3" xfId="18023"/>
    <cellStyle name="Currency 2 19 9 4" xfId="18024"/>
    <cellStyle name="Currency 2 19 9 5" xfId="18025"/>
    <cellStyle name="Currency 2 19 9 6" xfId="18026"/>
    <cellStyle name="Currency 2 19 9 7" xfId="18027"/>
    <cellStyle name="Currency 2 19 9 8" xfId="18028"/>
    <cellStyle name="Currency 2 19 9 9" xfId="18029"/>
    <cellStyle name="Currency 2 19 9_Int on Cust Dep" xfId="18030"/>
    <cellStyle name="Currency 2 19_INPUT Allocators" xfId="18031"/>
    <cellStyle name="Currency 2 2" xfId="150"/>
    <cellStyle name="Currency 2 2 2" xfId="373"/>
    <cellStyle name="Currency 2 2 2 2" xfId="18032"/>
    <cellStyle name="Currency 2 2 2_INPUT Allocators" xfId="18033"/>
    <cellStyle name="Currency 2 2 3" xfId="18034"/>
    <cellStyle name="Currency 2 2 4" xfId="18035"/>
    <cellStyle name="Currency 2 2_INPUT Allocators" xfId="18036"/>
    <cellStyle name="Currency 2 20" xfId="549"/>
    <cellStyle name="Currency 2 20 10" xfId="18037"/>
    <cellStyle name="Currency 2 20 10 2" xfId="18038"/>
    <cellStyle name="Currency 2 20 10 2 2" xfId="18039"/>
    <cellStyle name="Currency 2 20 10 2 3" xfId="18040"/>
    <cellStyle name="Currency 2 20 10 2 4" xfId="18041"/>
    <cellStyle name="Currency 2 20 10 2 5" xfId="18042"/>
    <cellStyle name="Currency 2 20 10 3" xfId="18043"/>
    <cellStyle name="Currency 2 20 10 4" xfId="18044"/>
    <cellStyle name="Currency 2 20 10 5" xfId="18045"/>
    <cellStyle name="Currency 2 20 10 6" xfId="18046"/>
    <cellStyle name="Currency 2 20 10 7" xfId="18047"/>
    <cellStyle name="Currency 2 20 10 8" xfId="18048"/>
    <cellStyle name="Currency 2 20 10 9" xfId="18049"/>
    <cellStyle name="Currency 2 20 10_Int on Cust Dep" xfId="18050"/>
    <cellStyle name="Currency 2 20 11" xfId="18051"/>
    <cellStyle name="Currency 2 20 11 2" xfId="18052"/>
    <cellStyle name="Currency 2 20 11 3" xfId="18053"/>
    <cellStyle name="Currency 2 20 11 4" xfId="18054"/>
    <cellStyle name="Currency 2 20 11 5" xfId="18055"/>
    <cellStyle name="Currency 2 20 12" xfId="18056"/>
    <cellStyle name="Currency 2 20 12 2" xfId="18057"/>
    <cellStyle name="Currency 2 20 12 3" xfId="18058"/>
    <cellStyle name="Currency 2 20 12 4" xfId="18059"/>
    <cellStyle name="Currency 2 20 13" xfId="18060"/>
    <cellStyle name="Currency 2 20 14" xfId="18061"/>
    <cellStyle name="Currency 2 20 15" xfId="18062"/>
    <cellStyle name="Currency 2 20 16" xfId="18063"/>
    <cellStyle name="Currency 2 20 17" xfId="18064"/>
    <cellStyle name="Currency 2 20 18" xfId="18065"/>
    <cellStyle name="Currency 2 20 19" xfId="18066"/>
    <cellStyle name="Currency 2 20 2" xfId="550"/>
    <cellStyle name="Currency 2 20 20" xfId="18067"/>
    <cellStyle name="Currency 2 20 21" xfId="18068"/>
    <cellStyle name="Currency 2 20 22" xfId="18069"/>
    <cellStyle name="Currency 2 20 3" xfId="18070"/>
    <cellStyle name="Currency 2 20 4" xfId="18071"/>
    <cellStyle name="Currency 2 20 5" xfId="18072"/>
    <cellStyle name="Currency 2 20 6" xfId="18073"/>
    <cellStyle name="Currency 2 20 6 10" xfId="18074"/>
    <cellStyle name="Currency 2 20 6 11" xfId="18075"/>
    <cellStyle name="Currency 2 20 6 12" xfId="18076"/>
    <cellStyle name="Currency 2 20 6 13" xfId="18077"/>
    <cellStyle name="Currency 2 20 6 14" xfId="18078"/>
    <cellStyle name="Currency 2 20 6 15" xfId="18079"/>
    <cellStyle name="Currency 2 20 6 2" xfId="18080"/>
    <cellStyle name="Currency 2 20 6 2 2" xfId="18081"/>
    <cellStyle name="Currency 2 20 6 2 2 2" xfId="18082"/>
    <cellStyle name="Currency 2 20 6 2 2 3" xfId="18083"/>
    <cellStyle name="Currency 2 20 6 2 2 4" xfId="18084"/>
    <cellStyle name="Currency 2 20 6 2 2 5" xfId="18085"/>
    <cellStyle name="Currency 2 20 6 2 3" xfId="18086"/>
    <cellStyle name="Currency 2 20 6 2 4" xfId="18087"/>
    <cellStyle name="Currency 2 20 6 2 5" xfId="18088"/>
    <cellStyle name="Currency 2 20 6 2 6" xfId="18089"/>
    <cellStyle name="Currency 2 20 6 2 7" xfId="18090"/>
    <cellStyle name="Currency 2 20 6 2 8" xfId="18091"/>
    <cellStyle name="Currency 2 20 6 2 9" xfId="18092"/>
    <cellStyle name="Currency 2 20 6 2_Int on Cust Dep" xfId="18093"/>
    <cellStyle name="Currency 2 20 6 3" xfId="18094"/>
    <cellStyle name="Currency 2 20 6 3 2" xfId="18095"/>
    <cellStyle name="Currency 2 20 6 3 2 2" xfId="18096"/>
    <cellStyle name="Currency 2 20 6 3 2 3" xfId="18097"/>
    <cellStyle name="Currency 2 20 6 3 2 4" xfId="18098"/>
    <cellStyle name="Currency 2 20 6 3 2 5" xfId="18099"/>
    <cellStyle name="Currency 2 20 6 3 3" xfId="18100"/>
    <cellStyle name="Currency 2 20 6 3 4" xfId="18101"/>
    <cellStyle name="Currency 2 20 6 3 5" xfId="18102"/>
    <cellStyle name="Currency 2 20 6 3 6" xfId="18103"/>
    <cellStyle name="Currency 2 20 6 3 7" xfId="18104"/>
    <cellStyle name="Currency 2 20 6 3 8" xfId="18105"/>
    <cellStyle name="Currency 2 20 6 3 9" xfId="18106"/>
    <cellStyle name="Currency 2 20 6 3_Int on Cust Dep" xfId="18107"/>
    <cellStyle name="Currency 2 20 6 4" xfId="18108"/>
    <cellStyle name="Currency 2 20 6 4 2" xfId="18109"/>
    <cellStyle name="Currency 2 20 6 4 3" xfId="18110"/>
    <cellStyle name="Currency 2 20 6 4 4" xfId="18111"/>
    <cellStyle name="Currency 2 20 6 4 5" xfId="18112"/>
    <cellStyle name="Currency 2 20 6 5" xfId="18113"/>
    <cellStyle name="Currency 2 20 6 5 2" xfId="18114"/>
    <cellStyle name="Currency 2 20 6 5 3" xfId="18115"/>
    <cellStyle name="Currency 2 20 6 5 4" xfId="18116"/>
    <cellStyle name="Currency 2 20 6 6" xfId="18117"/>
    <cellStyle name="Currency 2 20 6 7" xfId="18118"/>
    <cellStyle name="Currency 2 20 6 8" xfId="18119"/>
    <cellStyle name="Currency 2 20 6 9" xfId="18120"/>
    <cellStyle name="Currency 2 20 6_INPUT Allocators" xfId="18121"/>
    <cellStyle name="Currency 2 20 7" xfId="18122"/>
    <cellStyle name="Currency 2 20 7 10" xfId="18123"/>
    <cellStyle name="Currency 2 20 7 11" xfId="18124"/>
    <cellStyle name="Currency 2 20 7 12" xfId="18125"/>
    <cellStyle name="Currency 2 20 7 13" xfId="18126"/>
    <cellStyle name="Currency 2 20 7 14" xfId="18127"/>
    <cellStyle name="Currency 2 20 7 15" xfId="18128"/>
    <cellStyle name="Currency 2 20 7 2" xfId="18129"/>
    <cellStyle name="Currency 2 20 7 2 2" xfId="18130"/>
    <cellStyle name="Currency 2 20 7 2 2 2" xfId="18131"/>
    <cellStyle name="Currency 2 20 7 2 2 3" xfId="18132"/>
    <cellStyle name="Currency 2 20 7 2 2 4" xfId="18133"/>
    <cellStyle name="Currency 2 20 7 2 2 5" xfId="18134"/>
    <cellStyle name="Currency 2 20 7 2 3" xfId="18135"/>
    <cellStyle name="Currency 2 20 7 2 4" xfId="18136"/>
    <cellStyle name="Currency 2 20 7 2 5" xfId="18137"/>
    <cellStyle name="Currency 2 20 7 2 6" xfId="18138"/>
    <cellStyle name="Currency 2 20 7 2 7" xfId="18139"/>
    <cellStyle name="Currency 2 20 7 2 8" xfId="18140"/>
    <cellStyle name="Currency 2 20 7 2 9" xfId="18141"/>
    <cellStyle name="Currency 2 20 7 2_Int on Cust Dep" xfId="18142"/>
    <cellStyle name="Currency 2 20 7 3" xfId="18143"/>
    <cellStyle name="Currency 2 20 7 3 2" xfId="18144"/>
    <cellStyle name="Currency 2 20 7 3 2 2" xfId="18145"/>
    <cellStyle name="Currency 2 20 7 3 2 3" xfId="18146"/>
    <cellStyle name="Currency 2 20 7 3 2 4" xfId="18147"/>
    <cellStyle name="Currency 2 20 7 3 2 5" xfId="18148"/>
    <cellStyle name="Currency 2 20 7 3 3" xfId="18149"/>
    <cellStyle name="Currency 2 20 7 3 4" xfId="18150"/>
    <cellStyle name="Currency 2 20 7 3 5" xfId="18151"/>
    <cellStyle name="Currency 2 20 7 3 6" xfId="18152"/>
    <cellStyle name="Currency 2 20 7 3 7" xfId="18153"/>
    <cellStyle name="Currency 2 20 7 3 8" xfId="18154"/>
    <cellStyle name="Currency 2 20 7 3 9" xfId="18155"/>
    <cellStyle name="Currency 2 20 7 3_Int on Cust Dep" xfId="18156"/>
    <cellStyle name="Currency 2 20 7 4" xfId="18157"/>
    <cellStyle name="Currency 2 20 7 4 2" xfId="18158"/>
    <cellStyle name="Currency 2 20 7 4 3" xfId="18159"/>
    <cellStyle name="Currency 2 20 7 4 4" xfId="18160"/>
    <cellStyle name="Currency 2 20 7 4 5" xfId="18161"/>
    <cellStyle name="Currency 2 20 7 5" xfId="18162"/>
    <cellStyle name="Currency 2 20 7 5 2" xfId="18163"/>
    <cellStyle name="Currency 2 20 7 5 3" xfId="18164"/>
    <cellStyle name="Currency 2 20 7 5 4" xfId="18165"/>
    <cellStyle name="Currency 2 20 7 6" xfId="18166"/>
    <cellStyle name="Currency 2 20 7 7" xfId="18167"/>
    <cellStyle name="Currency 2 20 7 8" xfId="18168"/>
    <cellStyle name="Currency 2 20 7 9" xfId="18169"/>
    <cellStyle name="Currency 2 20 7_INPUT Allocators" xfId="18170"/>
    <cellStyle name="Currency 2 20 8" xfId="18171"/>
    <cellStyle name="Currency 2 20 8 10" xfId="18172"/>
    <cellStyle name="Currency 2 20 8 11" xfId="18173"/>
    <cellStyle name="Currency 2 20 8 12" xfId="18174"/>
    <cellStyle name="Currency 2 20 8 13" xfId="18175"/>
    <cellStyle name="Currency 2 20 8 14" xfId="18176"/>
    <cellStyle name="Currency 2 20 8 15" xfId="18177"/>
    <cellStyle name="Currency 2 20 8 2" xfId="18178"/>
    <cellStyle name="Currency 2 20 8 2 2" xfId="18179"/>
    <cellStyle name="Currency 2 20 8 2 2 2" xfId="18180"/>
    <cellStyle name="Currency 2 20 8 2 2 3" xfId="18181"/>
    <cellStyle name="Currency 2 20 8 2 2 4" xfId="18182"/>
    <cellStyle name="Currency 2 20 8 2 2 5" xfId="18183"/>
    <cellStyle name="Currency 2 20 8 2 3" xfId="18184"/>
    <cellStyle name="Currency 2 20 8 2 4" xfId="18185"/>
    <cellStyle name="Currency 2 20 8 2 5" xfId="18186"/>
    <cellStyle name="Currency 2 20 8 2 6" xfId="18187"/>
    <cellStyle name="Currency 2 20 8 2 7" xfId="18188"/>
    <cellStyle name="Currency 2 20 8 2 8" xfId="18189"/>
    <cellStyle name="Currency 2 20 8 2 9" xfId="18190"/>
    <cellStyle name="Currency 2 20 8 2_Int on Cust Dep" xfId="18191"/>
    <cellStyle name="Currency 2 20 8 3" xfId="18192"/>
    <cellStyle name="Currency 2 20 8 3 2" xfId="18193"/>
    <cellStyle name="Currency 2 20 8 3 2 2" xfId="18194"/>
    <cellStyle name="Currency 2 20 8 3 2 3" xfId="18195"/>
    <cellStyle name="Currency 2 20 8 3 2 4" xfId="18196"/>
    <cellStyle name="Currency 2 20 8 3 2 5" xfId="18197"/>
    <cellStyle name="Currency 2 20 8 3 3" xfId="18198"/>
    <cellStyle name="Currency 2 20 8 3 4" xfId="18199"/>
    <cellStyle name="Currency 2 20 8 3 5" xfId="18200"/>
    <cellStyle name="Currency 2 20 8 3 6" xfId="18201"/>
    <cellStyle name="Currency 2 20 8 3 7" xfId="18202"/>
    <cellStyle name="Currency 2 20 8 3 8" xfId="18203"/>
    <cellStyle name="Currency 2 20 8 3 9" xfId="18204"/>
    <cellStyle name="Currency 2 20 8 3_Int on Cust Dep" xfId="18205"/>
    <cellStyle name="Currency 2 20 8 4" xfId="18206"/>
    <cellStyle name="Currency 2 20 8 4 2" xfId="18207"/>
    <cellStyle name="Currency 2 20 8 4 3" xfId="18208"/>
    <cellStyle name="Currency 2 20 8 4 4" xfId="18209"/>
    <cellStyle name="Currency 2 20 8 4 5" xfId="18210"/>
    <cellStyle name="Currency 2 20 8 5" xfId="18211"/>
    <cellStyle name="Currency 2 20 8 5 2" xfId="18212"/>
    <cellStyle name="Currency 2 20 8 5 3" xfId="18213"/>
    <cellStyle name="Currency 2 20 8 5 4" xfId="18214"/>
    <cellStyle name="Currency 2 20 8 6" xfId="18215"/>
    <cellStyle name="Currency 2 20 8 7" xfId="18216"/>
    <cellStyle name="Currency 2 20 8 8" xfId="18217"/>
    <cellStyle name="Currency 2 20 8 9" xfId="18218"/>
    <cellStyle name="Currency 2 20 8_INPUT Allocators" xfId="18219"/>
    <cellStyle name="Currency 2 20 9" xfId="18220"/>
    <cellStyle name="Currency 2 20 9 2" xfId="18221"/>
    <cellStyle name="Currency 2 20 9 2 2" xfId="18222"/>
    <cellStyle name="Currency 2 20 9 2 3" xfId="18223"/>
    <cellStyle name="Currency 2 20 9 2 4" xfId="18224"/>
    <cellStyle name="Currency 2 20 9 2 5" xfId="18225"/>
    <cellStyle name="Currency 2 20 9 3" xfId="18226"/>
    <cellStyle name="Currency 2 20 9 4" xfId="18227"/>
    <cellStyle name="Currency 2 20 9 5" xfId="18228"/>
    <cellStyle name="Currency 2 20 9 6" xfId="18229"/>
    <cellStyle name="Currency 2 20 9 7" xfId="18230"/>
    <cellStyle name="Currency 2 20 9 8" xfId="18231"/>
    <cellStyle name="Currency 2 20 9 9" xfId="18232"/>
    <cellStyle name="Currency 2 20 9_Int on Cust Dep" xfId="18233"/>
    <cellStyle name="Currency 2 20_INPUT Allocators" xfId="18234"/>
    <cellStyle name="Currency 2 21" xfId="551"/>
    <cellStyle name="Currency 2 21 10" xfId="18235"/>
    <cellStyle name="Currency 2 21 10 2" xfId="18236"/>
    <cellStyle name="Currency 2 21 10 2 2" xfId="18237"/>
    <cellStyle name="Currency 2 21 10 2 3" xfId="18238"/>
    <cellStyle name="Currency 2 21 10 2 4" xfId="18239"/>
    <cellStyle name="Currency 2 21 10 2 5" xfId="18240"/>
    <cellStyle name="Currency 2 21 10 3" xfId="18241"/>
    <cellStyle name="Currency 2 21 10 4" xfId="18242"/>
    <cellStyle name="Currency 2 21 10 5" xfId="18243"/>
    <cellStyle name="Currency 2 21 10 6" xfId="18244"/>
    <cellStyle name="Currency 2 21 10 7" xfId="18245"/>
    <cellStyle name="Currency 2 21 10 8" xfId="18246"/>
    <cellStyle name="Currency 2 21 10 9" xfId="18247"/>
    <cellStyle name="Currency 2 21 10_Int on Cust Dep" xfId="18248"/>
    <cellStyle name="Currency 2 21 11" xfId="18249"/>
    <cellStyle name="Currency 2 21 11 2" xfId="18250"/>
    <cellStyle name="Currency 2 21 11 3" xfId="18251"/>
    <cellStyle name="Currency 2 21 11 4" xfId="18252"/>
    <cellStyle name="Currency 2 21 11 5" xfId="18253"/>
    <cellStyle name="Currency 2 21 12" xfId="18254"/>
    <cellStyle name="Currency 2 21 12 2" xfId="18255"/>
    <cellStyle name="Currency 2 21 12 3" xfId="18256"/>
    <cellStyle name="Currency 2 21 12 4" xfId="18257"/>
    <cellStyle name="Currency 2 21 13" xfId="18258"/>
    <cellStyle name="Currency 2 21 14" xfId="18259"/>
    <cellStyle name="Currency 2 21 15" xfId="18260"/>
    <cellStyle name="Currency 2 21 16" xfId="18261"/>
    <cellStyle name="Currency 2 21 17" xfId="18262"/>
    <cellStyle name="Currency 2 21 18" xfId="18263"/>
    <cellStyle name="Currency 2 21 19" xfId="18264"/>
    <cellStyle name="Currency 2 21 2" xfId="18265"/>
    <cellStyle name="Currency 2 21 20" xfId="18266"/>
    <cellStyle name="Currency 2 21 21" xfId="18267"/>
    <cellStyle name="Currency 2 21 22" xfId="18268"/>
    <cellStyle name="Currency 2 21 3" xfId="18269"/>
    <cellStyle name="Currency 2 21 4" xfId="18270"/>
    <cellStyle name="Currency 2 21 5" xfId="18271"/>
    <cellStyle name="Currency 2 21 6" xfId="18272"/>
    <cellStyle name="Currency 2 21 6 10" xfId="18273"/>
    <cellStyle name="Currency 2 21 6 11" xfId="18274"/>
    <cellStyle name="Currency 2 21 6 12" xfId="18275"/>
    <cellStyle name="Currency 2 21 6 13" xfId="18276"/>
    <cellStyle name="Currency 2 21 6 14" xfId="18277"/>
    <cellStyle name="Currency 2 21 6 15" xfId="18278"/>
    <cellStyle name="Currency 2 21 6 2" xfId="18279"/>
    <cellStyle name="Currency 2 21 6 2 2" xfId="18280"/>
    <cellStyle name="Currency 2 21 6 2 2 2" xfId="18281"/>
    <cellStyle name="Currency 2 21 6 2 2 3" xfId="18282"/>
    <cellStyle name="Currency 2 21 6 2 2 4" xfId="18283"/>
    <cellStyle name="Currency 2 21 6 2 2 5" xfId="18284"/>
    <cellStyle name="Currency 2 21 6 2 3" xfId="18285"/>
    <cellStyle name="Currency 2 21 6 2 4" xfId="18286"/>
    <cellStyle name="Currency 2 21 6 2 5" xfId="18287"/>
    <cellStyle name="Currency 2 21 6 2 6" xfId="18288"/>
    <cellStyle name="Currency 2 21 6 2 7" xfId="18289"/>
    <cellStyle name="Currency 2 21 6 2 8" xfId="18290"/>
    <cellStyle name="Currency 2 21 6 2 9" xfId="18291"/>
    <cellStyle name="Currency 2 21 6 2_Int on Cust Dep" xfId="18292"/>
    <cellStyle name="Currency 2 21 6 3" xfId="18293"/>
    <cellStyle name="Currency 2 21 6 3 2" xfId="18294"/>
    <cellStyle name="Currency 2 21 6 3 2 2" xfId="18295"/>
    <cellStyle name="Currency 2 21 6 3 2 3" xfId="18296"/>
    <cellStyle name="Currency 2 21 6 3 2 4" xfId="18297"/>
    <cellStyle name="Currency 2 21 6 3 2 5" xfId="18298"/>
    <cellStyle name="Currency 2 21 6 3 3" xfId="18299"/>
    <cellStyle name="Currency 2 21 6 3 4" xfId="18300"/>
    <cellStyle name="Currency 2 21 6 3 5" xfId="18301"/>
    <cellStyle name="Currency 2 21 6 3 6" xfId="18302"/>
    <cellStyle name="Currency 2 21 6 3 7" xfId="18303"/>
    <cellStyle name="Currency 2 21 6 3 8" xfId="18304"/>
    <cellStyle name="Currency 2 21 6 3 9" xfId="18305"/>
    <cellStyle name="Currency 2 21 6 3_Int on Cust Dep" xfId="18306"/>
    <cellStyle name="Currency 2 21 6 4" xfId="18307"/>
    <cellStyle name="Currency 2 21 6 4 2" xfId="18308"/>
    <cellStyle name="Currency 2 21 6 4 3" xfId="18309"/>
    <cellStyle name="Currency 2 21 6 4 4" xfId="18310"/>
    <cellStyle name="Currency 2 21 6 4 5" xfId="18311"/>
    <cellStyle name="Currency 2 21 6 5" xfId="18312"/>
    <cellStyle name="Currency 2 21 6 5 2" xfId="18313"/>
    <cellStyle name="Currency 2 21 6 5 3" xfId="18314"/>
    <cellStyle name="Currency 2 21 6 5 4" xfId="18315"/>
    <cellStyle name="Currency 2 21 6 6" xfId="18316"/>
    <cellStyle name="Currency 2 21 6 7" xfId="18317"/>
    <cellStyle name="Currency 2 21 6 8" xfId="18318"/>
    <cellStyle name="Currency 2 21 6 9" xfId="18319"/>
    <cellStyle name="Currency 2 21 6_INPUT Allocators" xfId="18320"/>
    <cellStyle name="Currency 2 21 7" xfId="18321"/>
    <cellStyle name="Currency 2 21 7 10" xfId="18322"/>
    <cellStyle name="Currency 2 21 7 11" xfId="18323"/>
    <cellStyle name="Currency 2 21 7 12" xfId="18324"/>
    <cellStyle name="Currency 2 21 7 13" xfId="18325"/>
    <cellStyle name="Currency 2 21 7 14" xfId="18326"/>
    <cellStyle name="Currency 2 21 7 15" xfId="18327"/>
    <cellStyle name="Currency 2 21 7 2" xfId="18328"/>
    <cellStyle name="Currency 2 21 7 2 2" xfId="18329"/>
    <cellStyle name="Currency 2 21 7 2 2 2" xfId="18330"/>
    <cellStyle name="Currency 2 21 7 2 2 3" xfId="18331"/>
    <cellStyle name="Currency 2 21 7 2 2 4" xfId="18332"/>
    <cellStyle name="Currency 2 21 7 2 2 5" xfId="18333"/>
    <cellStyle name="Currency 2 21 7 2 3" xfId="18334"/>
    <cellStyle name="Currency 2 21 7 2 4" xfId="18335"/>
    <cellStyle name="Currency 2 21 7 2 5" xfId="18336"/>
    <cellStyle name="Currency 2 21 7 2 6" xfId="18337"/>
    <cellStyle name="Currency 2 21 7 2 7" xfId="18338"/>
    <cellStyle name="Currency 2 21 7 2 8" xfId="18339"/>
    <cellStyle name="Currency 2 21 7 2 9" xfId="18340"/>
    <cellStyle name="Currency 2 21 7 2_Int on Cust Dep" xfId="18341"/>
    <cellStyle name="Currency 2 21 7 3" xfId="18342"/>
    <cellStyle name="Currency 2 21 7 3 2" xfId="18343"/>
    <cellStyle name="Currency 2 21 7 3 2 2" xfId="18344"/>
    <cellStyle name="Currency 2 21 7 3 2 3" xfId="18345"/>
    <cellStyle name="Currency 2 21 7 3 2 4" xfId="18346"/>
    <cellStyle name="Currency 2 21 7 3 2 5" xfId="18347"/>
    <cellStyle name="Currency 2 21 7 3 3" xfId="18348"/>
    <cellStyle name="Currency 2 21 7 3 4" xfId="18349"/>
    <cellStyle name="Currency 2 21 7 3 5" xfId="18350"/>
    <cellStyle name="Currency 2 21 7 3 6" xfId="18351"/>
    <cellStyle name="Currency 2 21 7 3 7" xfId="18352"/>
    <cellStyle name="Currency 2 21 7 3 8" xfId="18353"/>
    <cellStyle name="Currency 2 21 7 3 9" xfId="18354"/>
    <cellStyle name="Currency 2 21 7 3_Int on Cust Dep" xfId="18355"/>
    <cellStyle name="Currency 2 21 7 4" xfId="18356"/>
    <cellStyle name="Currency 2 21 7 4 2" xfId="18357"/>
    <cellStyle name="Currency 2 21 7 4 3" xfId="18358"/>
    <cellStyle name="Currency 2 21 7 4 4" xfId="18359"/>
    <cellStyle name="Currency 2 21 7 4 5" xfId="18360"/>
    <cellStyle name="Currency 2 21 7 5" xfId="18361"/>
    <cellStyle name="Currency 2 21 7 5 2" xfId="18362"/>
    <cellStyle name="Currency 2 21 7 5 3" xfId="18363"/>
    <cellStyle name="Currency 2 21 7 5 4" xfId="18364"/>
    <cellStyle name="Currency 2 21 7 6" xfId="18365"/>
    <cellStyle name="Currency 2 21 7 7" xfId="18366"/>
    <cellStyle name="Currency 2 21 7 8" xfId="18367"/>
    <cellStyle name="Currency 2 21 7 9" xfId="18368"/>
    <cellStyle name="Currency 2 21 7_INPUT Allocators" xfId="18369"/>
    <cellStyle name="Currency 2 21 8" xfId="18370"/>
    <cellStyle name="Currency 2 21 8 10" xfId="18371"/>
    <cellStyle name="Currency 2 21 8 11" xfId="18372"/>
    <cellStyle name="Currency 2 21 8 12" xfId="18373"/>
    <cellStyle name="Currency 2 21 8 13" xfId="18374"/>
    <cellStyle name="Currency 2 21 8 14" xfId="18375"/>
    <cellStyle name="Currency 2 21 8 15" xfId="18376"/>
    <cellStyle name="Currency 2 21 8 2" xfId="18377"/>
    <cellStyle name="Currency 2 21 8 2 2" xfId="18378"/>
    <cellStyle name="Currency 2 21 8 2 2 2" xfId="18379"/>
    <cellStyle name="Currency 2 21 8 2 2 3" xfId="18380"/>
    <cellStyle name="Currency 2 21 8 2 2 4" xfId="18381"/>
    <cellStyle name="Currency 2 21 8 2 2 5" xfId="18382"/>
    <cellStyle name="Currency 2 21 8 2 3" xfId="18383"/>
    <cellStyle name="Currency 2 21 8 2 4" xfId="18384"/>
    <cellStyle name="Currency 2 21 8 2 5" xfId="18385"/>
    <cellStyle name="Currency 2 21 8 2 6" xfId="18386"/>
    <cellStyle name="Currency 2 21 8 2 7" xfId="18387"/>
    <cellStyle name="Currency 2 21 8 2 8" xfId="18388"/>
    <cellStyle name="Currency 2 21 8 2 9" xfId="18389"/>
    <cellStyle name="Currency 2 21 8 2_Int on Cust Dep" xfId="18390"/>
    <cellStyle name="Currency 2 21 8 3" xfId="18391"/>
    <cellStyle name="Currency 2 21 8 3 2" xfId="18392"/>
    <cellStyle name="Currency 2 21 8 3 2 2" xfId="18393"/>
    <cellStyle name="Currency 2 21 8 3 2 3" xfId="18394"/>
    <cellStyle name="Currency 2 21 8 3 2 4" xfId="18395"/>
    <cellStyle name="Currency 2 21 8 3 2 5" xfId="18396"/>
    <cellStyle name="Currency 2 21 8 3 3" xfId="18397"/>
    <cellStyle name="Currency 2 21 8 3 4" xfId="18398"/>
    <cellStyle name="Currency 2 21 8 3 5" xfId="18399"/>
    <cellStyle name="Currency 2 21 8 3 6" xfId="18400"/>
    <cellStyle name="Currency 2 21 8 3 7" xfId="18401"/>
    <cellStyle name="Currency 2 21 8 3 8" xfId="18402"/>
    <cellStyle name="Currency 2 21 8 3 9" xfId="18403"/>
    <cellStyle name="Currency 2 21 8 3_Int on Cust Dep" xfId="18404"/>
    <cellStyle name="Currency 2 21 8 4" xfId="18405"/>
    <cellStyle name="Currency 2 21 8 4 2" xfId="18406"/>
    <cellStyle name="Currency 2 21 8 4 3" xfId="18407"/>
    <cellStyle name="Currency 2 21 8 4 4" xfId="18408"/>
    <cellStyle name="Currency 2 21 8 4 5" xfId="18409"/>
    <cellStyle name="Currency 2 21 8 5" xfId="18410"/>
    <cellStyle name="Currency 2 21 8 5 2" xfId="18411"/>
    <cellStyle name="Currency 2 21 8 5 3" xfId="18412"/>
    <cellStyle name="Currency 2 21 8 5 4" xfId="18413"/>
    <cellStyle name="Currency 2 21 8 6" xfId="18414"/>
    <cellStyle name="Currency 2 21 8 7" xfId="18415"/>
    <cellStyle name="Currency 2 21 8 8" xfId="18416"/>
    <cellStyle name="Currency 2 21 8 9" xfId="18417"/>
    <cellStyle name="Currency 2 21 8_INPUT Allocators" xfId="18418"/>
    <cellStyle name="Currency 2 21 9" xfId="18419"/>
    <cellStyle name="Currency 2 21 9 2" xfId="18420"/>
    <cellStyle name="Currency 2 21 9 2 2" xfId="18421"/>
    <cellStyle name="Currency 2 21 9 2 3" xfId="18422"/>
    <cellStyle name="Currency 2 21 9 2 4" xfId="18423"/>
    <cellStyle name="Currency 2 21 9 2 5" xfId="18424"/>
    <cellStyle name="Currency 2 21 9 3" xfId="18425"/>
    <cellStyle name="Currency 2 21 9 4" xfId="18426"/>
    <cellStyle name="Currency 2 21 9 5" xfId="18427"/>
    <cellStyle name="Currency 2 21 9 6" xfId="18428"/>
    <cellStyle name="Currency 2 21 9 7" xfId="18429"/>
    <cellStyle name="Currency 2 21 9 8" xfId="18430"/>
    <cellStyle name="Currency 2 21 9 9" xfId="18431"/>
    <cellStyle name="Currency 2 21 9_Int on Cust Dep" xfId="18432"/>
    <cellStyle name="Currency 2 21_INPUT Allocators" xfId="18433"/>
    <cellStyle name="Currency 2 22" xfId="552"/>
    <cellStyle name="Currency 2 22 10" xfId="18434"/>
    <cellStyle name="Currency 2 22 10 2" xfId="18435"/>
    <cellStyle name="Currency 2 22 10 2 2" xfId="18436"/>
    <cellStyle name="Currency 2 22 10 2 3" xfId="18437"/>
    <cellStyle name="Currency 2 22 10 2 4" xfId="18438"/>
    <cellStyle name="Currency 2 22 10 2 5" xfId="18439"/>
    <cellStyle name="Currency 2 22 10 3" xfId="18440"/>
    <cellStyle name="Currency 2 22 10 4" xfId="18441"/>
    <cellStyle name="Currency 2 22 10 5" xfId="18442"/>
    <cellStyle name="Currency 2 22 10 6" xfId="18443"/>
    <cellStyle name="Currency 2 22 10 7" xfId="18444"/>
    <cellStyle name="Currency 2 22 10 8" xfId="18445"/>
    <cellStyle name="Currency 2 22 10 9" xfId="18446"/>
    <cellStyle name="Currency 2 22 10_Int on Cust Dep" xfId="18447"/>
    <cellStyle name="Currency 2 22 11" xfId="18448"/>
    <cellStyle name="Currency 2 22 11 2" xfId="18449"/>
    <cellStyle name="Currency 2 22 11 3" xfId="18450"/>
    <cellStyle name="Currency 2 22 11 4" xfId="18451"/>
    <cellStyle name="Currency 2 22 11 5" xfId="18452"/>
    <cellStyle name="Currency 2 22 12" xfId="18453"/>
    <cellStyle name="Currency 2 22 12 2" xfId="18454"/>
    <cellStyle name="Currency 2 22 12 3" xfId="18455"/>
    <cellStyle name="Currency 2 22 12 4" xfId="18456"/>
    <cellStyle name="Currency 2 22 13" xfId="18457"/>
    <cellStyle name="Currency 2 22 14" xfId="18458"/>
    <cellStyle name="Currency 2 22 15" xfId="18459"/>
    <cellStyle name="Currency 2 22 16" xfId="18460"/>
    <cellStyle name="Currency 2 22 17" xfId="18461"/>
    <cellStyle name="Currency 2 22 18" xfId="18462"/>
    <cellStyle name="Currency 2 22 19" xfId="18463"/>
    <cellStyle name="Currency 2 22 2" xfId="18464"/>
    <cellStyle name="Currency 2 22 20" xfId="18465"/>
    <cellStyle name="Currency 2 22 21" xfId="18466"/>
    <cellStyle name="Currency 2 22 22" xfId="18467"/>
    <cellStyle name="Currency 2 22 3" xfId="18468"/>
    <cellStyle name="Currency 2 22 4" xfId="18469"/>
    <cellStyle name="Currency 2 22 5" xfId="18470"/>
    <cellStyle name="Currency 2 22 6" xfId="18471"/>
    <cellStyle name="Currency 2 22 6 10" xfId="18472"/>
    <cellStyle name="Currency 2 22 6 11" xfId="18473"/>
    <cellStyle name="Currency 2 22 6 12" xfId="18474"/>
    <cellStyle name="Currency 2 22 6 13" xfId="18475"/>
    <cellStyle name="Currency 2 22 6 14" xfId="18476"/>
    <cellStyle name="Currency 2 22 6 15" xfId="18477"/>
    <cellStyle name="Currency 2 22 6 2" xfId="18478"/>
    <cellStyle name="Currency 2 22 6 2 2" xfId="18479"/>
    <cellStyle name="Currency 2 22 6 2 2 2" xfId="18480"/>
    <cellStyle name="Currency 2 22 6 2 2 3" xfId="18481"/>
    <cellStyle name="Currency 2 22 6 2 2 4" xfId="18482"/>
    <cellStyle name="Currency 2 22 6 2 2 5" xfId="18483"/>
    <cellStyle name="Currency 2 22 6 2 3" xfId="18484"/>
    <cellStyle name="Currency 2 22 6 2 4" xfId="18485"/>
    <cellStyle name="Currency 2 22 6 2 5" xfId="18486"/>
    <cellStyle name="Currency 2 22 6 2 6" xfId="18487"/>
    <cellStyle name="Currency 2 22 6 2 7" xfId="18488"/>
    <cellStyle name="Currency 2 22 6 2 8" xfId="18489"/>
    <cellStyle name="Currency 2 22 6 2 9" xfId="18490"/>
    <cellStyle name="Currency 2 22 6 2_Int on Cust Dep" xfId="18491"/>
    <cellStyle name="Currency 2 22 6 3" xfId="18492"/>
    <cellStyle name="Currency 2 22 6 3 2" xfId="18493"/>
    <cellStyle name="Currency 2 22 6 3 2 2" xfId="18494"/>
    <cellStyle name="Currency 2 22 6 3 2 3" xfId="18495"/>
    <cellStyle name="Currency 2 22 6 3 2 4" xfId="18496"/>
    <cellStyle name="Currency 2 22 6 3 2 5" xfId="18497"/>
    <cellStyle name="Currency 2 22 6 3 3" xfId="18498"/>
    <cellStyle name="Currency 2 22 6 3 4" xfId="18499"/>
    <cellStyle name="Currency 2 22 6 3 5" xfId="18500"/>
    <cellStyle name="Currency 2 22 6 3 6" xfId="18501"/>
    <cellStyle name="Currency 2 22 6 3 7" xfId="18502"/>
    <cellStyle name="Currency 2 22 6 3 8" xfId="18503"/>
    <cellStyle name="Currency 2 22 6 3 9" xfId="18504"/>
    <cellStyle name="Currency 2 22 6 3_Int on Cust Dep" xfId="18505"/>
    <cellStyle name="Currency 2 22 6 4" xfId="18506"/>
    <cellStyle name="Currency 2 22 6 4 2" xfId="18507"/>
    <cellStyle name="Currency 2 22 6 4 3" xfId="18508"/>
    <cellStyle name="Currency 2 22 6 4 4" xfId="18509"/>
    <cellStyle name="Currency 2 22 6 4 5" xfId="18510"/>
    <cellStyle name="Currency 2 22 6 5" xfId="18511"/>
    <cellStyle name="Currency 2 22 6 5 2" xfId="18512"/>
    <cellStyle name="Currency 2 22 6 5 3" xfId="18513"/>
    <cellStyle name="Currency 2 22 6 5 4" xfId="18514"/>
    <cellStyle name="Currency 2 22 6 6" xfId="18515"/>
    <cellStyle name="Currency 2 22 6 7" xfId="18516"/>
    <cellStyle name="Currency 2 22 6 8" xfId="18517"/>
    <cellStyle name="Currency 2 22 6 9" xfId="18518"/>
    <cellStyle name="Currency 2 22 6_INPUT Allocators" xfId="18519"/>
    <cellStyle name="Currency 2 22 7" xfId="18520"/>
    <cellStyle name="Currency 2 22 7 10" xfId="18521"/>
    <cellStyle name="Currency 2 22 7 11" xfId="18522"/>
    <cellStyle name="Currency 2 22 7 12" xfId="18523"/>
    <cellStyle name="Currency 2 22 7 13" xfId="18524"/>
    <cellStyle name="Currency 2 22 7 14" xfId="18525"/>
    <cellStyle name="Currency 2 22 7 15" xfId="18526"/>
    <cellStyle name="Currency 2 22 7 2" xfId="18527"/>
    <cellStyle name="Currency 2 22 7 2 2" xfId="18528"/>
    <cellStyle name="Currency 2 22 7 2 2 2" xfId="18529"/>
    <cellStyle name="Currency 2 22 7 2 2 3" xfId="18530"/>
    <cellStyle name="Currency 2 22 7 2 2 4" xfId="18531"/>
    <cellStyle name="Currency 2 22 7 2 2 5" xfId="18532"/>
    <cellStyle name="Currency 2 22 7 2 3" xfId="18533"/>
    <cellStyle name="Currency 2 22 7 2 4" xfId="18534"/>
    <cellStyle name="Currency 2 22 7 2 5" xfId="18535"/>
    <cellStyle name="Currency 2 22 7 2 6" xfId="18536"/>
    <cellStyle name="Currency 2 22 7 2 7" xfId="18537"/>
    <cellStyle name="Currency 2 22 7 2 8" xfId="18538"/>
    <cellStyle name="Currency 2 22 7 2 9" xfId="18539"/>
    <cellStyle name="Currency 2 22 7 2_Int on Cust Dep" xfId="18540"/>
    <cellStyle name="Currency 2 22 7 3" xfId="18541"/>
    <cellStyle name="Currency 2 22 7 3 2" xfId="18542"/>
    <cellStyle name="Currency 2 22 7 3 2 2" xfId="18543"/>
    <cellStyle name="Currency 2 22 7 3 2 3" xfId="18544"/>
    <cellStyle name="Currency 2 22 7 3 2 4" xfId="18545"/>
    <cellStyle name="Currency 2 22 7 3 2 5" xfId="18546"/>
    <cellStyle name="Currency 2 22 7 3 3" xfId="18547"/>
    <cellStyle name="Currency 2 22 7 3 4" xfId="18548"/>
    <cellStyle name="Currency 2 22 7 3 5" xfId="18549"/>
    <cellStyle name="Currency 2 22 7 3 6" xfId="18550"/>
    <cellStyle name="Currency 2 22 7 3 7" xfId="18551"/>
    <cellStyle name="Currency 2 22 7 3 8" xfId="18552"/>
    <cellStyle name="Currency 2 22 7 3 9" xfId="18553"/>
    <cellStyle name="Currency 2 22 7 3_Int on Cust Dep" xfId="18554"/>
    <cellStyle name="Currency 2 22 7 4" xfId="18555"/>
    <cellStyle name="Currency 2 22 7 4 2" xfId="18556"/>
    <cellStyle name="Currency 2 22 7 4 3" xfId="18557"/>
    <cellStyle name="Currency 2 22 7 4 4" xfId="18558"/>
    <cellStyle name="Currency 2 22 7 4 5" xfId="18559"/>
    <cellStyle name="Currency 2 22 7 5" xfId="18560"/>
    <cellStyle name="Currency 2 22 7 5 2" xfId="18561"/>
    <cellStyle name="Currency 2 22 7 5 3" xfId="18562"/>
    <cellStyle name="Currency 2 22 7 5 4" xfId="18563"/>
    <cellStyle name="Currency 2 22 7 6" xfId="18564"/>
    <cellStyle name="Currency 2 22 7 7" xfId="18565"/>
    <cellStyle name="Currency 2 22 7 8" xfId="18566"/>
    <cellStyle name="Currency 2 22 7 9" xfId="18567"/>
    <cellStyle name="Currency 2 22 7_INPUT Allocators" xfId="18568"/>
    <cellStyle name="Currency 2 22 8" xfId="18569"/>
    <cellStyle name="Currency 2 22 8 10" xfId="18570"/>
    <cellStyle name="Currency 2 22 8 11" xfId="18571"/>
    <cellStyle name="Currency 2 22 8 12" xfId="18572"/>
    <cellStyle name="Currency 2 22 8 13" xfId="18573"/>
    <cellStyle name="Currency 2 22 8 14" xfId="18574"/>
    <cellStyle name="Currency 2 22 8 15" xfId="18575"/>
    <cellStyle name="Currency 2 22 8 2" xfId="18576"/>
    <cellStyle name="Currency 2 22 8 2 2" xfId="18577"/>
    <cellStyle name="Currency 2 22 8 2 2 2" xfId="18578"/>
    <cellStyle name="Currency 2 22 8 2 2 3" xfId="18579"/>
    <cellStyle name="Currency 2 22 8 2 2 4" xfId="18580"/>
    <cellStyle name="Currency 2 22 8 2 2 5" xfId="18581"/>
    <cellStyle name="Currency 2 22 8 2 3" xfId="18582"/>
    <cellStyle name="Currency 2 22 8 2 4" xfId="18583"/>
    <cellStyle name="Currency 2 22 8 2 5" xfId="18584"/>
    <cellStyle name="Currency 2 22 8 2 6" xfId="18585"/>
    <cellStyle name="Currency 2 22 8 2 7" xfId="18586"/>
    <cellStyle name="Currency 2 22 8 2 8" xfId="18587"/>
    <cellStyle name="Currency 2 22 8 2 9" xfId="18588"/>
    <cellStyle name="Currency 2 22 8 2_Int on Cust Dep" xfId="18589"/>
    <cellStyle name="Currency 2 22 8 3" xfId="18590"/>
    <cellStyle name="Currency 2 22 8 3 2" xfId="18591"/>
    <cellStyle name="Currency 2 22 8 3 2 2" xfId="18592"/>
    <cellStyle name="Currency 2 22 8 3 2 3" xfId="18593"/>
    <cellStyle name="Currency 2 22 8 3 2 4" xfId="18594"/>
    <cellStyle name="Currency 2 22 8 3 2 5" xfId="18595"/>
    <cellStyle name="Currency 2 22 8 3 3" xfId="18596"/>
    <cellStyle name="Currency 2 22 8 3 4" xfId="18597"/>
    <cellStyle name="Currency 2 22 8 3 5" xfId="18598"/>
    <cellStyle name="Currency 2 22 8 3 6" xfId="18599"/>
    <cellStyle name="Currency 2 22 8 3 7" xfId="18600"/>
    <cellStyle name="Currency 2 22 8 3 8" xfId="18601"/>
    <cellStyle name="Currency 2 22 8 3 9" xfId="18602"/>
    <cellStyle name="Currency 2 22 8 3_Int on Cust Dep" xfId="18603"/>
    <cellStyle name="Currency 2 22 8 4" xfId="18604"/>
    <cellStyle name="Currency 2 22 8 4 2" xfId="18605"/>
    <cellStyle name="Currency 2 22 8 4 3" xfId="18606"/>
    <cellStyle name="Currency 2 22 8 4 4" xfId="18607"/>
    <cellStyle name="Currency 2 22 8 4 5" xfId="18608"/>
    <cellStyle name="Currency 2 22 8 5" xfId="18609"/>
    <cellStyle name="Currency 2 22 8 5 2" xfId="18610"/>
    <cellStyle name="Currency 2 22 8 5 3" xfId="18611"/>
    <cellStyle name="Currency 2 22 8 5 4" xfId="18612"/>
    <cellStyle name="Currency 2 22 8 6" xfId="18613"/>
    <cellStyle name="Currency 2 22 8 7" xfId="18614"/>
    <cellStyle name="Currency 2 22 8 8" xfId="18615"/>
    <cellStyle name="Currency 2 22 8 9" xfId="18616"/>
    <cellStyle name="Currency 2 22 8_INPUT Allocators" xfId="18617"/>
    <cellStyle name="Currency 2 22 9" xfId="18618"/>
    <cellStyle name="Currency 2 22 9 2" xfId="18619"/>
    <cellStyle name="Currency 2 22 9 2 2" xfId="18620"/>
    <cellStyle name="Currency 2 22 9 2 3" xfId="18621"/>
    <cellStyle name="Currency 2 22 9 2 4" xfId="18622"/>
    <cellStyle name="Currency 2 22 9 2 5" xfId="18623"/>
    <cellStyle name="Currency 2 22 9 3" xfId="18624"/>
    <cellStyle name="Currency 2 22 9 4" xfId="18625"/>
    <cellStyle name="Currency 2 22 9 5" xfId="18626"/>
    <cellStyle name="Currency 2 22 9 6" xfId="18627"/>
    <cellStyle name="Currency 2 22 9 7" xfId="18628"/>
    <cellStyle name="Currency 2 22 9 8" xfId="18629"/>
    <cellStyle name="Currency 2 22 9 9" xfId="18630"/>
    <cellStyle name="Currency 2 22 9_Int on Cust Dep" xfId="18631"/>
    <cellStyle name="Currency 2 22_INPUT Allocators" xfId="18632"/>
    <cellStyle name="Currency 2 23" xfId="18633"/>
    <cellStyle name="Currency 2 23 2" xfId="18634"/>
    <cellStyle name="Currency 2 23 2 2" xfId="18635"/>
    <cellStyle name="Currency 2 23 2_INPUT Allocators" xfId="18636"/>
    <cellStyle name="Currency 2 23 3" xfId="18637"/>
    <cellStyle name="Currency 2 23 4" xfId="18638"/>
    <cellStyle name="Currency 2 23_INPUT Allocators" xfId="18639"/>
    <cellStyle name="Currency 2 24" xfId="18640"/>
    <cellStyle name="Currency 2 24 2" xfId="18641"/>
    <cellStyle name="Currency 2 24 2 2" xfId="18642"/>
    <cellStyle name="Currency 2 24 2_INPUT Allocators" xfId="18643"/>
    <cellStyle name="Currency 2 24 3" xfId="18644"/>
    <cellStyle name="Currency 2 24 4" xfId="18645"/>
    <cellStyle name="Currency 2 24_INPUT Allocators" xfId="18646"/>
    <cellStyle name="Currency 2 25" xfId="18647"/>
    <cellStyle name="Currency 2 25 2" xfId="18648"/>
    <cellStyle name="Currency 2 25 2 2" xfId="18649"/>
    <cellStyle name="Currency 2 25 2_INPUT Allocators" xfId="18650"/>
    <cellStyle name="Currency 2 25 3" xfId="18651"/>
    <cellStyle name="Currency 2 25 4" xfId="18652"/>
    <cellStyle name="Currency 2 25_INPUT Allocators" xfId="18653"/>
    <cellStyle name="Currency 2 26" xfId="18654"/>
    <cellStyle name="Currency 2 27" xfId="18655"/>
    <cellStyle name="Currency 2 28" xfId="18656"/>
    <cellStyle name="Currency 2 29" xfId="18657"/>
    <cellStyle name="Currency 2 3" xfId="151"/>
    <cellStyle name="Currency 2 3 2" xfId="374"/>
    <cellStyle name="Currency 2 3 2 2" xfId="18658"/>
    <cellStyle name="Currency 2 3 2_INPUT Allocators" xfId="18659"/>
    <cellStyle name="Currency 2 3 3" xfId="18660"/>
    <cellStyle name="Currency 2 3 4" xfId="18661"/>
    <cellStyle name="Currency 2 3 5" xfId="18662"/>
    <cellStyle name="Currency 2 3_INPUT Allocators" xfId="18663"/>
    <cellStyle name="Currency 2 30" xfId="18664"/>
    <cellStyle name="Currency 2 31" xfId="18665"/>
    <cellStyle name="Currency 2 32" xfId="18666"/>
    <cellStyle name="Currency 2 33" xfId="18667"/>
    <cellStyle name="Currency 2 34" xfId="18668"/>
    <cellStyle name="Currency 2 35" xfId="18669"/>
    <cellStyle name="Currency 2 36" xfId="18670"/>
    <cellStyle name="Currency 2 37" xfId="18671"/>
    <cellStyle name="Currency 2 38" xfId="18672"/>
    <cellStyle name="Currency 2 4" xfId="375"/>
    <cellStyle name="Currency 2 4 2" xfId="553"/>
    <cellStyle name="Currency 2 4 2 2" xfId="18673"/>
    <cellStyle name="Currency 2 4 2_INPUT Allocators" xfId="18674"/>
    <cellStyle name="Currency 2 4 3" xfId="18675"/>
    <cellStyle name="Currency 2 4 4" xfId="18676"/>
    <cellStyle name="Currency 2 4_INPUT Allocators" xfId="18677"/>
    <cellStyle name="Currency 2 5" xfId="554"/>
    <cellStyle name="Currency 2 5 2" xfId="555"/>
    <cellStyle name="Currency 2 5 2 2" xfId="18678"/>
    <cellStyle name="Currency 2 5 2_INPUT Allocators" xfId="18679"/>
    <cellStyle name="Currency 2 5 3" xfId="18680"/>
    <cellStyle name="Currency 2 5 4" xfId="18681"/>
    <cellStyle name="Currency 2 5_INPUT Allocators" xfId="18682"/>
    <cellStyle name="Currency 2 6" xfId="556"/>
    <cellStyle name="Currency 2 6 2" xfId="557"/>
    <cellStyle name="Currency 2 6 2 2" xfId="18683"/>
    <cellStyle name="Currency 2 6 2_INPUT Allocators" xfId="18684"/>
    <cellStyle name="Currency 2 6 3" xfId="18685"/>
    <cellStyle name="Currency 2 6 4" xfId="18686"/>
    <cellStyle name="Currency 2 6_INPUT Allocators" xfId="18687"/>
    <cellStyle name="Currency 2 7" xfId="558"/>
    <cellStyle name="Currency 2 7 2" xfId="559"/>
    <cellStyle name="Currency 2 7 2 2" xfId="18688"/>
    <cellStyle name="Currency 2 7 2_INPUT Allocators" xfId="18689"/>
    <cellStyle name="Currency 2 7 3" xfId="18690"/>
    <cellStyle name="Currency 2 7 4" xfId="18691"/>
    <cellStyle name="Currency 2 7_INPUT Allocators" xfId="18692"/>
    <cellStyle name="Currency 2 8" xfId="560"/>
    <cellStyle name="Currency 2 8 2" xfId="561"/>
    <cellStyle name="Currency 2 8 2 2" xfId="18693"/>
    <cellStyle name="Currency 2 8 2_INPUT Allocators" xfId="18694"/>
    <cellStyle name="Currency 2 8 3" xfId="18695"/>
    <cellStyle name="Currency 2 8 4" xfId="18696"/>
    <cellStyle name="Currency 2 8_INPUT Allocators" xfId="18697"/>
    <cellStyle name="Currency 2 9" xfId="562"/>
    <cellStyle name="Currency 2 9 2" xfId="563"/>
    <cellStyle name="Currency 2 9 2 2" xfId="18698"/>
    <cellStyle name="Currency 2 9 2_INPUT Allocators" xfId="18699"/>
    <cellStyle name="Currency 2 9 3" xfId="18700"/>
    <cellStyle name="Currency 2 9 4" xfId="18701"/>
    <cellStyle name="Currency 2 9_INPUT Allocators" xfId="18702"/>
    <cellStyle name="Currency 2_Int on Cust Dep" xfId="18703"/>
    <cellStyle name="Currency 20" xfId="376"/>
    <cellStyle name="Currency 20 2" xfId="18704"/>
    <cellStyle name="Currency 20 2 2" xfId="18705"/>
    <cellStyle name="Currency 20 2 3" xfId="18706"/>
    <cellStyle name="Currency 20 2 4" xfId="18707"/>
    <cellStyle name="Currency 20 2 5" xfId="18708"/>
    <cellStyle name="Currency 20 3" xfId="18709"/>
    <cellStyle name="Currency 20 4" xfId="18710"/>
    <cellStyle name="Currency 20 5" xfId="18711"/>
    <cellStyle name="Currency 20 6" xfId="18712"/>
    <cellStyle name="Currency 20 7" xfId="18713"/>
    <cellStyle name="Currency 20 8" xfId="18714"/>
    <cellStyle name="Currency 20 9" xfId="18715"/>
    <cellStyle name="Currency 20_Int on Cust Dep" xfId="18716"/>
    <cellStyle name="Currency 21" xfId="377"/>
    <cellStyle name="Currency 22" xfId="378"/>
    <cellStyle name="Currency 23" xfId="18717"/>
    <cellStyle name="Currency 24" xfId="18718"/>
    <cellStyle name="Currency 24 2" xfId="18719"/>
    <cellStyle name="Currency 25" xfId="18720"/>
    <cellStyle name="Currency 25 2" xfId="18721"/>
    <cellStyle name="Currency 25 3" xfId="18722"/>
    <cellStyle name="Currency 25 4" xfId="18723"/>
    <cellStyle name="Currency 25 5" xfId="18724"/>
    <cellStyle name="Currency 25_Int on Cust Dep" xfId="18725"/>
    <cellStyle name="Currency 26" xfId="18726"/>
    <cellStyle name="Currency 26 2" xfId="18727"/>
    <cellStyle name="Currency 26 3" xfId="18728"/>
    <cellStyle name="Currency 26 4" xfId="18729"/>
    <cellStyle name="Currency 26 5" xfId="18730"/>
    <cellStyle name="Currency 26_Int on Cust Dep" xfId="18731"/>
    <cellStyle name="Currency 27" xfId="18732"/>
    <cellStyle name="Currency 28" xfId="18733"/>
    <cellStyle name="Currency 29" xfId="18734"/>
    <cellStyle name="Currency 3" xfId="11"/>
    <cellStyle name="Currency 3 10" xfId="18735"/>
    <cellStyle name="Currency 3 11" xfId="18736"/>
    <cellStyle name="Currency 3 12" xfId="18737"/>
    <cellStyle name="Currency 3 13" xfId="18738"/>
    <cellStyle name="Currency 3 14" xfId="18739"/>
    <cellStyle name="Currency 3 15" xfId="18740"/>
    <cellStyle name="Currency 3 16" xfId="18741"/>
    <cellStyle name="Currency 3 17" xfId="18742"/>
    <cellStyle name="Currency 3 18" xfId="18743"/>
    <cellStyle name="Currency 3 19" xfId="18744"/>
    <cellStyle name="Currency 3 2" xfId="152"/>
    <cellStyle name="Currency 3 2 2" xfId="153"/>
    <cellStyle name="Currency 3 2 2 2" xfId="379"/>
    <cellStyle name="Currency 3 2 2 3" xfId="18745"/>
    <cellStyle name="Currency 3 2 2 4" xfId="18746"/>
    <cellStyle name="Currency 3 2 2 5" xfId="18747"/>
    <cellStyle name="Currency 3 2 3" xfId="154"/>
    <cellStyle name="Currency 3 2 3 2" xfId="380"/>
    <cellStyle name="Currency 3 2 4" xfId="381"/>
    <cellStyle name="Currency 3 2 5" xfId="18748"/>
    <cellStyle name="Currency 3 2 6" xfId="18749"/>
    <cellStyle name="Currency 3 2 7" xfId="18750"/>
    <cellStyle name="Currency 3 2 8" xfId="18751"/>
    <cellStyle name="Currency 3 2 9" xfId="18752"/>
    <cellStyle name="Currency 3 2_Int on Cust Dep" xfId="18753"/>
    <cellStyle name="Currency 3 20" xfId="18754"/>
    <cellStyle name="Currency 3 21" xfId="18755"/>
    <cellStyle name="Currency 3 22" xfId="18756"/>
    <cellStyle name="Currency 3 23" xfId="18757"/>
    <cellStyle name="Currency 3 24" xfId="18758"/>
    <cellStyle name="Currency 3 25" xfId="18759"/>
    <cellStyle name="Currency 3 26" xfId="18760"/>
    <cellStyle name="Currency 3 27" xfId="18761"/>
    <cellStyle name="Currency 3 28" xfId="18762"/>
    <cellStyle name="Currency 3 29" xfId="18763"/>
    <cellStyle name="Currency 3 3" xfId="155"/>
    <cellStyle name="Currency 3 3 2" xfId="382"/>
    <cellStyle name="Currency 3 30" xfId="18764"/>
    <cellStyle name="Currency 3 31" xfId="18765"/>
    <cellStyle name="Currency 3 32" xfId="18766"/>
    <cellStyle name="Currency 3 33" xfId="18767"/>
    <cellStyle name="Currency 3 34" xfId="18768"/>
    <cellStyle name="Currency 3 35" xfId="18769"/>
    <cellStyle name="Currency 3 36" xfId="18770"/>
    <cellStyle name="Currency 3 37" xfId="18771"/>
    <cellStyle name="Currency 3 38" xfId="18772"/>
    <cellStyle name="Currency 3 4" xfId="156"/>
    <cellStyle name="Currency 3 4 2" xfId="383"/>
    <cellStyle name="Currency 3 5" xfId="157"/>
    <cellStyle name="Currency 3 5 2" xfId="384"/>
    <cellStyle name="Currency 3 6" xfId="385"/>
    <cellStyle name="Currency 3 7" xfId="386"/>
    <cellStyle name="Currency 3 7 2" xfId="18773"/>
    <cellStyle name="Currency 3 7 3" xfId="18774"/>
    <cellStyle name="Currency 3 7 4" xfId="18775"/>
    <cellStyle name="Currency 3 7 5" xfId="18776"/>
    <cellStyle name="Currency 3 8" xfId="18777"/>
    <cellStyle name="Currency 3 8 2" xfId="18778"/>
    <cellStyle name="Currency 3 8 3" xfId="18779"/>
    <cellStyle name="Currency 3 8 4" xfId="18780"/>
    <cellStyle name="Currency 3 9" xfId="18781"/>
    <cellStyle name="Currency 3_INPUT Allocators" xfId="18782"/>
    <cellStyle name="Currency 30" xfId="18783"/>
    <cellStyle name="Currency 31" xfId="18784"/>
    <cellStyle name="Currency 32" xfId="18785"/>
    <cellStyle name="Currency 33" xfId="18786"/>
    <cellStyle name="Currency 34" xfId="18787"/>
    <cellStyle name="Currency 35" xfId="18788"/>
    <cellStyle name="Currency 35 10" xfId="18789"/>
    <cellStyle name="Currency 35 10 2" xfId="18790"/>
    <cellStyle name="Currency 35 10 3" xfId="18791"/>
    <cellStyle name="Currency 35 10 4" xfId="18792"/>
    <cellStyle name="Currency 35 10 5" xfId="18793"/>
    <cellStyle name="Currency 35 11" xfId="18794"/>
    <cellStyle name="Currency 35 11 2" xfId="18795"/>
    <cellStyle name="Currency 35 11 3" xfId="18796"/>
    <cellStyle name="Currency 35 11 4" xfId="18797"/>
    <cellStyle name="Currency 35 12" xfId="18798"/>
    <cellStyle name="Currency 35 13" xfId="18799"/>
    <cellStyle name="Currency 35 14" xfId="18800"/>
    <cellStyle name="Currency 35 15" xfId="18801"/>
    <cellStyle name="Currency 35 16" xfId="18802"/>
    <cellStyle name="Currency 35 17" xfId="18803"/>
    <cellStyle name="Currency 35 18" xfId="18804"/>
    <cellStyle name="Currency 35 19" xfId="18805"/>
    <cellStyle name="Currency 35 2" xfId="18806"/>
    <cellStyle name="Currency 35 2 10" xfId="18807"/>
    <cellStyle name="Currency 35 2 11" xfId="18808"/>
    <cellStyle name="Currency 35 2 12" xfId="18809"/>
    <cellStyle name="Currency 35 2 13" xfId="18810"/>
    <cellStyle name="Currency 35 2 14" xfId="18811"/>
    <cellStyle name="Currency 35 2 15" xfId="18812"/>
    <cellStyle name="Currency 35 2 16" xfId="18813"/>
    <cellStyle name="Currency 35 2 17" xfId="18814"/>
    <cellStyle name="Currency 35 2 18" xfId="18815"/>
    <cellStyle name="Currency 35 2 2" xfId="18816"/>
    <cellStyle name="Currency 35 2 2 2" xfId="18817"/>
    <cellStyle name="Currency 35 2 2 2 2" xfId="18818"/>
    <cellStyle name="Currency 35 2 2 2 3" xfId="18819"/>
    <cellStyle name="Currency 35 2 2 2 4" xfId="18820"/>
    <cellStyle name="Currency 35 2 2 2 5" xfId="18821"/>
    <cellStyle name="Currency 35 2 2 3" xfId="18822"/>
    <cellStyle name="Currency 35 2 2 4" xfId="18823"/>
    <cellStyle name="Currency 35 2 2 5" xfId="18824"/>
    <cellStyle name="Currency 35 2 2 6" xfId="18825"/>
    <cellStyle name="Currency 35 2 2 7" xfId="18826"/>
    <cellStyle name="Currency 35 2 2 8" xfId="18827"/>
    <cellStyle name="Currency 35 2 2 9" xfId="18828"/>
    <cellStyle name="Currency 35 2 2_Int on Cust Dep" xfId="18829"/>
    <cellStyle name="Currency 35 2 3" xfId="18830"/>
    <cellStyle name="Currency 35 2 3 2" xfId="18831"/>
    <cellStyle name="Currency 35 2 3 2 2" xfId="18832"/>
    <cellStyle name="Currency 35 2 3 2 3" xfId="18833"/>
    <cellStyle name="Currency 35 2 3 2 4" xfId="18834"/>
    <cellStyle name="Currency 35 2 3 2 5" xfId="18835"/>
    <cellStyle name="Currency 35 2 3 3" xfId="18836"/>
    <cellStyle name="Currency 35 2 3 4" xfId="18837"/>
    <cellStyle name="Currency 35 2 3 5" xfId="18838"/>
    <cellStyle name="Currency 35 2 3 6" xfId="18839"/>
    <cellStyle name="Currency 35 2 3 7" xfId="18840"/>
    <cellStyle name="Currency 35 2 3 8" xfId="18841"/>
    <cellStyle name="Currency 35 2 3 9" xfId="18842"/>
    <cellStyle name="Currency 35 2 3_Int on Cust Dep" xfId="18843"/>
    <cellStyle name="Currency 35 2 4" xfId="18844"/>
    <cellStyle name="Currency 35 2 4 2" xfId="18845"/>
    <cellStyle name="Currency 35 2 4 2 2" xfId="18846"/>
    <cellStyle name="Currency 35 2 4 2 3" xfId="18847"/>
    <cellStyle name="Currency 35 2 4 2 4" xfId="18848"/>
    <cellStyle name="Currency 35 2 4 2 5" xfId="18849"/>
    <cellStyle name="Currency 35 2 4 3" xfId="18850"/>
    <cellStyle name="Currency 35 2 4 4" xfId="18851"/>
    <cellStyle name="Currency 35 2 4 5" xfId="18852"/>
    <cellStyle name="Currency 35 2 4 6" xfId="18853"/>
    <cellStyle name="Currency 35 2 4 7" xfId="18854"/>
    <cellStyle name="Currency 35 2 4 8" xfId="18855"/>
    <cellStyle name="Currency 35 2 4 9" xfId="18856"/>
    <cellStyle name="Currency 35 2 4_Int on Cust Dep" xfId="18857"/>
    <cellStyle name="Currency 35 2 5" xfId="18858"/>
    <cellStyle name="Currency 35 2 5 2" xfId="18859"/>
    <cellStyle name="Currency 35 2 5 2 2" xfId="18860"/>
    <cellStyle name="Currency 35 2 5 2 3" xfId="18861"/>
    <cellStyle name="Currency 35 2 5 2 4" xfId="18862"/>
    <cellStyle name="Currency 35 2 5 2 5" xfId="18863"/>
    <cellStyle name="Currency 35 2 5 3" xfId="18864"/>
    <cellStyle name="Currency 35 2 5 4" xfId="18865"/>
    <cellStyle name="Currency 35 2 5 5" xfId="18866"/>
    <cellStyle name="Currency 35 2 5 6" xfId="18867"/>
    <cellStyle name="Currency 35 2 5 7" xfId="18868"/>
    <cellStyle name="Currency 35 2 5 8" xfId="18869"/>
    <cellStyle name="Currency 35 2 5 9" xfId="18870"/>
    <cellStyle name="Currency 35 2 5_Int on Cust Dep" xfId="18871"/>
    <cellStyle name="Currency 35 2 6" xfId="18872"/>
    <cellStyle name="Currency 35 2 6 2" xfId="18873"/>
    <cellStyle name="Currency 35 2 6 2 2" xfId="18874"/>
    <cellStyle name="Currency 35 2 6 2 3" xfId="18875"/>
    <cellStyle name="Currency 35 2 6 2 4" xfId="18876"/>
    <cellStyle name="Currency 35 2 6 2 5" xfId="18877"/>
    <cellStyle name="Currency 35 2 6 3" xfId="18878"/>
    <cellStyle name="Currency 35 2 6 4" xfId="18879"/>
    <cellStyle name="Currency 35 2 6 5" xfId="18880"/>
    <cellStyle name="Currency 35 2 6 6" xfId="18881"/>
    <cellStyle name="Currency 35 2 6 7" xfId="18882"/>
    <cellStyle name="Currency 35 2 6 8" xfId="18883"/>
    <cellStyle name="Currency 35 2 6 9" xfId="18884"/>
    <cellStyle name="Currency 35 2 6_Int on Cust Dep" xfId="18885"/>
    <cellStyle name="Currency 35 2 7" xfId="18886"/>
    <cellStyle name="Currency 35 2 7 2" xfId="18887"/>
    <cellStyle name="Currency 35 2 7 3" xfId="18888"/>
    <cellStyle name="Currency 35 2 7 4" xfId="18889"/>
    <cellStyle name="Currency 35 2 7 5" xfId="18890"/>
    <cellStyle name="Currency 35 2 8" xfId="18891"/>
    <cellStyle name="Currency 35 2 8 2" xfId="18892"/>
    <cellStyle name="Currency 35 2 8 3" xfId="18893"/>
    <cellStyle name="Currency 35 2 8 4" xfId="18894"/>
    <cellStyle name="Currency 35 2 9" xfId="18895"/>
    <cellStyle name="Currency 35 2_INPUT Allocators" xfId="18896"/>
    <cellStyle name="Currency 35 20" xfId="18897"/>
    <cellStyle name="Currency 35 21" xfId="18898"/>
    <cellStyle name="Currency 35 3" xfId="18899"/>
    <cellStyle name="Currency 35 3 10" xfId="18900"/>
    <cellStyle name="Currency 35 3 11" xfId="18901"/>
    <cellStyle name="Currency 35 3 12" xfId="18902"/>
    <cellStyle name="Currency 35 3 13" xfId="18903"/>
    <cellStyle name="Currency 35 3 14" xfId="18904"/>
    <cellStyle name="Currency 35 3 15" xfId="18905"/>
    <cellStyle name="Currency 35 3 16" xfId="18906"/>
    <cellStyle name="Currency 35 3 17" xfId="18907"/>
    <cellStyle name="Currency 35 3 18" xfId="18908"/>
    <cellStyle name="Currency 35 3 2" xfId="18909"/>
    <cellStyle name="Currency 35 3 2 2" xfId="18910"/>
    <cellStyle name="Currency 35 3 2 2 2" xfId="18911"/>
    <cellStyle name="Currency 35 3 2 2 3" xfId="18912"/>
    <cellStyle name="Currency 35 3 2 2 4" xfId="18913"/>
    <cellStyle name="Currency 35 3 2 2 5" xfId="18914"/>
    <cellStyle name="Currency 35 3 2 3" xfId="18915"/>
    <cellStyle name="Currency 35 3 2 4" xfId="18916"/>
    <cellStyle name="Currency 35 3 2 5" xfId="18917"/>
    <cellStyle name="Currency 35 3 2 6" xfId="18918"/>
    <cellStyle name="Currency 35 3 2 7" xfId="18919"/>
    <cellStyle name="Currency 35 3 2 8" xfId="18920"/>
    <cellStyle name="Currency 35 3 2 9" xfId="18921"/>
    <cellStyle name="Currency 35 3 2_Int on Cust Dep" xfId="18922"/>
    <cellStyle name="Currency 35 3 3" xfId="18923"/>
    <cellStyle name="Currency 35 3 3 2" xfId="18924"/>
    <cellStyle name="Currency 35 3 3 2 2" xfId="18925"/>
    <cellStyle name="Currency 35 3 3 2 3" xfId="18926"/>
    <cellStyle name="Currency 35 3 3 2 4" xfId="18927"/>
    <cellStyle name="Currency 35 3 3 2 5" xfId="18928"/>
    <cellStyle name="Currency 35 3 3 3" xfId="18929"/>
    <cellStyle name="Currency 35 3 3 4" xfId="18930"/>
    <cellStyle name="Currency 35 3 3 5" xfId="18931"/>
    <cellStyle name="Currency 35 3 3 6" xfId="18932"/>
    <cellStyle name="Currency 35 3 3 7" xfId="18933"/>
    <cellStyle name="Currency 35 3 3 8" xfId="18934"/>
    <cellStyle name="Currency 35 3 3 9" xfId="18935"/>
    <cellStyle name="Currency 35 3 3_Int on Cust Dep" xfId="18936"/>
    <cellStyle name="Currency 35 3 4" xfId="18937"/>
    <cellStyle name="Currency 35 3 4 2" xfId="18938"/>
    <cellStyle name="Currency 35 3 4 2 2" xfId="18939"/>
    <cellStyle name="Currency 35 3 4 2 3" xfId="18940"/>
    <cellStyle name="Currency 35 3 4 2 4" xfId="18941"/>
    <cellStyle name="Currency 35 3 4 2 5" xfId="18942"/>
    <cellStyle name="Currency 35 3 4 3" xfId="18943"/>
    <cellStyle name="Currency 35 3 4 4" xfId="18944"/>
    <cellStyle name="Currency 35 3 4 5" xfId="18945"/>
    <cellStyle name="Currency 35 3 4 6" xfId="18946"/>
    <cellStyle name="Currency 35 3 4 7" xfId="18947"/>
    <cellStyle name="Currency 35 3 4 8" xfId="18948"/>
    <cellStyle name="Currency 35 3 4 9" xfId="18949"/>
    <cellStyle name="Currency 35 3 4_Int on Cust Dep" xfId="18950"/>
    <cellStyle name="Currency 35 3 5" xfId="18951"/>
    <cellStyle name="Currency 35 3 5 2" xfId="18952"/>
    <cellStyle name="Currency 35 3 5 2 2" xfId="18953"/>
    <cellStyle name="Currency 35 3 5 2 3" xfId="18954"/>
    <cellStyle name="Currency 35 3 5 2 4" xfId="18955"/>
    <cellStyle name="Currency 35 3 5 2 5" xfId="18956"/>
    <cellStyle name="Currency 35 3 5 3" xfId="18957"/>
    <cellStyle name="Currency 35 3 5 4" xfId="18958"/>
    <cellStyle name="Currency 35 3 5 5" xfId="18959"/>
    <cellStyle name="Currency 35 3 5 6" xfId="18960"/>
    <cellStyle name="Currency 35 3 5 7" xfId="18961"/>
    <cellStyle name="Currency 35 3 5 8" xfId="18962"/>
    <cellStyle name="Currency 35 3 5 9" xfId="18963"/>
    <cellStyle name="Currency 35 3 5_Int on Cust Dep" xfId="18964"/>
    <cellStyle name="Currency 35 3 6" xfId="18965"/>
    <cellStyle name="Currency 35 3 6 2" xfId="18966"/>
    <cellStyle name="Currency 35 3 6 2 2" xfId="18967"/>
    <cellStyle name="Currency 35 3 6 2 3" xfId="18968"/>
    <cellStyle name="Currency 35 3 6 2 4" xfId="18969"/>
    <cellStyle name="Currency 35 3 6 2 5" xfId="18970"/>
    <cellStyle name="Currency 35 3 6 3" xfId="18971"/>
    <cellStyle name="Currency 35 3 6 4" xfId="18972"/>
    <cellStyle name="Currency 35 3 6 5" xfId="18973"/>
    <cellStyle name="Currency 35 3 6 6" xfId="18974"/>
    <cellStyle name="Currency 35 3 6 7" xfId="18975"/>
    <cellStyle name="Currency 35 3 6 8" xfId="18976"/>
    <cellStyle name="Currency 35 3 6 9" xfId="18977"/>
    <cellStyle name="Currency 35 3 6_Int on Cust Dep" xfId="18978"/>
    <cellStyle name="Currency 35 3 7" xfId="18979"/>
    <cellStyle name="Currency 35 3 7 2" xfId="18980"/>
    <cellStyle name="Currency 35 3 7 3" xfId="18981"/>
    <cellStyle name="Currency 35 3 7 4" xfId="18982"/>
    <cellStyle name="Currency 35 3 7 5" xfId="18983"/>
    <cellStyle name="Currency 35 3 8" xfId="18984"/>
    <cellStyle name="Currency 35 3 8 2" xfId="18985"/>
    <cellStyle name="Currency 35 3 8 3" xfId="18986"/>
    <cellStyle name="Currency 35 3 8 4" xfId="18987"/>
    <cellStyle name="Currency 35 3 9" xfId="18988"/>
    <cellStyle name="Currency 35 3_INPUT Allocators" xfId="18989"/>
    <cellStyle name="Currency 35 4" xfId="18990"/>
    <cellStyle name="Currency 35 4 10" xfId="18991"/>
    <cellStyle name="Currency 35 4 11" xfId="18992"/>
    <cellStyle name="Currency 35 4 12" xfId="18993"/>
    <cellStyle name="Currency 35 4 13" xfId="18994"/>
    <cellStyle name="Currency 35 4 14" xfId="18995"/>
    <cellStyle name="Currency 35 4 15" xfId="18996"/>
    <cellStyle name="Currency 35 4 16" xfId="18997"/>
    <cellStyle name="Currency 35 4 17" xfId="18998"/>
    <cellStyle name="Currency 35 4 18" xfId="18999"/>
    <cellStyle name="Currency 35 4 2" xfId="19000"/>
    <cellStyle name="Currency 35 4 2 2" xfId="19001"/>
    <cellStyle name="Currency 35 4 2 2 2" xfId="19002"/>
    <cellStyle name="Currency 35 4 2 2 3" xfId="19003"/>
    <cellStyle name="Currency 35 4 2 2 4" xfId="19004"/>
    <cellStyle name="Currency 35 4 2 2 5" xfId="19005"/>
    <cellStyle name="Currency 35 4 2 3" xfId="19006"/>
    <cellStyle name="Currency 35 4 2 4" xfId="19007"/>
    <cellStyle name="Currency 35 4 2 5" xfId="19008"/>
    <cellStyle name="Currency 35 4 2 6" xfId="19009"/>
    <cellStyle name="Currency 35 4 2 7" xfId="19010"/>
    <cellStyle name="Currency 35 4 2 8" xfId="19011"/>
    <cellStyle name="Currency 35 4 2 9" xfId="19012"/>
    <cellStyle name="Currency 35 4 2_Int on Cust Dep" xfId="19013"/>
    <cellStyle name="Currency 35 4 3" xfId="19014"/>
    <cellStyle name="Currency 35 4 3 2" xfId="19015"/>
    <cellStyle name="Currency 35 4 3 2 2" xfId="19016"/>
    <cellStyle name="Currency 35 4 3 2 3" xfId="19017"/>
    <cellStyle name="Currency 35 4 3 2 4" xfId="19018"/>
    <cellStyle name="Currency 35 4 3 2 5" xfId="19019"/>
    <cellStyle name="Currency 35 4 3 3" xfId="19020"/>
    <cellStyle name="Currency 35 4 3 4" xfId="19021"/>
    <cellStyle name="Currency 35 4 3 5" xfId="19022"/>
    <cellStyle name="Currency 35 4 3 6" xfId="19023"/>
    <cellStyle name="Currency 35 4 3 7" xfId="19024"/>
    <cellStyle name="Currency 35 4 3 8" xfId="19025"/>
    <cellStyle name="Currency 35 4 3 9" xfId="19026"/>
    <cellStyle name="Currency 35 4 3_Int on Cust Dep" xfId="19027"/>
    <cellStyle name="Currency 35 4 4" xfId="19028"/>
    <cellStyle name="Currency 35 4 4 2" xfId="19029"/>
    <cellStyle name="Currency 35 4 4 2 2" xfId="19030"/>
    <cellStyle name="Currency 35 4 4 2 3" xfId="19031"/>
    <cellStyle name="Currency 35 4 4 2 4" xfId="19032"/>
    <cellStyle name="Currency 35 4 4 2 5" xfId="19033"/>
    <cellStyle name="Currency 35 4 4 3" xfId="19034"/>
    <cellStyle name="Currency 35 4 4 4" xfId="19035"/>
    <cellStyle name="Currency 35 4 4 5" xfId="19036"/>
    <cellStyle name="Currency 35 4 4 6" xfId="19037"/>
    <cellStyle name="Currency 35 4 4 7" xfId="19038"/>
    <cellStyle name="Currency 35 4 4 8" xfId="19039"/>
    <cellStyle name="Currency 35 4 4 9" xfId="19040"/>
    <cellStyle name="Currency 35 4 4_Int on Cust Dep" xfId="19041"/>
    <cellStyle name="Currency 35 4 5" xfId="19042"/>
    <cellStyle name="Currency 35 4 5 2" xfId="19043"/>
    <cellStyle name="Currency 35 4 5 2 2" xfId="19044"/>
    <cellStyle name="Currency 35 4 5 2 3" xfId="19045"/>
    <cellStyle name="Currency 35 4 5 2 4" xfId="19046"/>
    <cellStyle name="Currency 35 4 5 2 5" xfId="19047"/>
    <cellStyle name="Currency 35 4 5 3" xfId="19048"/>
    <cellStyle name="Currency 35 4 5 4" xfId="19049"/>
    <cellStyle name="Currency 35 4 5 5" xfId="19050"/>
    <cellStyle name="Currency 35 4 5 6" xfId="19051"/>
    <cellStyle name="Currency 35 4 5 7" xfId="19052"/>
    <cellStyle name="Currency 35 4 5 8" xfId="19053"/>
    <cellStyle name="Currency 35 4 5 9" xfId="19054"/>
    <cellStyle name="Currency 35 4 5_Int on Cust Dep" xfId="19055"/>
    <cellStyle name="Currency 35 4 6" xfId="19056"/>
    <cellStyle name="Currency 35 4 6 2" xfId="19057"/>
    <cellStyle name="Currency 35 4 6 2 2" xfId="19058"/>
    <cellStyle name="Currency 35 4 6 2 3" xfId="19059"/>
    <cellStyle name="Currency 35 4 6 2 4" xfId="19060"/>
    <cellStyle name="Currency 35 4 6 2 5" xfId="19061"/>
    <cellStyle name="Currency 35 4 6 3" xfId="19062"/>
    <cellStyle name="Currency 35 4 6 4" xfId="19063"/>
    <cellStyle name="Currency 35 4 6 5" xfId="19064"/>
    <cellStyle name="Currency 35 4 6 6" xfId="19065"/>
    <cellStyle name="Currency 35 4 6 7" xfId="19066"/>
    <cellStyle name="Currency 35 4 6 8" xfId="19067"/>
    <cellStyle name="Currency 35 4 6 9" xfId="19068"/>
    <cellStyle name="Currency 35 4 6_Int on Cust Dep" xfId="19069"/>
    <cellStyle name="Currency 35 4 7" xfId="19070"/>
    <cellStyle name="Currency 35 4 7 2" xfId="19071"/>
    <cellStyle name="Currency 35 4 7 3" xfId="19072"/>
    <cellStyle name="Currency 35 4 7 4" xfId="19073"/>
    <cellStyle name="Currency 35 4 7 5" xfId="19074"/>
    <cellStyle name="Currency 35 4 8" xfId="19075"/>
    <cellStyle name="Currency 35 4 8 2" xfId="19076"/>
    <cellStyle name="Currency 35 4 8 3" xfId="19077"/>
    <cellStyle name="Currency 35 4 8 4" xfId="19078"/>
    <cellStyle name="Currency 35 4 9" xfId="19079"/>
    <cellStyle name="Currency 35 4_INPUT Allocators" xfId="19080"/>
    <cellStyle name="Currency 35 5" xfId="19081"/>
    <cellStyle name="Currency 35 5 2" xfId="19082"/>
    <cellStyle name="Currency 35 5 2 2" xfId="19083"/>
    <cellStyle name="Currency 35 5 2 3" xfId="19084"/>
    <cellStyle name="Currency 35 5 2 4" xfId="19085"/>
    <cellStyle name="Currency 35 5 2 5" xfId="19086"/>
    <cellStyle name="Currency 35 5 3" xfId="19087"/>
    <cellStyle name="Currency 35 5 4" xfId="19088"/>
    <cellStyle name="Currency 35 5 5" xfId="19089"/>
    <cellStyle name="Currency 35 5 6" xfId="19090"/>
    <cellStyle name="Currency 35 5 7" xfId="19091"/>
    <cellStyle name="Currency 35 5 8" xfId="19092"/>
    <cellStyle name="Currency 35 5 9" xfId="19093"/>
    <cellStyle name="Currency 35 5_Int on Cust Dep" xfId="19094"/>
    <cellStyle name="Currency 35 6" xfId="19095"/>
    <cellStyle name="Currency 35 6 2" xfId="19096"/>
    <cellStyle name="Currency 35 6 2 2" xfId="19097"/>
    <cellStyle name="Currency 35 6 2 3" xfId="19098"/>
    <cellStyle name="Currency 35 6 2 4" xfId="19099"/>
    <cellStyle name="Currency 35 6 2 5" xfId="19100"/>
    <cellStyle name="Currency 35 6 3" xfId="19101"/>
    <cellStyle name="Currency 35 6 4" xfId="19102"/>
    <cellStyle name="Currency 35 6 5" xfId="19103"/>
    <cellStyle name="Currency 35 6 6" xfId="19104"/>
    <cellStyle name="Currency 35 6 7" xfId="19105"/>
    <cellStyle name="Currency 35 6 8" xfId="19106"/>
    <cellStyle name="Currency 35 6 9" xfId="19107"/>
    <cellStyle name="Currency 35 6_Int on Cust Dep" xfId="19108"/>
    <cellStyle name="Currency 35 7" xfId="19109"/>
    <cellStyle name="Currency 35 7 2" xfId="19110"/>
    <cellStyle name="Currency 35 7 2 2" xfId="19111"/>
    <cellStyle name="Currency 35 7 2 3" xfId="19112"/>
    <cellStyle name="Currency 35 7 2 4" xfId="19113"/>
    <cellStyle name="Currency 35 7 2 5" xfId="19114"/>
    <cellStyle name="Currency 35 7 3" xfId="19115"/>
    <cellStyle name="Currency 35 7 4" xfId="19116"/>
    <cellStyle name="Currency 35 7 5" xfId="19117"/>
    <cellStyle name="Currency 35 7 6" xfId="19118"/>
    <cellStyle name="Currency 35 7 7" xfId="19119"/>
    <cellStyle name="Currency 35 7 8" xfId="19120"/>
    <cellStyle name="Currency 35 7 9" xfId="19121"/>
    <cellStyle name="Currency 35 7_Int on Cust Dep" xfId="19122"/>
    <cellStyle name="Currency 35 8" xfId="19123"/>
    <cellStyle name="Currency 35 8 2" xfId="19124"/>
    <cellStyle name="Currency 35 8 2 2" xfId="19125"/>
    <cellStyle name="Currency 35 8 2 3" xfId="19126"/>
    <cellStyle name="Currency 35 8 2 4" xfId="19127"/>
    <cellStyle name="Currency 35 8 2 5" xfId="19128"/>
    <cellStyle name="Currency 35 8 3" xfId="19129"/>
    <cellStyle name="Currency 35 8 4" xfId="19130"/>
    <cellStyle name="Currency 35 8 5" xfId="19131"/>
    <cellStyle name="Currency 35 8 6" xfId="19132"/>
    <cellStyle name="Currency 35 8 7" xfId="19133"/>
    <cellStyle name="Currency 35 8 8" xfId="19134"/>
    <cellStyle name="Currency 35 8 9" xfId="19135"/>
    <cellStyle name="Currency 35 8_Int on Cust Dep" xfId="19136"/>
    <cellStyle name="Currency 35 9" xfId="19137"/>
    <cellStyle name="Currency 35 9 2" xfId="19138"/>
    <cellStyle name="Currency 35 9 2 2" xfId="19139"/>
    <cellStyle name="Currency 35 9 2 3" xfId="19140"/>
    <cellStyle name="Currency 35 9 2 4" xfId="19141"/>
    <cellStyle name="Currency 35 9 2 5" xfId="19142"/>
    <cellStyle name="Currency 35 9 3" xfId="19143"/>
    <cellStyle name="Currency 35 9 4" xfId="19144"/>
    <cellStyle name="Currency 35 9 5" xfId="19145"/>
    <cellStyle name="Currency 35 9 6" xfId="19146"/>
    <cellStyle name="Currency 35 9 7" xfId="19147"/>
    <cellStyle name="Currency 35 9 8" xfId="19148"/>
    <cellStyle name="Currency 35 9 9" xfId="19149"/>
    <cellStyle name="Currency 35 9_Int on Cust Dep" xfId="19150"/>
    <cellStyle name="Currency 35_INPUT Allocators" xfId="19151"/>
    <cellStyle name="Currency 36" xfId="19152"/>
    <cellStyle name="Currency 37" xfId="19153"/>
    <cellStyle name="Currency 38" xfId="19154"/>
    <cellStyle name="Currency 39" xfId="19155"/>
    <cellStyle name="Currency 4" xfId="12"/>
    <cellStyle name="Currency 4 10" xfId="19156"/>
    <cellStyle name="Currency 4 11" xfId="19157"/>
    <cellStyle name="Currency 4 12" xfId="19158"/>
    <cellStyle name="Currency 4 13" xfId="19159"/>
    <cellStyle name="Currency 4 14" xfId="19160"/>
    <cellStyle name="Currency 4 15" xfId="19161"/>
    <cellStyle name="Currency 4 16" xfId="19162"/>
    <cellStyle name="Currency 4 17" xfId="19163"/>
    <cellStyle name="Currency 4 2" xfId="387"/>
    <cellStyle name="Currency 4 2 2" xfId="19164"/>
    <cellStyle name="Currency 4 2 2 10" xfId="19165"/>
    <cellStyle name="Currency 4 2 2 11" xfId="19166"/>
    <cellStyle name="Currency 4 2 2 12" xfId="19167"/>
    <cellStyle name="Currency 4 2 2 13" xfId="19168"/>
    <cellStyle name="Currency 4 2 2 2" xfId="19169"/>
    <cellStyle name="Currency 4 2 2 2 10" xfId="19170"/>
    <cellStyle name="Currency 4 2 2 2 11" xfId="19171"/>
    <cellStyle name="Currency 4 2 2 2 2" xfId="19172"/>
    <cellStyle name="Currency 4 2 2 2 2 10" xfId="19173"/>
    <cellStyle name="Currency 4 2 2 2 2 2" xfId="19174"/>
    <cellStyle name="Currency 4 2 2 2 2 2 2" xfId="19175"/>
    <cellStyle name="Currency 4 2 2 2 2 2 3" xfId="19176"/>
    <cellStyle name="Currency 4 2 2 2 2 2 4" xfId="19177"/>
    <cellStyle name="Currency 4 2 2 2 2 2 5" xfId="19178"/>
    <cellStyle name="Currency 4 2 2 2 2 2 6" xfId="19179"/>
    <cellStyle name="Currency 4 2 2 2 2 3" xfId="19180"/>
    <cellStyle name="Currency 4 2 2 2 2 3 2" xfId="19181"/>
    <cellStyle name="Currency 4 2 2 2 2 4" xfId="19182"/>
    <cellStyle name="Currency 4 2 2 2 2 5" xfId="19183"/>
    <cellStyle name="Currency 4 2 2 2 2 6" xfId="19184"/>
    <cellStyle name="Currency 4 2 2 2 2 7" xfId="19185"/>
    <cellStyle name="Currency 4 2 2 2 2 8" xfId="19186"/>
    <cellStyle name="Currency 4 2 2 2 2 9" xfId="19187"/>
    <cellStyle name="Currency 4 2 2 2 2_Int on Cust Dep" xfId="19188"/>
    <cellStyle name="Currency 4 2 2 2 3" xfId="19189"/>
    <cellStyle name="Currency 4 2 2 2 3 2" xfId="19190"/>
    <cellStyle name="Currency 4 2 2 2 3 3" xfId="19191"/>
    <cellStyle name="Currency 4 2 2 2 3 4" xfId="19192"/>
    <cellStyle name="Currency 4 2 2 2 3 5" xfId="19193"/>
    <cellStyle name="Currency 4 2 2 2 3 6" xfId="19194"/>
    <cellStyle name="Currency 4 2 2 2 4" xfId="19195"/>
    <cellStyle name="Currency 4 2 2 2 4 2" xfId="19196"/>
    <cellStyle name="Currency 4 2 2 2 5" xfId="19197"/>
    <cellStyle name="Currency 4 2 2 2 5 2" xfId="19198"/>
    <cellStyle name="Currency 4 2 2 2 6" xfId="19199"/>
    <cellStyle name="Currency 4 2 2 2 6 2" xfId="19200"/>
    <cellStyle name="Currency 4 2 2 2 7" xfId="19201"/>
    <cellStyle name="Currency 4 2 2 2 8" xfId="19202"/>
    <cellStyle name="Currency 4 2 2 2 9" xfId="19203"/>
    <cellStyle name="Currency 4 2 2 2_INPUT Allocators" xfId="19204"/>
    <cellStyle name="Currency 4 2 2 3" xfId="19205"/>
    <cellStyle name="Currency 4 2 2 3 10" xfId="19206"/>
    <cellStyle name="Currency 4 2 2 3 2" xfId="19207"/>
    <cellStyle name="Currency 4 2 2 3 2 2" xfId="19208"/>
    <cellStyle name="Currency 4 2 2 3 2 3" xfId="19209"/>
    <cellStyle name="Currency 4 2 2 3 2 4" xfId="19210"/>
    <cellStyle name="Currency 4 2 2 3 2 5" xfId="19211"/>
    <cellStyle name="Currency 4 2 2 3 2 6" xfId="19212"/>
    <cellStyle name="Currency 4 2 2 3 3" xfId="19213"/>
    <cellStyle name="Currency 4 2 2 3 3 2" xfId="19214"/>
    <cellStyle name="Currency 4 2 2 3 4" xfId="19215"/>
    <cellStyle name="Currency 4 2 2 3 5" xfId="19216"/>
    <cellStyle name="Currency 4 2 2 3 6" xfId="19217"/>
    <cellStyle name="Currency 4 2 2 3 7" xfId="19218"/>
    <cellStyle name="Currency 4 2 2 3 8" xfId="19219"/>
    <cellStyle name="Currency 4 2 2 3 9" xfId="19220"/>
    <cellStyle name="Currency 4 2 2 3_Int on Cust Dep" xfId="19221"/>
    <cellStyle name="Currency 4 2 2 4" xfId="19222"/>
    <cellStyle name="Currency 4 2 2 4 10" xfId="19223"/>
    <cellStyle name="Currency 4 2 2 4 2" xfId="19224"/>
    <cellStyle name="Currency 4 2 2 4 2 2" xfId="19225"/>
    <cellStyle name="Currency 4 2 2 4 2 3" xfId="19226"/>
    <cellStyle name="Currency 4 2 2 4 2 4" xfId="19227"/>
    <cellStyle name="Currency 4 2 2 4 2 5" xfId="19228"/>
    <cellStyle name="Currency 4 2 2 4 3" xfId="19229"/>
    <cellStyle name="Currency 4 2 2 4 4" xfId="19230"/>
    <cellStyle name="Currency 4 2 2 4 5" xfId="19231"/>
    <cellStyle name="Currency 4 2 2 4 6" xfId="19232"/>
    <cellStyle name="Currency 4 2 2 4 7" xfId="19233"/>
    <cellStyle name="Currency 4 2 2 4 8" xfId="19234"/>
    <cellStyle name="Currency 4 2 2 4 9" xfId="19235"/>
    <cellStyle name="Currency 4 2 2 4_Int on Cust Dep" xfId="19236"/>
    <cellStyle name="Currency 4 2 2 5" xfId="19237"/>
    <cellStyle name="Currency 4 2 2 5 2" xfId="19238"/>
    <cellStyle name="Currency 4 2 2 5 3" xfId="19239"/>
    <cellStyle name="Currency 4 2 2 5 4" xfId="19240"/>
    <cellStyle name="Currency 4 2 2 5 5" xfId="19241"/>
    <cellStyle name="Currency 4 2 2 5 6" xfId="19242"/>
    <cellStyle name="Currency 4 2 2 6" xfId="19243"/>
    <cellStyle name="Currency 4 2 2 6 2" xfId="19244"/>
    <cellStyle name="Currency 4 2 2 7" xfId="19245"/>
    <cellStyle name="Currency 4 2 2 7 2" xfId="19246"/>
    <cellStyle name="Currency 4 2 2 8" xfId="19247"/>
    <cellStyle name="Currency 4 2 2 9" xfId="19248"/>
    <cellStyle name="Currency 4 2 2_INPUT Allocators" xfId="19249"/>
    <cellStyle name="Currency 4 2 3" xfId="19250"/>
    <cellStyle name="Currency 4 2 3 10" xfId="19251"/>
    <cellStyle name="Currency 4 2 3 11" xfId="19252"/>
    <cellStyle name="Currency 4 2 3 2" xfId="19253"/>
    <cellStyle name="Currency 4 2 3 2 10" xfId="19254"/>
    <cellStyle name="Currency 4 2 3 2 2" xfId="19255"/>
    <cellStyle name="Currency 4 2 3 2 2 2" xfId="19256"/>
    <cellStyle name="Currency 4 2 3 2 2 3" xfId="19257"/>
    <cellStyle name="Currency 4 2 3 2 2 4" xfId="19258"/>
    <cellStyle name="Currency 4 2 3 2 2 5" xfId="19259"/>
    <cellStyle name="Currency 4 2 3 2 2 6" xfId="19260"/>
    <cellStyle name="Currency 4 2 3 2 3" xfId="19261"/>
    <cellStyle name="Currency 4 2 3 2 3 2" xfId="19262"/>
    <cellStyle name="Currency 4 2 3 2 4" xfId="19263"/>
    <cellStyle name="Currency 4 2 3 2 5" xfId="19264"/>
    <cellStyle name="Currency 4 2 3 2 6" xfId="19265"/>
    <cellStyle name="Currency 4 2 3 2 7" xfId="19266"/>
    <cellStyle name="Currency 4 2 3 2 8" xfId="19267"/>
    <cellStyle name="Currency 4 2 3 2 9" xfId="19268"/>
    <cellStyle name="Currency 4 2 3 2_Int on Cust Dep" xfId="19269"/>
    <cellStyle name="Currency 4 2 3 3" xfId="19270"/>
    <cellStyle name="Currency 4 2 3 3 2" xfId="19271"/>
    <cellStyle name="Currency 4 2 3 3 3" xfId="19272"/>
    <cellStyle name="Currency 4 2 3 3 4" xfId="19273"/>
    <cellStyle name="Currency 4 2 3 3 5" xfId="19274"/>
    <cellStyle name="Currency 4 2 3 3 6" xfId="19275"/>
    <cellStyle name="Currency 4 2 3 4" xfId="19276"/>
    <cellStyle name="Currency 4 2 3 4 2" xfId="19277"/>
    <cellStyle name="Currency 4 2 3 5" xfId="19278"/>
    <cellStyle name="Currency 4 2 3 5 2" xfId="19279"/>
    <cellStyle name="Currency 4 2 3 6" xfId="19280"/>
    <cellStyle name="Currency 4 2 3 6 2" xfId="19281"/>
    <cellStyle name="Currency 4 2 3 7" xfId="19282"/>
    <cellStyle name="Currency 4 2 3 8" xfId="19283"/>
    <cellStyle name="Currency 4 2 3 9" xfId="19284"/>
    <cellStyle name="Currency 4 2 3_INPUT Allocators" xfId="19285"/>
    <cellStyle name="Currency 4 2 4" xfId="19286"/>
    <cellStyle name="Currency 4 2 4 2" xfId="19287"/>
    <cellStyle name="Currency 4 2 4 2 2" xfId="19288"/>
    <cellStyle name="Currency 4 2 4 3" xfId="19289"/>
    <cellStyle name="Currency 4 2 4 3 2" xfId="19290"/>
    <cellStyle name="Currency 4 2 4 4" xfId="19291"/>
    <cellStyle name="Currency 4 2 5" xfId="19292"/>
    <cellStyle name="Currency 4 2 5 2" xfId="19293"/>
    <cellStyle name="Currency 4 2 6" xfId="19294"/>
    <cellStyle name="Currency 4 2 6 2" xfId="19295"/>
    <cellStyle name="Currency 4 2 7" xfId="19296"/>
    <cellStyle name="Currency 4 2 7 2" xfId="19297"/>
    <cellStyle name="Currency 4 2 8" xfId="19298"/>
    <cellStyle name="Currency 4 2 8 2" xfId="19299"/>
    <cellStyle name="Currency 4 2 9" xfId="19300"/>
    <cellStyle name="Currency 4 2_INPUT Allocators" xfId="19301"/>
    <cellStyle name="Currency 4 3" xfId="19302"/>
    <cellStyle name="Currency 4 4" xfId="19303"/>
    <cellStyle name="Currency 4 5" xfId="19304"/>
    <cellStyle name="Currency 4 6" xfId="19305"/>
    <cellStyle name="Currency 4 7" xfId="19306"/>
    <cellStyle name="Currency 4 8" xfId="19307"/>
    <cellStyle name="Currency 4 9" xfId="19308"/>
    <cellStyle name="Currency 4_INPUT Allocators" xfId="19309"/>
    <cellStyle name="Currency 40" xfId="19310"/>
    <cellStyle name="Currency 41" xfId="19311"/>
    <cellStyle name="Currency 42" xfId="19312"/>
    <cellStyle name="Currency 43" xfId="19313"/>
    <cellStyle name="Currency 44" xfId="19314"/>
    <cellStyle name="Currency 45" xfId="19315"/>
    <cellStyle name="Currency 46" xfId="19316"/>
    <cellStyle name="Currency 47" xfId="19317"/>
    <cellStyle name="Currency 48" xfId="19318"/>
    <cellStyle name="Currency 49" xfId="19319"/>
    <cellStyle name="Currency 5" xfId="13"/>
    <cellStyle name="Currency 5 10" xfId="19320"/>
    <cellStyle name="Currency 5 11" xfId="19321"/>
    <cellStyle name="Currency 5 12" xfId="19322"/>
    <cellStyle name="Currency 5 13" xfId="19323"/>
    <cellStyle name="Currency 5 14" xfId="19324"/>
    <cellStyle name="Currency 5 15" xfId="19325"/>
    <cellStyle name="Currency 5 16" xfId="19326"/>
    <cellStyle name="Currency 5 17" xfId="19327"/>
    <cellStyle name="Currency 5 18" xfId="19328"/>
    <cellStyle name="Currency 5 2" xfId="388"/>
    <cellStyle name="Currency 5 2 2" xfId="564"/>
    <cellStyle name="Currency 5 2 2 10" xfId="19329"/>
    <cellStyle name="Currency 5 2 2 11" xfId="19330"/>
    <cellStyle name="Currency 5 2 2 2" xfId="19331"/>
    <cellStyle name="Currency 5 2 2 2 10" xfId="19332"/>
    <cellStyle name="Currency 5 2 2 2 2" xfId="19333"/>
    <cellStyle name="Currency 5 2 2 2 2 2" xfId="19334"/>
    <cellStyle name="Currency 5 2 2 2 2 3" xfId="19335"/>
    <cellStyle name="Currency 5 2 2 2 2 4" xfId="19336"/>
    <cellStyle name="Currency 5 2 2 2 2 5" xfId="19337"/>
    <cellStyle name="Currency 5 2 2 2 2 6" xfId="19338"/>
    <cellStyle name="Currency 5 2 2 2 3" xfId="19339"/>
    <cellStyle name="Currency 5 2 2 2 3 2" xfId="19340"/>
    <cellStyle name="Currency 5 2 2 2 4" xfId="19341"/>
    <cellStyle name="Currency 5 2 2 2 5" xfId="19342"/>
    <cellStyle name="Currency 5 2 2 2 6" xfId="19343"/>
    <cellStyle name="Currency 5 2 2 2 7" xfId="19344"/>
    <cellStyle name="Currency 5 2 2 2 8" xfId="19345"/>
    <cellStyle name="Currency 5 2 2 2 9" xfId="19346"/>
    <cellStyle name="Currency 5 2 2 2_Int on Cust Dep" xfId="19347"/>
    <cellStyle name="Currency 5 2 2 3" xfId="19348"/>
    <cellStyle name="Currency 5 2 2 3 2" xfId="19349"/>
    <cellStyle name="Currency 5 2 2 3 3" xfId="19350"/>
    <cellStyle name="Currency 5 2 2 3 4" xfId="19351"/>
    <cellStyle name="Currency 5 2 2 3 5" xfId="19352"/>
    <cellStyle name="Currency 5 2 2 3 6" xfId="19353"/>
    <cellStyle name="Currency 5 2 2 4" xfId="19354"/>
    <cellStyle name="Currency 5 2 2 4 2" xfId="19355"/>
    <cellStyle name="Currency 5 2 2 5" xfId="19356"/>
    <cellStyle name="Currency 5 2 2 5 2" xfId="19357"/>
    <cellStyle name="Currency 5 2 2 6" xfId="19358"/>
    <cellStyle name="Currency 5 2 2 6 2" xfId="19359"/>
    <cellStyle name="Currency 5 2 2 7" xfId="19360"/>
    <cellStyle name="Currency 5 2 2 8" xfId="19361"/>
    <cellStyle name="Currency 5 2 2 9" xfId="19362"/>
    <cellStyle name="Currency 5 2 2_INPUT Allocators" xfId="19363"/>
    <cellStyle name="Currency 5 2 3" xfId="19364"/>
    <cellStyle name="Currency 5 2 3 2" xfId="19365"/>
    <cellStyle name="Currency 5 2 3 2 2" xfId="19366"/>
    <cellStyle name="Currency 5 2 3 3" xfId="19367"/>
    <cellStyle name="Currency 5 2 3 3 2" xfId="19368"/>
    <cellStyle name="Currency 5 2 3 4" xfId="19369"/>
    <cellStyle name="Currency 5 2 4" xfId="19370"/>
    <cellStyle name="Currency 5 2 4 2" xfId="19371"/>
    <cellStyle name="Currency 5 2 5" xfId="19372"/>
    <cellStyle name="Currency 5 2 5 2" xfId="19373"/>
    <cellStyle name="Currency 5 2 6" xfId="19374"/>
    <cellStyle name="Currency 5 2 6 2" xfId="19375"/>
    <cellStyle name="Currency 5 2 7" xfId="19376"/>
    <cellStyle name="Currency 5 2 7 2" xfId="19377"/>
    <cellStyle name="Currency 5 2 8" xfId="19378"/>
    <cellStyle name="Currency 5 2_INPUT Allocators" xfId="19379"/>
    <cellStyle name="Currency 5 3" xfId="565"/>
    <cellStyle name="Currency 5 3 2" xfId="19380"/>
    <cellStyle name="Currency 5 3 2 2" xfId="19381"/>
    <cellStyle name="Currency 5 3 2 2 2" xfId="19382"/>
    <cellStyle name="Currency 5 3 2 3" xfId="19383"/>
    <cellStyle name="Currency 5 3 2 3 2" xfId="19384"/>
    <cellStyle name="Currency 5 3 2 4" xfId="19385"/>
    <cellStyle name="Currency 5 3 3" xfId="19386"/>
    <cellStyle name="Currency 5 3 3 2" xfId="19387"/>
    <cellStyle name="Currency 5 3 4" xfId="19388"/>
    <cellStyle name="Currency 5 3 4 2" xfId="19389"/>
    <cellStyle name="Currency 5 3 5" xfId="19390"/>
    <cellStyle name="Currency 5 3 5 2" xfId="19391"/>
    <cellStyle name="Currency 5 3 6" xfId="19392"/>
    <cellStyle name="Currency 5 3 6 2" xfId="19393"/>
    <cellStyle name="Currency 5 3 7" xfId="19394"/>
    <cellStyle name="Currency 5 4" xfId="19395"/>
    <cellStyle name="Currency 5 4 2" xfId="19396"/>
    <cellStyle name="Currency 5 4 2 2" xfId="19397"/>
    <cellStyle name="Currency 5 4 3" xfId="19398"/>
    <cellStyle name="Currency 5 4 3 2" xfId="19399"/>
    <cellStyle name="Currency 5 4 4" xfId="19400"/>
    <cellStyle name="Currency 5 5" xfId="19401"/>
    <cellStyle name="Currency 5 5 2" xfId="19402"/>
    <cellStyle name="Currency 5 6" xfId="19403"/>
    <cellStyle name="Currency 5 6 2" xfId="19404"/>
    <cellStyle name="Currency 5 7" xfId="19405"/>
    <cellStyle name="Currency 5 7 2" xfId="19406"/>
    <cellStyle name="Currency 5 8" xfId="19407"/>
    <cellStyle name="Currency 5 8 2" xfId="19408"/>
    <cellStyle name="Currency 5 9" xfId="19409"/>
    <cellStyle name="Currency 5_INPUT Allocators" xfId="19410"/>
    <cellStyle name="Currency 50" xfId="19411"/>
    <cellStyle name="Currency 51" xfId="19412"/>
    <cellStyle name="Currency 52" xfId="19413"/>
    <cellStyle name="Currency 53" xfId="19414"/>
    <cellStyle name="Currency 54" xfId="19415"/>
    <cellStyle name="Currency 55" xfId="19416"/>
    <cellStyle name="Currency 56" xfId="19417"/>
    <cellStyle name="Currency 57" xfId="19418"/>
    <cellStyle name="Currency 58" xfId="19419"/>
    <cellStyle name="Currency 59" xfId="19420"/>
    <cellStyle name="Currency 6" xfId="4"/>
    <cellStyle name="Currency 6 10" xfId="19421"/>
    <cellStyle name="Currency 6 11" xfId="19422"/>
    <cellStyle name="Currency 6 12" xfId="19423"/>
    <cellStyle name="Currency 6 13" xfId="19424"/>
    <cellStyle name="Currency 6 14" xfId="19425"/>
    <cellStyle name="Currency 6 15" xfId="19426"/>
    <cellStyle name="Currency 6 16" xfId="19427"/>
    <cellStyle name="Currency 6 17" xfId="19428"/>
    <cellStyle name="Currency 6 18" xfId="19429"/>
    <cellStyle name="Currency 6 2" xfId="389"/>
    <cellStyle name="Currency 6 2 2" xfId="19430"/>
    <cellStyle name="Currency 6 2 2 2" xfId="19431"/>
    <cellStyle name="Currency 6 2 2 3" xfId="19432"/>
    <cellStyle name="Currency 6 2 2 4" xfId="19433"/>
    <cellStyle name="Currency 6 2 2 5" xfId="19434"/>
    <cellStyle name="Currency 6 2 3" xfId="19435"/>
    <cellStyle name="Currency 6 2 4" xfId="19436"/>
    <cellStyle name="Currency 6 2 5" xfId="19437"/>
    <cellStyle name="Currency 6 2 6" xfId="19438"/>
    <cellStyle name="Currency 6 2 7" xfId="19439"/>
    <cellStyle name="Currency 6 2 8" xfId="19440"/>
    <cellStyle name="Currency 6 2 9" xfId="19441"/>
    <cellStyle name="Currency 6 2_Int on Cust Dep" xfId="19442"/>
    <cellStyle name="Currency 6 3" xfId="19443"/>
    <cellStyle name="Currency 6 3 2" xfId="19444"/>
    <cellStyle name="Currency 6 4" xfId="19445"/>
    <cellStyle name="Currency 6 5" xfId="19446"/>
    <cellStyle name="Currency 6 6" xfId="19447"/>
    <cellStyle name="Currency 6 6 2" xfId="19448"/>
    <cellStyle name="Currency 6 6 2 2" xfId="19449"/>
    <cellStyle name="Currency 6 6 2 3" xfId="19450"/>
    <cellStyle name="Currency 6 6 2 4" xfId="19451"/>
    <cellStyle name="Currency 6 6 2 5" xfId="19452"/>
    <cellStyle name="Currency 6 6 3" xfId="19453"/>
    <cellStyle name="Currency 6 6 4" xfId="19454"/>
    <cellStyle name="Currency 6 6 5" xfId="19455"/>
    <cellStyle name="Currency 6 6 6" xfId="19456"/>
    <cellStyle name="Currency 6 6 7" xfId="19457"/>
    <cellStyle name="Currency 6 6 8" xfId="19458"/>
    <cellStyle name="Currency 6 6 9" xfId="19459"/>
    <cellStyle name="Currency 6 6_Int on Cust Dep" xfId="19460"/>
    <cellStyle name="Currency 6 7" xfId="19461"/>
    <cellStyle name="Currency 6 7 2" xfId="19462"/>
    <cellStyle name="Currency 6 7 3" xfId="19463"/>
    <cellStyle name="Currency 6 7 4" xfId="19464"/>
    <cellStyle name="Currency 6 7 5" xfId="19465"/>
    <cellStyle name="Currency 6 8" xfId="19466"/>
    <cellStyle name="Currency 6 8 2" xfId="19467"/>
    <cellStyle name="Currency 6 8 3" xfId="19468"/>
    <cellStyle name="Currency 6 8 4" xfId="19469"/>
    <cellStyle name="Currency 6 9" xfId="19470"/>
    <cellStyle name="Currency 6_INPUT Allocators" xfId="19471"/>
    <cellStyle name="Currency 60" xfId="19472"/>
    <cellStyle name="Currency 61" xfId="19473"/>
    <cellStyle name="Currency 62" xfId="19474"/>
    <cellStyle name="Currency 63" xfId="19475"/>
    <cellStyle name="Currency 64" xfId="19476"/>
    <cellStyle name="Currency 65" xfId="19477"/>
    <cellStyle name="Currency 66" xfId="19478"/>
    <cellStyle name="Currency 67" xfId="19479"/>
    <cellStyle name="Currency 68" xfId="19480"/>
    <cellStyle name="Currency 69" xfId="19481"/>
    <cellStyle name="Currency 7" xfId="32"/>
    <cellStyle name="Currency 7 2" xfId="566"/>
    <cellStyle name="Currency 7 3" xfId="19482"/>
    <cellStyle name="Currency 7_INPUT Allocators" xfId="19483"/>
    <cellStyle name="Currency 70" xfId="19484"/>
    <cellStyle name="Currency 71" xfId="19485"/>
    <cellStyle name="Currency 72" xfId="19486"/>
    <cellStyle name="Currency 73" xfId="19487"/>
    <cellStyle name="Currency 74" xfId="19488"/>
    <cellStyle name="Currency 75" xfId="19489"/>
    <cellStyle name="Currency 76" xfId="19490"/>
    <cellStyle name="Currency 77" xfId="19491"/>
    <cellStyle name="Currency 78" xfId="677"/>
    <cellStyle name="Currency 8" xfId="54"/>
    <cellStyle name="Currency 8 2" xfId="19492"/>
    <cellStyle name="Currency 8 3" xfId="19493"/>
    <cellStyle name="Currency 8_INPUT Allocators" xfId="19494"/>
    <cellStyle name="Currency 9" xfId="390"/>
    <cellStyle name="Currency 9 10" xfId="19495"/>
    <cellStyle name="Currency 9 11" xfId="19496"/>
    <cellStyle name="Currency 9 12" xfId="19497"/>
    <cellStyle name="Currency 9 13" xfId="19498"/>
    <cellStyle name="Currency 9 14" xfId="19499"/>
    <cellStyle name="Currency 9 15" xfId="19500"/>
    <cellStyle name="Currency 9 16" xfId="19501"/>
    <cellStyle name="Currency 9 2" xfId="19502"/>
    <cellStyle name="Currency 9 2 2" xfId="19503"/>
    <cellStyle name="Currency 9 2 2 2" xfId="19504"/>
    <cellStyle name="Currency 9 2 2 3" xfId="19505"/>
    <cellStyle name="Currency 9 2 2 4" xfId="19506"/>
    <cellStyle name="Currency 9 2 2 5" xfId="19507"/>
    <cellStyle name="Currency 9 2 3" xfId="19508"/>
    <cellStyle name="Currency 9 2 4" xfId="19509"/>
    <cellStyle name="Currency 9 2 5" xfId="19510"/>
    <cellStyle name="Currency 9 2 6" xfId="19511"/>
    <cellStyle name="Currency 9 2 7" xfId="19512"/>
    <cellStyle name="Currency 9 2 8" xfId="19513"/>
    <cellStyle name="Currency 9 2 9" xfId="19514"/>
    <cellStyle name="Currency 9 2_Int on Cust Dep" xfId="19515"/>
    <cellStyle name="Currency 9 3" xfId="19516"/>
    <cellStyle name="Currency 9 3 2" xfId="19517"/>
    <cellStyle name="Currency 9 3 2 2" xfId="19518"/>
    <cellStyle name="Currency 9 3 2 3" xfId="19519"/>
    <cellStyle name="Currency 9 3 2 4" xfId="19520"/>
    <cellStyle name="Currency 9 3 2 5" xfId="19521"/>
    <cellStyle name="Currency 9 3 3" xfId="19522"/>
    <cellStyle name="Currency 9 3 4" xfId="19523"/>
    <cellStyle name="Currency 9 3 5" xfId="19524"/>
    <cellStyle name="Currency 9 3 6" xfId="19525"/>
    <cellStyle name="Currency 9 3 7" xfId="19526"/>
    <cellStyle name="Currency 9 3 8" xfId="19527"/>
    <cellStyle name="Currency 9 3 9" xfId="19528"/>
    <cellStyle name="Currency 9 3_Int on Cust Dep" xfId="19529"/>
    <cellStyle name="Currency 9 4" xfId="19530"/>
    <cellStyle name="Currency 9 4 2" xfId="19531"/>
    <cellStyle name="Currency 9 4 2 2" xfId="19532"/>
    <cellStyle name="Currency 9 4 2 3" xfId="19533"/>
    <cellStyle name="Currency 9 4 2 4" xfId="19534"/>
    <cellStyle name="Currency 9 4 2 5" xfId="19535"/>
    <cellStyle name="Currency 9 4 3" xfId="19536"/>
    <cellStyle name="Currency 9 4 4" xfId="19537"/>
    <cellStyle name="Currency 9 4 5" xfId="19538"/>
    <cellStyle name="Currency 9 4 6" xfId="19539"/>
    <cellStyle name="Currency 9 4 7" xfId="19540"/>
    <cellStyle name="Currency 9 4 8" xfId="19541"/>
    <cellStyle name="Currency 9 4 9" xfId="19542"/>
    <cellStyle name="Currency 9 4_Int on Cust Dep" xfId="19543"/>
    <cellStyle name="Currency 9 5" xfId="19544"/>
    <cellStyle name="Currency 9 5 2" xfId="19545"/>
    <cellStyle name="Currency 9 5 3" xfId="19546"/>
    <cellStyle name="Currency 9 5 4" xfId="19547"/>
    <cellStyle name="Currency 9 5 5" xfId="19548"/>
    <cellStyle name="Currency 9 6" xfId="19549"/>
    <cellStyle name="Currency 9 6 2" xfId="19550"/>
    <cellStyle name="Currency 9 6 3" xfId="19551"/>
    <cellStyle name="Currency 9 6 4" xfId="19552"/>
    <cellStyle name="Currency 9 7" xfId="19553"/>
    <cellStyle name="Currency 9 8" xfId="19554"/>
    <cellStyle name="Currency 9 9" xfId="19555"/>
    <cellStyle name="Currency 9_INPUT Allocators" xfId="19556"/>
    <cellStyle name="Currency0" xfId="158"/>
    <cellStyle name="Currency0nospace" xfId="159"/>
    <cellStyle name="Currency0nospace 2" xfId="391"/>
    <cellStyle name="Currency2" xfId="160"/>
    <cellStyle name="Custom - Style8" xfId="60310"/>
    <cellStyle name="Data   - Style2" xfId="60311"/>
    <cellStyle name="Date" xfId="19557"/>
    <cellStyle name="doub - Style3" xfId="19558"/>
    <cellStyle name="Euro" xfId="60312"/>
    <cellStyle name="Exhibits" xfId="60313"/>
    <cellStyle name="Explanatory Text 10" xfId="19559"/>
    <cellStyle name="Explanatory Text 10 2" xfId="19560"/>
    <cellStyle name="Explanatory Text 10_INPUT Allocators" xfId="19561"/>
    <cellStyle name="Explanatory Text 100" xfId="19562"/>
    <cellStyle name="Explanatory Text 101" xfId="19563"/>
    <cellStyle name="Explanatory Text 102" xfId="19564"/>
    <cellStyle name="Explanatory Text 11" xfId="19565"/>
    <cellStyle name="Explanatory Text 12" xfId="19566"/>
    <cellStyle name="Explanatory Text 13" xfId="19567"/>
    <cellStyle name="Explanatory Text 14" xfId="19568"/>
    <cellStyle name="Explanatory Text 15" xfId="19569"/>
    <cellStyle name="Explanatory Text 16" xfId="19570"/>
    <cellStyle name="Explanatory Text 17" xfId="19571"/>
    <cellStyle name="Explanatory Text 18" xfId="19572"/>
    <cellStyle name="Explanatory Text 19" xfId="19573"/>
    <cellStyle name="Explanatory Text 2" xfId="161"/>
    <cellStyle name="Explanatory Text 2 10" xfId="19574"/>
    <cellStyle name="Explanatory Text 2 11" xfId="19575"/>
    <cellStyle name="Explanatory Text 2 12" xfId="19576"/>
    <cellStyle name="Explanatory Text 2 13" xfId="19577"/>
    <cellStyle name="Explanatory Text 2 14" xfId="19578"/>
    <cellStyle name="Explanatory Text 2 15" xfId="19579"/>
    <cellStyle name="Explanatory Text 2 16" xfId="19580"/>
    <cellStyle name="Explanatory Text 2 17" xfId="19581"/>
    <cellStyle name="Explanatory Text 2 18" xfId="19582"/>
    <cellStyle name="Explanatory Text 2 19" xfId="19583"/>
    <cellStyle name="Explanatory Text 2 2" xfId="19584"/>
    <cellStyle name="Explanatory Text 2 2 2" xfId="19585"/>
    <cellStyle name="Explanatory Text 2 2 2 2" xfId="19586"/>
    <cellStyle name="Explanatory Text 2 2 2_INPUT Allocators" xfId="19587"/>
    <cellStyle name="Explanatory Text 2 2 3" xfId="19588"/>
    <cellStyle name="Explanatory Text 2 2 4" xfId="19589"/>
    <cellStyle name="Explanatory Text 2 2_INPUT Allocators" xfId="19590"/>
    <cellStyle name="Explanatory Text 2 20" xfId="19591"/>
    <cellStyle name="Explanatory Text 2 21" xfId="19592"/>
    <cellStyle name="Explanatory Text 2 22" xfId="19593"/>
    <cellStyle name="Explanatory Text 2 23" xfId="19594"/>
    <cellStyle name="Explanatory Text 2 24" xfId="19595"/>
    <cellStyle name="Explanatory Text 2 25" xfId="19596"/>
    <cellStyle name="Explanatory Text 2 26" xfId="19597"/>
    <cellStyle name="Explanatory Text 2 27" xfId="19598"/>
    <cellStyle name="Explanatory Text 2 28" xfId="19599"/>
    <cellStyle name="Explanatory Text 2 29" xfId="19600"/>
    <cellStyle name="Explanatory Text 2 3" xfId="19601"/>
    <cellStyle name="Explanatory Text 2 3 2" xfId="19602"/>
    <cellStyle name="Explanatory Text 2 3 2 2" xfId="19603"/>
    <cellStyle name="Explanatory Text 2 3 2_INPUT Allocators" xfId="19604"/>
    <cellStyle name="Explanatory Text 2 3 3" xfId="19605"/>
    <cellStyle name="Explanatory Text 2 3 4" xfId="19606"/>
    <cellStyle name="Explanatory Text 2 3_INPUT Allocators" xfId="19607"/>
    <cellStyle name="Explanatory Text 2 30" xfId="19608"/>
    <cellStyle name="Explanatory Text 2 31" xfId="19609"/>
    <cellStyle name="Explanatory Text 2 32" xfId="19610"/>
    <cellStyle name="Explanatory Text 2 33" xfId="19611"/>
    <cellStyle name="Explanatory Text 2 34" xfId="19612"/>
    <cellStyle name="Explanatory Text 2 35" xfId="19613"/>
    <cellStyle name="Explanatory Text 2 36" xfId="19614"/>
    <cellStyle name="Explanatory Text 2 37" xfId="19615"/>
    <cellStyle name="Explanatory Text 2 38" xfId="19616"/>
    <cellStyle name="Explanatory Text 2 39" xfId="19617"/>
    <cellStyle name="Explanatory Text 2 4" xfId="19618"/>
    <cellStyle name="Explanatory Text 2 4 2" xfId="19619"/>
    <cellStyle name="Explanatory Text 2 4 2 2" xfId="19620"/>
    <cellStyle name="Explanatory Text 2 4 2_INPUT Allocators" xfId="19621"/>
    <cellStyle name="Explanatory Text 2 4 3" xfId="19622"/>
    <cellStyle name="Explanatory Text 2 4 4" xfId="19623"/>
    <cellStyle name="Explanatory Text 2 4_INPUT Allocators" xfId="19624"/>
    <cellStyle name="Explanatory Text 2 40" xfId="19625"/>
    <cellStyle name="Explanatory Text 2 41" xfId="19626"/>
    <cellStyle name="Explanatory Text 2 42" xfId="19627"/>
    <cellStyle name="Explanatory Text 2 43" xfId="19628"/>
    <cellStyle name="Explanatory Text 2 44" xfId="19629"/>
    <cellStyle name="Explanatory Text 2 45" xfId="19630"/>
    <cellStyle name="Explanatory Text 2 46" xfId="19631"/>
    <cellStyle name="Explanatory Text 2 47" xfId="19632"/>
    <cellStyle name="Explanatory Text 2 48" xfId="19633"/>
    <cellStyle name="Explanatory Text 2 49" xfId="19634"/>
    <cellStyle name="Explanatory Text 2 5" xfId="19635"/>
    <cellStyle name="Explanatory Text 2 5 2" xfId="19636"/>
    <cellStyle name="Explanatory Text 2 5 2 2" xfId="19637"/>
    <cellStyle name="Explanatory Text 2 5 2_INPUT Allocators" xfId="19638"/>
    <cellStyle name="Explanatory Text 2 5 3" xfId="19639"/>
    <cellStyle name="Explanatory Text 2 5 4" xfId="19640"/>
    <cellStyle name="Explanatory Text 2 5_INPUT Allocators" xfId="19641"/>
    <cellStyle name="Explanatory Text 2 50" xfId="19642"/>
    <cellStyle name="Explanatory Text 2 51" xfId="19643"/>
    <cellStyle name="Explanatory Text 2 52" xfId="19644"/>
    <cellStyle name="Explanatory Text 2 53" xfId="19645"/>
    <cellStyle name="Explanatory Text 2 6" xfId="19646"/>
    <cellStyle name="Explanatory Text 2 7" xfId="19647"/>
    <cellStyle name="Explanatory Text 2 8" xfId="19648"/>
    <cellStyle name="Explanatory Text 2 9" xfId="19649"/>
    <cellStyle name="Explanatory Text 2_INPUT Allocators" xfId="19650"/>
    <cellStyle name="Explanatory Text 20" xfId="19651"/>
    <cellStyle name="Explanatory Text 21" xfId="19652"/>
    <cellStyle name="Explanatory Text 22" xfId="19653"/>
    <cellStyle name="Explanatory Text 23" xfId="19654"/>
    <cellStyle name="Explanatory Text 24" xfId="19655"/>
    <cellStyle name="Explanatory Text 25" xfId="19656"/>
    <cellStyle name="Explanatory Text 26" xfId="19657"/>
    <cellStyle name="Explanatory Text 27" xfId="19658"/>
    <cellStyle name="Explanatory Text 28" xfId="19659"/>
    <cellStyle name="Explanatory Text 29" xfId="19660"/>
    <cellStyle name="Explanatory Text 3" xfId="19661"/>
    <cellStyle name="Explanatory Text 3 2" xfId="19662"/>
    <cellStyle name="Explanatory Text 3 2 2" xfId="19663"/>
    <cellStyle name="Explanatory Text 3 2 2 2" xfId="19664"/>
    <cellStyle name="Explanatory Text 3 2 2_INPUT Allocators" xfId="19665"/>
    <cellStyle name="Explanatory Text 3 2 3" xfId="19666"/>
    <cellStyle name="Explanatory Text 3 2 4" xfId="19667"/>
    <cellStyle name="Explanatory Text 3 2_INPUT Allocators" xfId="19668"/>
    <cellStyle name="Explanatory Text 3 3" xfId="19669"/>
    <cellStyle name="Explanatory Text 3 3 2" xfId="19670"/>
    <cellStyle name="Explanatory Text 3 3 2 2" xfId="19671"/>
    <cellStyle name="Explanatory Text 3 3 2_INPUT Allocators" xfId="19672"/>
    <cellStyle name="Explanatory Text 3 3 3" xfId="19673"/>
    <cellStyle name="Explanatory Text 3 3 4" xfId="19674"/>
    <cellStyle name="Explanatory Text 3 3_INPUT Allocators" xfId="19675"/>
    <cellStyle name="Explanatory Text 3 4" xfId="19676"/>
    <cellStyle name="Explanatory Text 3 4 2" xfId="19677"/>
    <cellStyle name="Explanatory Text 3 4_INPUT Allocators" xfId="19678"/>
    <cellStyle name="Explanatory Text 3 5" xfId="19679"/>
    <cellStyle name="Explanatory Text 3 6" xfId="19680"/>
    <cellStyle name="Explanatory Text 3_INPUT Allocators" xfId="19681"/>
    <cellStyle name="Explanatory Text 30" xfId="19682"/>
    <cellStyle name="Explanatory Text 31" xfId="19683"/>
    <cellStyle name="Explanatory Text 32" xfId="19684"/>
    <cellStyle name="Explanatory Text 33" xfId="19685"/>
    <cellStyle name="Explanatory Text 34" xfId="19686"/>
    <cellStyle name="Explanatory Text 35" xfId="19687"/>
    <cellStyle name="Explanatory Text 36" xfId="19688"/>
    <cellStyle name="Explanatory Text 37" xfId="19689"/>
    <cellStyle name="Explanatory Text 38" xfId="19690"/>
    <cellStyle name="Explanatory Text 39" xfId="19691"/>
    <cellStyle name="Explanatory Text 4" xfId="19692"/>
    <cellStyle name="Explanatory Text 4 2" xfId="19693"/>
    <cellStyle name="Explanatory Text 4 2 2" xfId="19694"/>
    <cellStyle name="Explanatory Text 4 2 2 2" xfId="19695"/>
    <cellStyle name="Explanatory Text 4 2 2_INPUT Allocators" xfId="19696"/>
    <cellStyle name="Explanatory Text 4 2 3" xfId="19697"/>
    <cellStyle name="Explanatory Text 4 2 4" xfId="19698"/>
    <cellStyle name="Explanatory Text 4 2_INPUT Allocators" xfId="19699"/>
    <cellStyle name="Explanatory Text 4 3" xfId="19700"/>
    <cellStyle name="Explanatory Text 4 3 2" xfId="19701"/>
    <cellStyle name="Explanatory Text 4 3 2 2" xfId="19702"/>
    <cellStyle name="Explanatory Text 4 3 2_INPUT Allocators" xfId="19703"/>
    <cellStyle name="Explanatory Text 4 3 3" xfId="19704"/>
    <cellStyle name="Explanatory Text 4 3 4" xfId="19705"/>
    <cellStyle name="Explanatory Text 4 3_INPUT Allocators" xfId="19706"/>
    <cellStyle name="Explanatory Text 4 4" xfId="19707"/>
    <cellStyle name="Explanatory Text 4 4 2" xfId="19708"/>
    <cellStyle name="Explanatory Text 4 4_INPUT Allocators" xfId="19709"/>
    <cellStyle name="Explanatory Text 4 5" xfId="19710"/>
    <cellStyle name="Explanatory Text 4 6" xfId="19711"/>
    <cellStyle name="Explanatory Text 4_INPUT Allocators" xfId="19712"/>
    <cellStyle name="Explanatory Text 40" xfId="19713"/>
    <cellStyle name="Explanatory Text 41" xfId="19714"/>
    <cellStyle name="Explanatory Text 42" xfId="19715"/>
    <cellStyle name="Explanatory Text 43" xfId="19716"/>
    <cellStyle name="Explanatory Text 44" xfId="19717"/>
    <cellStyle name="Explanatory Text 45" xfId="19718"/>
    <cellStyle name="Explanatory Text 46" xfId="19719"/>
    <cellStyle name="Explanatory Text 47" xfId="19720"/>
    <cellStyle name="Explanatory Text 48" xfId="19721"/>
    <cellStyle name="Explanatory Text 49" xfId="19722"/>
    <cellStyle name="Explanatory Text 5" xfId="19723"/>
    <cellStyle name="Explanatory Text 5 2" xfId="19724"/>
    <cellStyle name="Explanatory Text 5 2 2" xfId="19725"/>
    <cellStyle name="Explanatory Text 5 2 2 2" xfId="19726"/>
    <cellStyle name="Explanatory Text 5 2 2_INPUT Allocators" xfId="19727"/>
    <cellStyle name="Explanatory Text 5 2 3" xfId="19728"/>
    <cellStyle name="Explanatory Text 5 2 4" xfId="19729"/>
    <cellStyle name="Explanatory Text 5 2_INPUT Allocators" xfId="19730"/>
    <cellStyle name="Explanatory Text 5 3" xfId="19731"/>
    <cellStyle name="Explanatory Text 5 3 2" xfId="19732"/>
    <cellStyle name="Explanatory Text 5 3 2 2" xfId="19733"/>
    <cellStyle name="Explanatory Text 5 3 2_INPUT Allocators" xfId="19734"/>
    <cellStyle name="Explanatory Text 5 3 3" xfId="19735"/>
    <cellStyle name="Explanatory Text 5 3 4" xfId="19736"/>
    <cellStyle name="Explanatory Text 5 3_INPUT Allocators" xfId="19737"/>
    <cellStyle name="Explanatory Text 5 4" xfId="19738"/>
    <cellStyle name="Explanatory Text 5 4 2" xfId="19739"/>
    <cellStyle name="Explanatory Text 5 4_INPUT Allocators" xfId="19740"/>
    <cellStyle name="Explanatory Text 5 5" xfId="19741"/>
    <cellStyle name="Explanatory Text 5 6" xfId="19742"/>
    <cellStyle name="Explanatory Text 5_INPUT Allocators" xfId="19743"/>
    <cellStyle name="Explanatory Text 50" xfId="19744"/>
    <cellStyle name="Explanatory Text 51" xfId="19745"/>
    <cellStyle name="Explanatory Text 52" xfId="19746"/>
    <cellStyle name="Explanatory Text 53" xfId="19747"/>
    <cellStyle name="Explanatory Text 54" xfId="19748"/>
    <cellStyle name="Explanatory Text 55" xfId="19749"/>
    <cellStyle name="Explanatory Text 56" xfId="19750"/>
    <cellStyle name="Explanatory Text 57" xfId="19751"/>
    <cellStyle name="Explanatory Text 58" xfId="19752"/>
    <cellStyle name="Explanatory Text 59" xfId="19753"/>
    <cellStyle name="Explanatory Text 6" xfId="19754"/>
    <cellStyle name="Explanatory Text 6 2" xfId="19755"/>
    <cellStyle name="Explanatory Text 6 2 2" xfId="19756"/>
    <cellStyle name="Explanatory Text 6 2_INPUT Allocators" xfId="19757"/>
    <cellStyle name="Explanatory Text 6 3" xfId="19758"/>
    <cellStyle name="Explanatory Text 6 4" xfId="19759"/>
    <cellStyle name="Explanatory Text 6_INPUT Allocators" xfId="19760"/>
    <cellStyle name="Explanatory Text 60" xfId="19761"/>
    <cellStyle name="Explanatory Text 61" xfId="19762"/>
    <cellStyle name="Explanatory Text 62" xfId="19763"/>
    <cellStyle name="Explanatory Text 63" xfId="19764"/>
    <cellStyle name="Explanatory Text 64" xfId="19765"/>
    <cellStyle name="Explanatory Text 65" xfId="19766"/>
    <cellStyle name="Explanatory Text 66" xfId="19767"/>
    <cellStyle name="Explanatory Text 67" xfId="19768"/>
    <cellStyle name="Explanatory Text 68" xfId="19769"/>
    <cellStyle name="Explanatory Text 69" xfId="19770"/>
    <cellStyle name="Explanatory Text 7" xfId="19771"/>
    <cellStyle name="Explanatory Text 7 2" xfId="19772"/>
    <cellStyle name="Explanatory Text 7 2 2" xfId="19773"/>
    <cellStyle name="Explanatory Text 7 2_INPUT Allocators" xfId="19774"/>
    <cellStyle name="Explanatory Text 7 3" xfId="19775"/>
    <cellStyle name="Explanatory Text 7 4" xfId="19776"/>
    <cellStyle name="Explanatory Text 7_INPUT Allocators" xfId="19777"/>
    <cellStyle name="Explanatory Text 70" xfId="19778"/>
    <cellStyle name="Explanatory Text 71" xfId="19779"/>
    <cellStyle name="Explanatory Text 72" xfId="19780"/>
    <cellStyle name="Explanatory Text 73" xfId="19781"/>
    <cellStyle name="Explanatory Text 74" xfId="19782"/>
    <cellStyle name="Explanatory Text 75" xfId="19783"/>
    <cellStyle name="Explanatory Text 76" xfId="19784"/>
    <cellStyle name="Explanatory Text 77" xfId="19785"/>
    <cellStyle name="Explanatory Text 78" xfId="19786"/>
    <cellStyle name="Explanatory Text 79" xfId="19787"/>
    <cellStyle name="Explanatory Text 8" xfId="19788"/>
    <cellStyle name="Explanatory Text 8 2" xfId="19789"/>
    <cellStyle name="Explanatory Text 8 3" xfId="19790"/>
    <cellStyle name="Explanatory Text 8 3 2" xfId="19791"/>
    <cellStyle name="Explanatory Text 8 3_INPUT Allocators" xfId="19792"/>
    <cellStyle name="Explanatory Text 8 4" xfId="19793"/>
    <cellStyle name="Explanatory Text 8_INPUT Allocators" xfId="19794"/>
    <cellStyle name="Explanatory Text 80" xfId="19795"/>
    <cellStyle name="Explanatory Text 81" xfId="19796"/>
    <cellStyle name="Explanatory Text 82" xfId="19797"/>
    <cellStyle name="Explanatory Text 83" xfId="19798"/>
    <cellStyle name="Explanatory Text 84" xfId="19799"/>
    <cellStyle name="Explanatory Text 85" xfId="19800"/>
    <cellStyle name="Explanatory Text 86" xfId="19801"/>
    <cellStyle name="Explanatory Text 87" xfId="19802"/>
    <cellStyle name="Explanatory Text 88" xfId="19803"/>
    <cellStyle name="Explanatory Text 89" xfId="19804"/>
    <cellStyle name="Explanatory Text 9" xfId="19805"/>
    <cellStyle name="Explanatory Text 9 2" xfId="19806"/>
    <cellStyle name="Explanatory Text 9 2 2" xfId="19807"/>
    <cellStyle name="Explanatory Text 9 2_INPUT Allocators" xfId="19808"/>
    <cellStyle name="Explanatory Text 9 3" xfId="19809"/>
    <cellStyle name="Explanatory Text 9 4" xfId="19810"/>
    <cellStyle name="Explanatory Text 9_INPUT Allocators" xfId="19811"/>
    <cellStyle name="Explanatory Text 90" xfId="19812"/>
    <cellStyle name="Explanatory Text 91" xfId="19813"/>
    <cellStyle name="Explanatory Text 92" xfId="19814"/>
    <cellStyle name="Explanatory Text 93" xfId="19815"/>
    <cellStyle name="Explanatory Text 94" xfId="19816"/>
    <cellStyle name="Explanatory Text 95" xfId="19817"/>
    <cellStyle name="Explanatory Text 96" xfId="19818"/>
    <cellStyle name="Explanatory Text 97" xfId="19819"/>
    <cellStyle name="Explanatory Text 98" xfId="19820"/>
    <cellStyle name="Explanatory Text 99" xfId="19821"/>
    <cellStyle name="F2" xfId="60314"/>
    <cellStyle name="F3" xfId="60315"/>
    <cellStyle name="F4" xfId="60316"/>
    <cellStyle name="F5" xfId="60317"/>
    <cellStyle name="F6" xfId="60318"/>
    <cellStyle name="F7" xfId="60319"/>
    <cellStyle name="F8" xfId="60320"/>
    <cellStyle name="Fixed" xfId="19822"/>
    <cellStyle name="Font: Calibri, 9pt regular" xfId="60321"/>
    <cellStyle name="Footnotes: top row" xfId="60322"/>
    <cellStyle name="Good 10" xfId="19823"/>
    <cellStyle name="Good 10 2" xfId="19824"/>
    <cellStyle name="Good 10_INPUT Allocators" xfId="19825"/>
    <cellStyle name="Good 11" xfId="19826"/>
    <cellStyle name="Good 12" xfId="19827"/>
    <cellStyle name="Good 13" xfId="19828"/>
    <cellStyle name="Good 14" xfId="19829"/>
    <cellStyle name="Good 15" xfId="19830"/>
    <cellStyle name="Good 16" xfId="19831"/>
    <cellStyle name="Good 17" xfId="19832"/>
    <cellStyle name="Good 18" xfId="19833"/>
    <cellStyle name="Good 19" xfId="19834"/>
    <cellStyle name="Good 2" xfId="162"/>
    <cellStyle name="Good 2 10" xfId="19835"/>
    <cellStyle name="Good 2 11" xfId="19836"/>
    <cellStyle name="Good 2 12" xfId="19837"/>
    <cellStyle name="Good 2 13" xfId="19838"/>
    <cellStyle name="Good 2 14" xfId="19839"/>
    <cellStyle name="Good 2 15" xfId="19840"/>
    <cellStyle name="Good 2 16" xfId="19841"/>
    <cellStyle name="Good 2 17" xfId="19842"/>
    <cellStyle name="Good 2 18" xfId="19843"/>
    <cellStyle name="Good 2 19" xfId="19844"/>
    <cellStyle name="Good 2 2" xfId="19845"/>
    <cellStyle name="Good 2 2 2" xfId="19846"/>
    <cellStyle name="Good 2 2 2 2" xfId="19847"/>
    <cellStyle name="Good 2 2 2_INPUT Allocators" xfId="19848"/>
    <cellStyle name="Good 2 2 3" xfId="19849"/>
    <cellStyle name="Good 2 2 4" xfId="19850"/>
    <cellStyle name="Good 2 2_INPUT Allocators" xfId="19851"/>
    <cellStyle name="Good 2 20" xfId="19852"/>
    <cellStyle name="Good 2 21" xfId="19853"/>
    <cellStyle name="Good 2 22" xfId="19854"/>
    <cellStyle name="Good 2 23" xfId="19855"/>
    <cellStyle name="Good 2 24" xfId="19856"/>
    <cellStyle name="Good 2 25" xfId="19857"/>
    <cellStyle name="Good 2 26" xfId="19858"/>
    <cellStyle name="Good 2 27" xfId="19859"/>
    <cellStyle name="Good 2 28" xfId="19860"/>
    <cellStyle name="Good 2 29" xfId="19861"/>
    <cellStyle name="Good 2 3" xfId="19862"/>
    <cellStyle name="Good 2 3 2" xfId="19863"/>
    <cellStyle name="Good 2 3 2 2" xfId="19864"/>
    <cellStyle name="Good 2 3 2_INPUT Allocators" xfId="19865"/>
    <cellStyle name="Good 2 3 3" xfId="19866"/>
    <cellStyle name="Good 2 3 4" xfId="19867"/>
    <cellStyle name="Good 2 3_INPUT Allocators" xfId="19868"/>
    <cellStyle name="Good 2 30" xfId="19869"/>
    <cellStyle name="Good 2 31" xfId="19870"/>
    <cellStyle name="Good 2 32" xfId="19871"/>
    <cellStyle name="Good 2 33" xfId="19872"/>
    <cellStyle name="Good 2 34" xfId="19873"/>
    <cellStyle name="Good 2 35" xfId="19874"/>
    <cellStyle name="Good 2 36" xfId="19875"/>
    <cellStyle name="Good 2 37" xfId="19876"/>
    <cellStyle name="Good 2 38" xfId="19877"/>
    <cellStyle name="Good 2 39" xfId="19878"/>
    <cellStyle name="Good 2 4" xfId="19879"/>
    <cellStyle name="Good 2 4 2" xfId="19880"/>
    <cellStyle name="Good 2 4 2 2" xfId="19881"/>
    <cellStyle name="Good 2 4 2_INPUT Allocators" xfId="19882"/>
    <cellStyle name="Good 2 4 3" xfId="19883"/>
    <cellStyle name="Good 2 4 4" xfId="19884"/>
    <cellStyle name="Good 2 4_INPUT Allocators" xfId="19885"/>
    <cellStyle name="Good 2 40" xfId="19886"/>
    <cellStyle name="Good 2 41" xfId="19887"/>
    <cellStyle name="Good 2 42" xfId="19888"/>
    <cellStyle name="Good 2 43" xfId="19889"/>
    <cellStyle name="Good 2 44" xfId="19890"/>
    <cellStyle name="Good 2 45" xfId="19891"/>
    <cellStyle name="Good 2 46" xfId="19892"/>
    <cellStyle name="Good 2 47" xfId="19893"/>
    <cellStyle name="Good 2 48" xfId="19894"/>
    <cellStyle name="Good 2 49" xfId="19895"/>
    <cellStyle name="Good 2 5" xfId="19896"/>
    <cellStyle name="Good 2 5 2" xfId="19897"/>
    <cellStyle name="Good 2 5 2 2" xfId="19898"/>
    <cellStyle name="Good 2 5 2_INPUT Allocators" xfId="19899"/>
    <cellStyle name="Good 2 5 3" xfId="19900"/>
    <cellStyle name="Good 2 5 4" xfId="19901"/>
    <cellStyle name="Good 2 5_INPUT Allocators" xfId="19902"/>
    <cellStyle name="Good 2 50" xfId="19903"/>
    <cellStyle name="Good 2 51" xfId="19904"/>
    <cellStyle name="Good 2 52" xfId="19905"/>
    <cellStyle name="Good 2 53" xfId="19906"/>
    <cellStyle name="Good 2 54" xfId="19907"/>
    <cellStyle name="Good 2 55" xfId="19908"/>
    <cellStyle name="Good 2 56" xfId="19909"/>
    <cellStyle name="Good 2 57" xfId="19910"/>
    <cellStyle name="Good 2 58" xfId="19911"/>
    <cellStyle name="Good 2 59" xfId="19912"/>
    <cellStyle name="Good 2 6" xfId="19913"/>
    <cellStyle name="Good 2 60" xfId="19914"/>
    <cellStyle name="Good 2 7" xfId="19915"/>
    <cellStyle name="Good 2 8" xfId="19916"/>
    <cellStyle name="Good 2 9" xfId="19917"/>
    <cellStyle name="Good 2_INPUT Allocators" xfId="19918"/>
    <cellStyle name="Good 20" xfId="19919"/>
    <cellStyle name="Good 21" xfId="19920"/>
    <cellStyle name="Good 22" xfId="19921"/>
    <cellStyle name="Good 23" xfId="19922"/>
    <cellStyle name="Good 24" xfId="19923"/>
    <cellStyle name="Good 25" xfId="19924"/>
    <cellStyle name="Good 26" xfId="19925"/>
    <cellStyle name="Good 27" xfId="19926"/>
    <cellStyle name="Good 28" xfId="19927"/>
    <cellStyle name="Good 29" xfId="19928"/>
    <cellStyle name="Good 3" xfId="19929"/>
    <cellStyle name="Good 3 2" xfId="19930"/>
    <cellStyle name="Good 3 2 2" xfId="19931"/>
    <cellStyle name="Good 3 2 2 2" xfId="19932"/>
    <cellStyle name="Good 3 2 2_INPUT Allocators" xfId="19933"/>
    <cellStyle name="Good 3 2 3" xfId="19934"/>
    <cellStyle name="Good 3 2 4" xfId="19935"/>
    <cellStyle name="Good 3 2_INPUT Allocators" xfId="19936"/>
    <cellStyle name="Good 3 3" xfId="19937"/>
    <cellStyle name="Good 3 3 2" xfId="19938"/>
    <cellStyle name="Good 3 3 2 2" xfId="19939"/>
    <cellStyle name="Good 3 3 2_INPUT Allocators" xfId="19940"/>
    <cellStyle name="Good 3 3 3" xfId="19941"/>
    <cellStyle name="Good 3 3 4" xfId="19942"/>
    <cellStyle name="Good 3 3_INPUT Allocators" xfId="19943"/>
    <cellStyle name="Good 3 4" xfId="19944"/>
    <cellStyle name="Good 3 4 2" xfId="19945"/>
    <cellStyle name="Good 3 4_INPUT Allocators" xfId="19946"/>
    <cellStyle name="Good 3 5" xfId="19947"/>
    <cellStyle name="Good 3 6" xfId="19948"/>
    <cellStyle name="Good 3_INPUT Allocators" xfId="19949"/>
    <cellStyle name="Good 30" xfId="19950"/>
    <cellStyle name="Good 31" xfId="19951"/>
    <cellStyle name="Good 32" xfId="19952"/>
    <cellStyle name="Good 33" xfId="19953"/>
    <cellStyle name="Good 34" xfId="19954"/>
    <cellStyle name="Good 35" xfId="19955"/>
    <cellStyle name="Good 36" xfId="19956"/>
    <cellStyle name="Good 37" xfId="19957"/>
    <cellStyle name="Good 38" xfId="19958"/>
    <cellStyle name="Good 39" xfId="19959"/>
    <cellStyle name="Good 4" xfId="19960"/>
    <cellStyle name="Good 4 2" xfId="19961"/>
    <cellStyle name="Good 4 2 2" xfId="19962"/>
    <cellStyle name="Good 4 2 2 2" xfId="19963"/>
    <cellStyle name="Good 4 2 2_INPUT Allocators" xfId="19964"/>
    <cellStyle name="Good 4 2 3" xfId="19965"/>
    <cellStyle name="Good 4 2 4" xfId="19966"/>
    <cellStyle name="Good 4 2_INPUT Allocators" xfId="19967"/>
    <cellStyle name="Good 4 3" xfId="19968"/>
    <cellStyle name="Good 4 3 2" xfId="19969"/>
    <cellStyle name="Good 4 3 2 2" xfId="19970"/>
    <cellStyle name="Good 4 3 2_INPUT Allocators" xfId="19971"/>
    <cellStyle name="Good 4 3 3" xfId="19972"/>
    <cellStyle name="Good 4 3 4" xfId="19973"/>
    <cellStyle name="Good 4 3_INPUT Allocators" xfId="19974"/>
    <cellStyle name="Good 4 4" xfId="19975"/>
    <cellStyle name="Good 4 4 2" xfId="19976"/>
    <cellStyle name="Good 4 4_INPUT Allocators" xfId="19977"/>
    <cellStyle name="Good 4 5" xfId="19978"/>
    <cellStyle name="Good 4 6" xfId="19979"/>
    <cellStyle name="Good 4_INPUT Allocators" xfId="19980"/>
    <cellStyle name="Good 40" xfId="19981"/>
    <cellStyle name="Good 41" xfId="19982"/>
    <cellStyle name="Good 42" xfId="19983"/>
    <cellStyle name="Good 43" xfId="19984"/>
    <cellStyle name="Good 44" xfId="19985"/>
    <cellStyle name="Good 45" xfId="19986"/>
    <cellStyle name="Good 46" xfId="19987"/>
    <cellStyle name="Good 47" xfId="19988"/>
    <cellStyle name="Good 48" xfId="19989"/>
    <cellStyle name="Good 49" xfId="19990"/>
    <cellStyle name="Good 5" xfId="19991"/>
    <cellStyle name="Good 5 2" xfId="19992"/>
    <cellStyle name="Good 5 2 2" xfId="19993"/>
    <cellStyle name="Good 5 2 2 2" xfId="19994"/>
    <cellStyle name="Good 5 2 2_INPUT Allocators" xfId="19995"/>
    <cellStyle name="Good 5 2 3" xfId="19996"/>
    <cellStyle name="Good 5 2 4" xfId="19997"/>
    <cellStyle name="Good 5 2_INPUT Allocators" xfId="19998"/>
    <cellStyle name="Good 5 3" xfId="19999"/>
    <cellStyle name="Good 5 3 2" xfId="20000"/>
    <cellStyle name="Good 5 3 2 2" xfId="20001"/>
    <cellStyle name="Good 5 3 2_INPUT Allocators" xfId="20002"/>
    <cellStyle name="Good 5 3 3" xfId="20003"/>
    <cellStyle name="Good 5 3 4" xfId="20004"/>
    <cellStyle name="Good 5 3_INPUT Allocators" xfId="20005"/>
    <cellStyle name="Good 5 4" xfId="20006"/>
    <cellStyle name="Good 5 4 2" xfId="20007"/>
    <cellStyle name="Good 5 4_INPUT Allocators" xfId="20008"/>
    <cellStyle name="Good 5 5" xfId="20009"/>
    <cellStyle name="Good 5 6" xfId="20010"/>
    <cellStyle name="Good 5_INPUT Allocators" xfId="20011"/>
    <cellStyle name="Good 50" xfId="20012"/>
    <cellStyle name="Good 51" xfId="20013"/>
    <cellStyle name="Good 52" xfId="20014"/>
    <cellStyle name="Good 53" xfId="20015"/>
    <cellStyle name="Good 54" xfId="20016"/>
    <cellStyle name="Good 55" xfId="20017"/>
    <cellStyle name="Good 56" xfId="20018"/>
    <cellStyle name="Good 57" xfId="20019"/>
    <cellStyle name="Good 58" xfId="20020"/>
    <cellStyle name="Good 59" xfId="20021"/>
    <cellStyle name="Good 6" xfId="20022"/>
    <cellStyle name="Good 6 2" xfId="20023"/>
    <cellStyle name="Good 6 2 2" xfId="20024"/>
    <cellStyle name="Good 6 2_INPUT Allocators" xfId="20025"/>
    <cellStyle name="Good 6 3" xfId="20026"/>
    <cellStyle name="Good 6 4" xfId="20027"/>
    <cellStyle name="Good 6_INPUT Allocators" xfId="20028"/>
    <cellStyle name="Good 60" xfId="20029"/>
    <cellStyle name="Good 61" xfId="20030"/>
    <cellStyle name="Good 62" xfId="20031"/>
    <cellStyle name="Good 63" xfId="20032"/>
    <cellStyle name="Good 64" xfId="20033"/>
    <cellStyle name="Good 65" xfId="20034"/>
    <cellStyle name="Good 66" xfId="20035"/>
    <cellStyle name="Good 67" xfId="20036"/>
    <cellStyle name="Good 68" xfId="20037"/>
    <cellStyle name="Good 69" xfId="20038"/>
    <cellStyle name="Good 7" xfId="20039"/>
    <cellStyle name="Good 7 2" xfId="20040"/>
    <cellStyle name="Good 7 2 2" xfId="20041"/>
    <cellStyle name="Good 7 2_INPUT Allocators" xfId="20042"/>
    <cellStyle name="Good 7 3" xfId="20043"/>
    <cellStyle name="Good 7 4" xfId="20044"/>
    <cellStyle name="Good 7_INPUT Allocators" xfId="20045"/>
    <cellStyle name="Good 70" xfId="20046"/>
    <cellStyle name="Good 71" xfId="20047"/>
    <cellStyle name="Good 72" xfId="20048"/>
    <cellStyle name="Good 73" xfId="20049"/>
    <cellStyle name="Good 74" xfId="20050"/>
    <cellStyle name="Good 75" xfId="20051"/>
    <cellStyle name="Good 76" xfId="20052"/>
    <cellStyle name="Good 77" xfId="20053"/>
    <cellStyle name="Good 78" xfId="20054"/>
    <cellStyle name="Good 79" xfId="20055"/>
    <cellStyle name="Good 8" xfId="20056"/>
    <cellStyle name="Good 8 2" xfId="20057"/>
    <cellStyle name="Good 8 2 2" xfId="20058"/>
    <cellStyle name="Good 8 2 2 2" xfId="20059"/>
    <cellStyle name="Good 8 2 2_INPUT Allocators" xfId="20060"/>
    <cellStyle name="Good 8 2 3" xfId="20061"/>
    <cellStyle name="Good 8 2 4" xfId="20062"/>
    <cellStyle name="Good 8 2_INPUT Allocators" xfId="20063"/>
    <cellStyle name="Good 8 3" xfId="20064"/>
    <cellStyle name="Good 8 4" xfId="20065"/>
    <cellStyle name="Good 8 5" xfId="20066"/>
    <cellStyle name="Good 8 6" xfId="20067"/>
    <cellStyle name="Good 8 7" xfId="20068"/>
    <cellStyle name="Good 8 8" xfId="20069"/>
    <cellStyle name="Good 8_INPUT Allocators" xfId="20070"/>
    <cellStyle name="Good 80" xfId="20071"/>
    <cellStyle name="Good 81" xfId="20072"/>
    <cellStyle name="Good 82" xfId="20073"/>
    <cellStyle name="Good 83" xfId="20074"/>
    <cellStyle name="Good 84" xfId="20075"/>
    <cellStyle name="Good 85" xfId="20076"/>
    <cellStyle name="Good 86" xfId="20077"/>
    <cellStyle name="Good 87" xfId="20078"/>
    <cellStyle name="Good 88" xfId="20079"/>
    <cellStyle name="Good 89" xfId="20080"/>
    <cellStyle name="Good 9" xfId="20081"/>
    <cellStyle name="Good 9 2" xfId="20082"/>
    <cellStyle name="Good 9 2 2" xfId="20083"/>
    <cellStyle name="Good 9 2_INPUT Allocators" xfId="20084"/>
    <cellStyle name="Good 9 3" xfId="20085"/>
    <cellStyle name="Good 9 4" xfId="20086"/>
    <cellStyle name="Good 9_INPUT Allocators" xfId="20087"/>
    <cellStyle name="Grey" xfId="163"/>
    <cellStyle name="HEADER" xfId="164"/>
    <cellStyle name="Header: bottom row" xfId="60323"/>
    <cellStyle name="HeaderText" xfId="60324"/>
    <cellStyle name="Heading 1 10" xfId="20088"/>
    <cellStyle name="Heading 1 10 2" xfId="20089"/>
    <cellStyle name="Heading 1 10_INPUT Allocators" xfId="20090"/>
    <cellStyle name="Heading 1 100" xfId="20091"/>
    <cellStyle name="Heading 1 101" xfId="20092"/>
    <cellStyle name="Heading 1 102" xfId="20093"/>
    <cellStyle name="Heading 1 11" xfId="20094"/>
    <cellStyle name="Heading 1 12" xfId="20095"/>
    <cellStyle name="Heading 1 13" xfId="20096"/>
    <cellStyle name="Heading 1 14" xfId="20097"/>
    <cellStyle name="Heading 1 15" xfId="20098"/>
    <cellStyle name="Heading 1 16" xfId="20099"/>
    <cellStyle name="Heading 1 17" xfId="20100"/>
    <cellStyle name="Heading 1 18" xfId="20101"/>
    <cellStyle name="Heading 1 19" xfId="20102"/>
    <cellStyle name="Heading 1 2" xfId="165"/>
    <cellStyle name="Heading 1 2 10" xfId="20103"/>
    <cellStyle name="Heading 1 2 11" xfId="20104"/>
    <cellStyle name="Heading 1 2 12" xfId="20105"/>
    <cellStyle name="Heading 1 2 13" xfId="20106"/>
    <cellStyle name="Heading 1 2 14" xfId="20107"/>
    <cellStyle name="Heading 1 2 15" xfId="20108"/>
    <cellStyle name="Heading 1 2 16" xfId="20109"/>
    <cellStyle name="Heading 1 2 17" xfId="20110"/>
    <cellStyle name="Heading 1 2 18" xfId="20111"/>
    <cellStyle name="Heading 1 2 19" xfId="20112"/>
    <cellStyle name="Heading 1 2 2" xfId="20113"/>
    <cellStyle name="Heading 1 2 2 2" xfId="20114"/>
    <cellStyle name="Heading 1 2 2 2 2" xfId="20115"/>
    <cellStyle name="Heading 1 2 2 2_INPUT Allocators" xfId="20116"/>
    <cellStyle name="Heading 1 2 2 3" xfId="20117"/>
    <cellStyle name="Heading 1 2 2 4" xfId="20118"/>
    <cellStyle name="Heading 1 2 2_INPUT Allocators" xfId="20119"/>
    <cellStyle name="Heading 1 2 20" xfId="20120"/>
    <cellStyle name="Heading 1 2 21" xfId="20121"/>
    <cellStyle name="Heading 1 2 22" xfId="20122"/>
    <cellStyle name="Heading 1 2 23" xfId="20123"/>
    <cellStyle name="Heading 1 2 24" xfId="20124"/>
    <cellStyle name="Heading 1 2 25" xfId="20125"/>
    <cellStyle name="Heading 1 2 26" xfId="20126"/>
    <cellStyle name="Heading 1 2 27" xfId="20127"/>
    <cellStyle name="Heading 1 2 28" xfId="20128"/>
    <cellStyle name="Heading 1 2 29" xfId="20129"/>
    <cellStyle name="Heading 1 2 3" xfId="20130"/>
    <cellStyle name="Heading 1 2 3 2" xfId="20131"/>
    <cellStyle name="Heading 1 2 3 2 2" xfId="20132"/>
    <cellStyle name="Heading 1 2 3 2_INPUT Allocators" xfId="20133"/>
    <cellStyle name="Heading 1 2 3 3" xfId="20134"/>
    <cellStyle name="Heading 1 2 3 4" xfId="20135"/>
    <cellStyle name="Heading 1 2 3_INPUT Allocators" xfId="20136"/>
    <cellStyle name="Heading 1 2 30" xfId="20137"/>
    <cellStyle name="Heading 1 2 31" xfId="20138"/>
    <cellStyle name="Heading 1 2 32" xfId="20139"/>
    <cellStyle name="Heading 1 2 33" xfId="20140"/>
    <cellStyle name="Heading 1 2 34" xfId="20141"/>
    <cellStyle name="Heading 1 2 35" xfId="20142"/>
    <cellStyle name="Heading 1 2 36" xfId="20143"/>
    <cellStyle name="Heading 1 2 37" xfId="20144"/>
    <cellStyle name="Heading 1 2 38" xfId="20145"/>
    <cellStyle name="Heading 1 2 39" xfId="20146"/>
    <cellStyle name="Heading 1 2 4" xfId="20147"/>
    <cellStyle name="Heading 1 2 4 2" xfId="20148"/>
    <cellStyle name="Heading 1 2 4 2 2" xfId="20149"/>
    <cellStyle name="Heading 1 2 4 2_INPUT Allocators" xfId="20150"/>
    <cellStyle name="Heading 1 2 4 3" xfId="20151"/>
    <cellStyle name="Heading 1 2 4 4" xfId="20152"/>
    <cellStyle name="Heading 1 2 4_INPUT Allocators" xfId="20153"/>
    <cellStyle name="Heading 1 2 40" xfId="20154"/>
    <cellStyle name="Heading 1 2 41" xfId="20155"/>
    <cellStyle name="Heading 1 2 42" xfId="20156"/>
    <cellStyle name="Heading 1 2 43" xfId="20157"/>
    <cellStyle name="Heading 1 2 44" xfId="20158"/>
    <cellStyle name="Heading 1 2 45" xfId="20159"/>
    <cellStyle name="Heading 1 2 46" xfId="20160"/>
    <cellStyle name="Heading 1 2 47" xfId="20161"/>
    <cellStyle name="Heading 1 2 48" xfId="20162"/>
    <cellStyle name="Heading 1 2 49" xfId="20163"/>
    <cellStyle name="Heading 1 2 5" xfId="20164"/>
    <cellStyle name="Heading 1 2 5 2" xfId="20165"/>
    <cellStyle name="Heading 1 2 5 2 2" xfId="20166"/>
    <cellStyle name="Heading 1 2 5 2_INPUT Allocators" xfId="20167"/>
    <cellStyle name="Heading 1 2 5 3" xfId="20168"/>
    <cellStyle name="Heading 1 2 5 4" xfId="20169"/>
    <cellStyle name="Heading 1 2 5_INPUT Allocators" xfId="20170"/>
    <cellStyle name="Heading 1 2 50" xfId="20171"/>
    <cellStyle name="Heading 1 2 51" xfId="20172"/>
    <cellStyle name="Heading 1 2 52" xfId="20173"/>
    <cellStyle name="Heading 1 2 53" xfId="20174"/>
    <cellStyle name="Heading 1 2 6" xfId="20175"/>
    <cellStyle name="Heading 1 2 7" xfId="20176"/>
    <cellStyle name="Heading 1 2 8" xfId="20177"/>
    <cellStyle name="Heading 1 2 9" xfId="20178"/>
    <cellStyle name="Heading 1 2_INPUT Allocators" xfId="20179"/>
    <cellStyle name="Heading 1 20" xfId="20180"/>
    <cellStyle name="Heading 1 21" xfId="20181"/>
    <cellStyle name="Heading 1 22" xfId="20182"/>
    <cellStyle name="Heading 1 23" xfId="20183"/>
    <cellStyle name="Heading 1 24" xfId="20184"/>
    <cellStyle name="Heading 1 25" xfId="20185"/>
    <cellStyle name="Heading 1 26" xfId="20186"/>
    <cellStyle name="Heading 1 27" xfId="20187"/>
    <cellStyle name="Heading 1 28" xfId="20188"/>
    <cellStyle name="Heading 1 29" xfId="20189"/>
    <cellStyle name="Heading 1 3" xfId="20190"/>
    <cellStyle name="Heading 1 3 2" xfId="20191"/>
    <cellStyle name="Heading 1 3 2 2" xfId="20192"/>
    <cellStyle name="Heading 1 3 2 2 2" xfId="20193"/>
    <cellStyle name="Heading 1 3 2 2_INPUT Allocators" xfId="20194"/>
    <cellStyle name="Heading 1 3 2 3" xfId="20195"/>
    <cellStyle name="Heading 1 3 2 4" xfId="20196"/>
    <cellStyle name="Heading 1 3 2_INPUT Allocators" xfId="20197"/>
    <cellStyle name="Heading 1 3 3" xfId="20198"/>
    <cellStyle name="Heading 1 3 3 2" xfId="20199"/>
    <cellStyle name="Heading 1 3 3 2 2" xfId="20200"/>
    <cellStyle name="Heading 1 3 3 2_INPUT Allocators" xfId="20201"/>
    <cellStyle name="Heading 1 3 3 3" xfId="20202"/>
    <cellStyle name="Heading 1 3 3 4" xfId="20203"/>
    <cellStyle name="Heading 1 3 3_INPUT Allocators" xfId="20204"/>
    <cellStyle name="Heading 1 3 4" xfId="20205"/>
    <cellStyle name="Heading 1 3 4 2" xfId="20206"/>
    <cellStyle name="Heading 1 3 4_INPUT Allocators" xfId="20207"/>
    <cellStyle name="Heading 1 3 5" xfId="20208"/>
    <cellStyle name="Heading 1 3 6" xfId="20209"/>
    <cellStyle name="Heading 1 3_INPUT Allocators" xfId="20210"/>
    <cellStyle name="Heading 1 30" xfId="20211"/>
    <cellStyle name="Heading 1 31" xfId="20212"/>
    <cellStyle name="Heading 1 32" xfId="20213"/>
    <cellStyle name="Heading 1 33" xfId="20214"/>
    <cellStyle name="Heading 1 34" xfId="20215"/>
    <cellStyle name="Heading 1 35" xfId="20216"/>
    <cellStyle name="Heading 1 36" xfId="20217"/>
    <cellStyle name="Heading 1 37" xfId="20218"/>
    <cellStyle name="Heading 1 38" xfId="20219"/>
    <cellStyle name="Heading 1 39" xfId="20220"/>
    <cellStyle name="Heading 1 4" xfId="20221"/>
    <cellStyle name="Heading 1 4 2" xfId="20222"/>
    <cellStyle name="Heading 1 4 2 2" xfId="20223"/>
    <cellStyle name="Heading 1 4 2 2 2" xfId="20224"/>
    <cellStyle name="Heading 1 4 2 2_INPUT Allocators" xfId="20225"/>
    <cellStyle name="Heading 1 4 2 3" xfId="20226"/>
    <cellStyle name="Heading 1 4 2 4" xfId="20227"/>
    <cellStyle name="Heading 1 4 2_INPUT Allocators" xfId="20228"/>
    <cellStyle name="Heading 1 4 3" xfId="20229"/>
    <cellStyle name="Heading 1 4 3 2" xfId="20230"/>
    <cellStyle name="Heading 1 4 3 2 2" xfId="20231"/>
    <cellStyle name="Heading 1 4 3 2_INPUT Allocators" xfId="20232"/>
    <cellStyle name="Heading 1 4 3 3" xfId="20233"/>
    <cellStyle name="Heading 1 4 3 4" xfId="20234"/>
    <cellStyle name="Heading 1 4 3_INPUT Allocators" xfId="20235"/>
    <cellStyle name="Heading 1 4 4" xfId="20236"/>
    <cellStyle name="Heading 1 4 4 2" xfId="20237"/>
    <cellStyle name="Heading 1 4 4_INPUT Allocators" xfId="20238"/>
    <cellStyle name="Heading 1 4 5" xfId="20239"/>
    <cellStyle name="Heading 1 4 6" xfId="20240"/>
    <cellStyle name="Heading 1 4_INPUT Allocators" xfId="20241"/>
    <cellStyle name="Heading 1 40" xfId="20242"/>
    <cellStyle name="Heading 1 41" xfId="20243"/>
    <cellStyle name="Heading 1 42" xfId="20244"/>
    <cellStyle name="Heading 1 43" xfId="20245"/>
    <cellStyle name="Heading 1 44" xfId="20246"/>
    <cellStyle name="Heading 1 45" xfId="20247"/>
    <cellStyle name="Heading 1 46" xfId="20248"/>
    <cellStyle name="Heading 1 47" xfId="20249"/>
    <cellStyle name="Heading 1 48" xfId="20250"/>
    <cellStyle name="Heading 1 49" xfId="20251"/>
    <cellStyle name="Heading 1 5" xfId="20252"/>
    <cellStyle name="Heading 1 5 2" xfId="20253"/>
    <cellStyle name="Heading 1 5 2 2" xfId="20254"/>
    <cellStyle name="Heading 1 5 2 2 2" xfId="20255"/>
    <cellStyle name="Heading 1 5 2 2_INPUT Allocators" xfId="20256"/>
    <cellStyle name="Heading 1 5 2 3" xfId="20257"/>
    <cellStyle name="Heading 1 5 2 4" xfId="20258"/>
    <cellStyle name="Heading 1 5 2_INPUT Allocators" xfId="20259"/>
    <cellStyle name="Heading 1 5 3" xfId="20260"/>
    <cellStyle name="Heading 1 5 3 2" xfId="20261"/>
    <cellStyle name="Heading 1 5 3 2 2" xfId="20262"/>
    <cellStyle name="Heading 1 5 3 2_INPUT Allocators" xfId="20263"/>
    <cellStyle name="Heading 1 5 3 3" xfId="20264"/>
    <cellStyle name="Heading 1 5 3 4" xfId="20265"/>
    <cellStyle name="Heading 1 5 3_INPUT Allocators" xfId="20266"/>
    <cellStyle name="Heading 1 5 4" xfId="20267"/>
    <cellStyle name="Heading 1 5 4 2" xfId="20268"/>
    <cellStyle name="Heading 1 5 4_INPUT Allocators" xfId="20269"/>
    <cellStyle name="Heading 1 5 5" xfId="20270"/>
    <cellStyle name="Heading 1 5 6" xfId="20271"/>
    <cellStyle name="Heading 1 5_INPUT Allocators" xfId="20272"/>
    <cellStyle name="Heading 1 50" xfId="20273"/>
    <cellStyle name="Heading 1 51" xfId="20274"/>
    <cellStyle name="Heading 1 52" xfId="20275"/>
    <cellStyle name="Heading 1 53" xfId="20276"/>
    <cellStyle name="Heading 1 54" xfId="20277"/>
    <cellStyle name="Heading 1 55" xfId="20278"/>
    <cellStyle name="Heading 1 56" xfId="20279"/>
    <cellStyle name="Heading 1 57" xfId="20280"/>
    <cellStyle name="Heading 1 58" xfId="20281"/>
    <cellStyle name="Heading 1 59" xfId="20282"/>
    <cellStyle name="Heading 1 6" xfId="20283"/>
    <cellStyle name="Heading 1 6 2" xfId="20284"/>
    <cellStyle name="Heading 1 6 2 2" xfId="20285"/>
    <cellStyle name="Heading 1 6 2_INPUT Allocators" xfId="20286"/>
    <cellStyle name="Heading 1 6 3" xfId="20287"/>
    <cellStyle name="Heading 1 6 4" xfId="20288"/>
    <cellStyle name="Heading 1 6_INPUT Allocators" xfId="20289"/>
    <cellStyle name="Heading 1 60" xfId="20290"/>
    <cellStyle name="Heading 1 61" xfId="20291"/>
    <cellStyle name="Heading 1 62" xfId="20292"/>
    <cellStyle name="Heading 1 63" xfId="20293"/>
    <cellStyle name="Heading 1 64" xfId="20294"/>
    <cellStyle name="Heading 1 65" xfId="20295"/>
    <cellStyle name="Heading 1 66" xfId="20296"/>
    <cellStyle name="Heading 1 67" xfId="20297"/>
    <cellStyle name="Heading 1 68" xfId="20298"/>
    <cellStyle name="Heading 1 69" xfId="20299"/>
    <cellStyle name="Heading 1 7" xfId="20300"/>
    <cellStyle name="Heading 1 7 2" xfId="20301"/>
    <cellStyle name="Heading 1 7 2 2" xfId="20302"/>
    <cellStyle name="Heading 1 7 2_INPUT Allocators" xfId="20303"/>
    <cellStyle name="Heading 1 7 3" xfId="20304"/>
    <cellStyle name="Heading 1 7 4" xfId="20305"/>
    <cellStyle name="Heading 1 7_INPUT Allocators" xfId="20306"/>
    <cellStyle name="Heading 1 70" xfId="20307"/>
    <cellStyle name="Heading 1 71" xfId="20308"/>
    <cellStyle name="Heading 1 72" xfId="20309"/>
    <cellStyle name="Heading 1 73" xfId="20310"/>
    <cellStyle name="Heading 1 74" xfId="20311"/>
    <cellStyle name="Heading 1 75" xfId="20312"/>
    <cellStyle name="Heading 1 76" xfId="20313"/>
    <cellStyle name="Heading 1 77" xfId="20314"/>
    <cellStyle name="Heading 1 78" xfId="20315"/>
    <cellStyle name="Heading 1 79" xfId="20316"/>
    <cellStyle name="Heading 1 8" xfId="20317"/>
    <cellStyle name="Heading 1 8 2" xfId="20318"/>
    <cellStyle name="Heading 1 8 3" xfId="20319"/>
    <cellStyle name="Heading 1 8 3 2" xfId="20320"/>
    <cellStyle name="Heading 1 8 3_INPUT Allocators" xfId="20321"/>
    <cellStyle name="Heading 1 8 4" xfId="20322"/>
    <cellStyle name="Heading 1 8_INPUT Allocators" xfId="20323"/>
    <cellStyle name="Heading 1 80" xfId="20324"/>
    <cellStyle name="Heading 1 81" xfId="20325"/>
    <cellStyle name="Heading 1 82" xfId="20326"/>
    <cellStyle name="Heading 1 83" xfId="20327"/>
    <cellStyle name="Heading 1 84" xfId="20328"/>
    <cellStyle name="Heading 1 85" xfId="20329"/>
    <cellStyle name="Heading 1 86" xfId="20330"/>
    <cellStyle name="Heading 1 87" xfId="20331"/>
    <cellStyle name="Heading 1 88" xfId="20332"/>
    <cellStyle name="Heading 1 89" xfId="20333"/>
    <cellStyle name="Heading 1 9" xfId="20334"/>
    <cellStyle name="Heading 1 9 2" xfId="20335"/>
    <cellStyle name="Heading 1 9 2 2" xfId="20336"/>
    <cellStyle name="Heading 1 9 2_INPUT Allocators" xfId="20337"/>
    <cellStyle name="Heading 1 9 3" xfId="20338"/>
    <cellStyle name="Heading 1 9 4" xfId="20339"/>
    <cellStyle name="Heading 1 9_INPUT Allocators" xfId="20340"/>
    <cellStyle name="Heading 1 90" xfId="20341"/>
    <cellStyle name="Heading 1 91" xfId="20342"/>
    <cellStyle name="Heading 1 92" xfId="20343"/>
    <cellStyle name="Heading 1 93" xfId="20344"/>
    <cellStyle name="Heading 1 94" xfId="20345"/>
    <cellStyle name="Heading 1 95" xfId="20346"/>
    <cellStyle name="Heading 1 96" xfId="20347"/>
    <cellStyle name="Heading 1 97" xfId="20348"/>
    <cellStyle name="Heading 1 98" xfId="20349"/>
    <cellStyle name="Heading 1 99" xfId="20350"/>
    <cellStyle name="Heading 2 10" xfId="20351"/>
    <cellStyle name="Heading 2 10 2" xfId="20352"/>
    <cellStyle name="Heading 2 10_INPUT Allocators" xfId="20353"/>
    <cellStyle name="Heading 2 100" xfId="20354"/>
    <cellStyle name="Heading 2 101" xfId="20355"/>
    <cellStyle name="Heading 2 102" xfId="20356"/>
    <cellStyle name="Heading 2 11" xfId="20357"/>
    <cellStyle name="Heading 2 12" xfId="20358"/>
    <cellStyle name="Heading 2 13" xfId="20359"/>
    <cellStyle name="Heading 2 14" xfId="20360"/>
    <cellStyle name="Heading 2 15" xfId="20361"/>
    <cellStyle name="Heading 2 16" xfId="20362"/>
    <cellStyle name="Heading 2 17" xfId="20363"/>
    <cellStyle name="Heading 2 18" xfId="20364"/>
    <cellStyle name="Heading 2 19" xfId="20365"/>
    <cellStyle name="Heading 2 2" xfId="166"/>
    <cellStyle name="Heading 2 2 10" xfId="20366"/>
    <cellStyle name="Heading 2 2 11" xfId="20367"/>
    <cellStyle name="Heading 2 2 12" xfId="20368"/>
    <cellStyle name="Heading 2 2 13" xfId="20369"/>
    <cellStyle name="Heading 2 2 14" xfId="20370"/>
    <cellStyle name="Heading 2 2 15" xfId="20371"/>
    <cellStyle name="Heading 2 2 16" xfId="20372"/>
    <cellStyle name="Heading 2 2 17" xfId="20373"/>
    <cellStyle name="Heading 2 2 18" xfId="20374"/>
    <cellStyle name="Heading 2 2 19" xfId="20375"/>
    <cellStyle name="Heading 2 2 2" xfId="20376"/>
    <cellStyle name="Heading 2 2 2 2" xfId="20377"/>
    <cellStyle name="Heading 2 2 2 2 2" xfId="20378"/>
    <cellStyle name="Heading 2 2 2 2_INPUT Allocators" xfId="20379"/>
    <cellStyle name="Heading 2 2 2 3" xfId="20380"/>
    <cellStyle name="Heading 2 2 2 4" xfId="20381"/>
    <cellStyle name="Heading 2 2 2_INPUT Allocators" xfId="20382"/>
    <cellStyle name="Heading 2 2 20" xfId="20383"/>
    <cellStyle name="Heading 2 2 21" xfId="20384"/>
    <cellStyle name="Heading 2 2 22" xfId="20385"/>
    <cellStyle name="Heading 2 2 23" xfId="20386"/>
    <cellStyle name="Heading 2 2 24" xfId="20387"/>
    <cellStyle name="Heading 2 2 25" xfId="20388"/>
    <cellStyle name="Heading 2 2 26" xfId="20389"/>
    <cellStyle name="Heading 2 2 27" xfId="20390"/>
    <cellStyle name="Heading 2 2 28" xfId="20391"/>
    <cellStyle name="Heading 2 2 29" xfId="20392"/>
    <cellStyle name="Heading 2 2 3" xfId="20393"/>
    <cellStyle name="Heading 2 2 3 2" xfId="20394"/>
    <cellStyle name="Heading 2 2 3 2 2" xfId="20395"/>
    <cellStyle name="Heading 2 2 3 2_INPUT Allocators" xfId="20396"/>
    <cellStyle name="Heading 2 2 3 3" xfId="20397"/>
    <cellStyle name="Heading 2 2 3 4" xfId="20398"/>
    <cellStyle name="Heading 2 2 3_INPUT Allocators" xfId="20399"/>
    <cellStyle name="Heading 2 2 30" xfId="20400"/>
    <cellStyle name="Heading 2 2 31" xfId="20401"/>
    <cellStyle name="Heading 2 2 32" xfId="20402"/>
    <cellStyle name="Heading 2 2 33" xfId="20403"/>
    <cellStyle name="Heading 2 2 34" xfId="20404"/>
    <cellStyle name="Heading 2 2 35" xfId="20405"/>
    <cellStyle name="Heading 2 2 36" xfId="20406"/>
    <cellStyle name="Heading 2 2 37" xfId="20407"/>
    <cellStyle name="Heading 2 2 38" xfId="20408"/>
    <cellStyle name="Heading 2 2 39" xfId="20409"/>
    <cellStyle name="Heading 2 2 4" xfId="20410"/>
    <cellStyle name="Heading 2 2 4 2" xfId="20411"/>
    <cellStyle name="Heading 2 2 4 2 2" xfId="20412"/>
    <cellStyle name="Heading 2 2 4 2_INPUT Allocators" xfId="20413"/>
    <cellStyle name="Heading 2 2 4 3" xfId="20414"/>
    <cellStyle name="Heading 2 2 4 4" xfId="20415"/>
    <cellStyle name="Heading 2 2 4_INPUT Allocators" xfId="20416"/>
    <cellStyle name="Heading 2 2 40" xfId="20417"/>
    <cellStyle name="Heading 2 2 41" xfId="20418"/>
    <cellStyle name="Heading 2 2 42" xfId="20419"/>
    <cellStyle name="Heading 2 2 43" xfId="20420"/>
    <cellStyle name="Heading 2 2 44" xfId="20421"/>
    <cellStyle name="Heading 2 2 45" xfId="20422"/>
    <cellStyle name="Heading 2 2 46" xfId="20423"/>
    <cellStyle name="Heading 2 2 47" xfId="20424"/>
    <cellStyle name="Heading 2 2 48" xfId="20425"/>
    <cellStyle name="Heading 2 2 49" xfId="20426"/>
    <cellStyle name="Heading 2 2 5" xfId="20427"/>
    <cellStyle name="Heading 2 2 5 2" xfId="20428"/>
    <cellStyle name="Heading 2 2 5 2 2" xfId="20429"/>
    <cellStyle name="Heading 2 2 5 2_INPUT Allocators" xfId="20430"/>
    <cellStyle name="Heading 2 2 5 3" xfId="20431"/>
    <cellStyle name="Heading 2 2 5 4" xfId="20432"/>
    <cellStyle name="Heading 2 2 5_INPUT Allocators" xfId="20433"/>
    <cellStyle name="Heading 2 2 50" xfId="20434"/>
    <cellStyle name="Heading 2 2 51" xfId="20435"/>
    <cellStyle name="Heading 2 2 52" xfId="20436"/>
    <cellStyle name="Heading 2 2 53" xfId="20437"/>
    <cellStyle name="Heading 2 2 6" xfId="20438"/>
    <cellStyle name="Heading 2 2 7" xfId="20439"/>
    <cellStyle name="Heading 2 2 8" xfId="20440"/>
    <cellStyle name="Heading 2 2 9" xfId="20441"/>
    <cellStyle name="Heading 2 2_INPUT Allocators" xfId="20442"/>
    <cellStyle name="Heading 2 20" xfId="20443"/>
    <cellStyle name="Heading 2 21" xfId="20444"/>
    <cellStyle name="Heading 2 22" xfId="20445"/>
    <cellStyle name="Heading 2 23" xfId="20446"/>
    <cellStyle name="Heading 2 24" xfId="20447"/>
    <cellStyle name="Heading 2 25" xfId="20448"/>
    <cellStyle name="Heading 2 26" xfId="20449"/>
    <cellStyle name="Heading 2 27" xfId="20450"/>
    <cellStyle name="Heading 2 28" xfId="20451"/>
    <cellStyle name="Heading 2 29" xfId="20452"/>
    <cellStyle name="Heading 2 3" xfId="20453"/>
    <cellStyle name="Heading 2 3 2" xfId="20454"/>
    <cellStyle name="Heading 2 3 2 2" xfId="20455"/>
    <cellStyle name="Heading 2 3 2 2 2" xfId="20456"/>
    <cellStyle name="Heading 2 3 2 2_INPUT Allocators" xfId="20457"/>
    <cellStyle name="Heading 2 3 2 3" xfId="20458"/>
    <cellStyle name="Heading 2 3 2 4" xfId="20459"/>
    <cellStyle name="Heading 2 3 2_INPUT Allocators" xfId="20460"/>
    <cellStyle name="Heading 2 3 3" xfId="20461"/>
    <cellStyle name="Heading 2 3 3 2" xfId="20462"/>
    <cellStyle name="Heading 2 3 3 2 2" xfId="20463"/>
    <cellStyle name="Heading 2 3 3 2_INPUT Allocators" xfId="20464"/>
    <cellStyle name="Heading 2 3 3 3" xfId="20465"/>
    <cellStyle name="Heading 2 3 3 4" xfId="20466"/>
    <cellStyle name="Heading 2 3 3_INPUT Allocators" xfId="20467"/>
    <cellStyle name="Heading 2 3 4" xfId="20468"/>
    <cellStyle name="Heading 2 3 4 2" xfId="20469"/>
    <cellStyle name="Heading 2 3 4_INPUT Allocators" xfId="20470"/>
    <cellStyle name="Heading 2 3 5" xfId="20471"/>
    <cellStyle name="Heading 2 3 6" xfId="20472"/>
    <cellStyle name="Heading 2 3_INPUT Allocators" xfId="20473"/>
    <cellStyle name="Heading 2 30" xfId="20474"/>
    <cellStyle name="Heading 2 31" xfId="20475"/>
    <cellStyle name="Heading 2 32" xfId="20476"/>
    <cellStyle name="Heading 2 33" xfId="20477"/>
    <cellStyle name="Heading 2 34" xfId="20478"/>
    <cellStyle name="Heading 2 35" xfId="20479"/>
    <cellStyle name="Heading 2 36" xfId="20480"/>
    <cellStyle name="Heading 2 37" xfId="20481"/>
    <cellStyle name="Heading 2 38" xfId="20482"/>
    <cellStyle name="Heading 2 39" xfId="20483"/>
    <cellStyle name="Heading 2 4" xfId="20484"/>
    <cellStyle name="Heading 2 4 2" xfId="20485"/>
    <cellStyle name="Heading 2 4 2 2" xfId="20486"/>
    <cellStyle name="Heading 2 4 2 2 2" xfId="20487"/>
    <cellStyle name="Heading 2 4 2 2_INPUT Allocators" xfId="20488"/>
    <cellStyle name="Heading 2 4 2 3" xfId="20489"/>
    <cellStyle name="Heading 2 4 2 4" xfId="20490"/>
    <cellStyle name="Heading 2 4 2_INPUT Allocators" xfId="20491"/>
    <cellStyle name="Heading 2 4 3" xfId="20492"/>
    <cellStyle name="Heading 2 4 3 2" xfId="20493"/>
    <cellStyle name="Heading 2 4 3 2 2" xfId="20494"/>
    <cellStyle name="Heading 2 4 3 2_INPUT Allocators" xfId="20495"/>
    <cellStyle name="Heading 2 4 3 3" xfId="20496"/>
    <cellStyle name="Heading 2 4 3 4" xfId="20497"/>
    <cellStyle name="Heading 2 4 3_INPUT Allocators" xfId="20498"/>
    <cellStyle name="Heading 2 4 4" xfId="20499"/>
    <cellStyle name="Heading 2 4 4 2" xfId="20500"/>
    <cellStyle name="Heading 2 4 4_INPUT Allocators" xfId="20501"/>
    <cellStyle name="Heading 2 4 5" xfId="20502"/>
    <cellStyle name="Heading 2 4 6" xfId="20503"/>
    <cellStyle name="Heading 2 4_INPUT Allocators" xfId="20504"/>
    <cellStyle name="Heading 2 40" xfId="20505"/>
    <cellStyle name="Heading 2 41" xfId="20506"/>
    <cellStyle name="Heading 2 42" xfId="20507"/>
    <cellStyle name="Heading 2 43" xfId="20508"/>
    <cellStyle name="Heading 2 44" xfId="20509"/>
    <cellStyle name="Heading 2 45" xfId="20510"/>
    <cellStyle name="Heading 2 46" xfId="20511"/>
    <cellStyle name="Heading 2 47" xfId="20512"/>
    <cellStyle name="Heading 2 48" xfId="20513"/>
    <cellStyle name="Heading 2 49" xfId="20514"/>
    <cellStyle name="Heading 2 5" xfId="20515"/>
    <cellStyle name="Heading 2 5 2" xfId="20516"/>
    <cellStyle name="Heading 2 5 2 2" xfId="20517"/>
    <cellStyle name="Heading 2 5 2 2 2" xfId="20518"/>
    <cellStyle name="Heading 2 5 2 2_INPUT Allocators" xfId="20519"/>
    <cellStyle name="Heading 2 5 2 3" xfId="20520"/>
    <cellStyle name="Heading 2 5 2 4" xfId="20521"/>
    <cellStyle name="Heading 2 5 2_INPUT Allocators" xfId="20522"/>
    <cellStyle name="Heading 2 5 3" xfId="20523"/>
    <cellStyle name="Heading 2 5 3 2" xfId="20524"/>
    <cellStyle name="Heading 2 5 3 2 2" xfId="20525"/>
    <cellStyle name="Heading 2 5 3 2_INPUT Allocators" xfId="20526"/>
    <cellStyle name="Heading 2 5 3 3" xfId="20527"/>
    <cellStyle name="Heading 2 5 3 4" xfId="20528"/>
    <cellStyle name="Heading 2 5 3_INPUT Allocators" xfId="20529"/>
    <cellStyle name="Heading 2 5 4" xfId="20530"/>
    <cellStyle name="Heading 2 5 4 2" xfId="20531"/>
    <cellStyle name="Heading 2 5 4_INPUT Allocators" xfId="20532"/>
    <cellStyle name="Heading 2 5 5" xfId="20533"/>
    <cellStyle name="Heading 2 5 6" xfId="20534"/>
    <cellStyle name="Heading 2 5_INPUT Allocators" xfId="20535"/>
    <cellStyle name="Heading 2 50" xfId="20536"/>
    <cellStyle name="Heading 2 51" xfId="20537"/>
    <cellStyle name="Heading 2 52" xfId="20538"/>
    <cellStyle name="Heading 2 53" xfId="20539"/>
    <cellStyle name="Heading 2 54" xfId="20540"/>
    <cellStyle name="Heading 2 55" xfId="20541"/>
    <cellStyle name="Heading 2 56" xfId="20542"/>
    <cellStyle name="Heading 2 57" xfId="20543"/>
    <cellStyle name="Heading 2 58" xfId="20544"/>
    <cellStyle name="Heading 2 59" xfId="20545"/>
    <cellStyle name="Heading 2 6" xfId="20546"/>
    <cellStyle name="Heading 2 6 2" xfId="20547"/>
    <cellStyle name="Heading 2 6 2 2" xfId="20548"/>
    <cellStyle name="Heading 2 6 2_INPUT Allocators" xfId="20549"/>
    <cellStyle name="Heading 2 6 3" xfId="20550"/>
    <cellStyle name="Heading 2 6 4" xfId="20551"/>
    <cellStyle name="Heading 2 6_INPUT Allocators" xfId="20552"/>
    <cellStyle name="Heading 2 60" xfId="20553"/>
    <cellStyle name="Heading 2 61" xfId="20554"/>
    <cellStyle name="Heading 2 62" xfId="20555"/>
    <cellStyle name="Heading 2 63" xfId="20556"/>
    <cellStyle name="Heading 2 64" xfId="20557"/>
    <cellStyle name="Heading 2 65" xfId="20558"/>
    <cellStyle name="Heading 2 66" xfId="20559"/>
    <cellStyle name="Heading 2 67" xfId="20560"/>
    <cellStyle name="Heading 2 68" xfId="20561"/>
    <cellStyle name="Heading 2 69" xfId="20562"/>
    <cellStyle name="Heading 2 7" xfId="20563"/>
    <cellStyle name="Heading 2 7 2" xfId="20564"/>
    <cellStyle name="Heading 2 7 2 2" xfId="20565"/>
    <cellStyle name="Heading 2 7 2_INPUT Allocators" xfId="20566"/>
    <cellStyle name="Heading 2 7 3" xfId="20567"/>
    <cellStyle name="Heading 2 7 4" xfId="20568"/>
    <cellStyle name="Heading 2 7_INPUT Allocators" xfId="20569"/>
    <cellStyle name="Heading 2 70" xfId="20570"/>
    <cellStyle name="Heading 2 71" xfId="20571"/>
    <cellStyle name="Heading 2 72" xfId="20572"/>
    <cellStyle name="Heading 2 73" xfId="20573"/>
    <cellStyle name="Heading 2 74" xfId="20574"/>
    <cellStyle name="Heading 2 75" xfId="20575"/>
    <cellStyle name="Heading 2 76" xfId="20576"/>
    <cellStyle name="Heading 2 77" xfId="20577"/>
    <cellStyle name="Heading 2 78" xfId="20578"/>
    <cellStyle name="Heading 2 79" xfId="20579"/>
    <cellStyle name="Heading 2 8" xfId="20580"/>
    <cellStyle name="Heading 2 8 2" xfId="20581"/>
    <cellStyle name="Heading 2 8 3" xfId="20582"/>
    <cellStyle name="Heading 2 8 3 2" xfId="20583"/>
    <cellStyle name="Heading 2 8 3_INPUT Allocators" xfId="20584"/>
    <cellStyle name="Heading 2 8 4" xfId="20585"/>
    <cellStyle name="Heading 2 8_INPUT Allocators" xfId="20586"/>
    <cellStyle name="Heading 2 80" xfId="20587"/>
    <cellStyle name="Heading 2 81" xfId="20588"/>
    <cellStyle name="Heading 2 82" xfId="20589"/>
    <cellStyle name="Heading 2 83" xfId="20590"/>
    <cellStyle name="Heading 2 84" xfId="20591"/>
    <cellStyle name="Heading 2 85" xfId="20592"/>
    <cellStyle name="Heading 2 86" xfId="20593"/>
    <cellStyle name="Heading 2 87" xfId="20594"/>
    <cellStyle name="Heading 2 88" xfId="20595"/>
    <cellStyle name="Heading 2 89" xfId="20596"/>
    <cellStyle name="Heading 2 9" xfId="20597"/>
    <cellStyle name="Heading 2 9 2" xfId="20598"/>
    <cellStyle name="Heading 2 9 2 2" xfId="20599"/>
    <cellStyle name="Heading 2 9 2_INPUT Allocators" xfId="20600"/>
    <cellStyle name="Heading 2 9 3" xfId="20601"/>
    <cellStyle name="Heading 2 9 4" xfId="20602"/>
    <cellStyle name="Heading 2 9_INPUT Allocators" xfId="20603"/>
    <cellStyle name="Heading 2 90" xfId="20604"/>
    <cellStyle name="Heading 2 91" xfId="20605"/>
    <cellStyle name="Heading 2 92" xfId="20606"/>
    <cellStyle name="Heading 2 93" xfId="20607"/>
    <cellStyle name="Heading 2 94" xfId="20608"/>
    <cellStyle name="Heading 2 95" xfId="20609"/>
    <cellStyle name="Heading 2 96" xfId="20610"/>
    <cellStyle name="Heading 2 97" xfId="20611"/>
    <cellStyle name="Heading 2 98" xfId="20612"/>
    <cellStyle name="Heading 2 99" xfId="20613"/>
    <cellStyle name="Heading 3 10" xfId="20614"/>
    <cellStyle name="Heading 3 10 2" xfId="20615"/>
    <cellStyle name="Heading 3 10_INPUT Allocators" xfId="20616"/>
    <cellStyle name="Heading 3 100" xfId="20617"/>
    <cellStyle name="Heading 3 101" xfId="20618"/>
    <cellStyle name="Heading 3 102" xfId="20619"/>
    <cellStyle name="Heading 3 11" xfId="20620"/>
    <cellStyle name="Heading 3 12" xfId="20621"/>
    <cellStyle name="Heading 3 13" xfId="20622"/>
    <cellStyle name="Heading 3 14" xfId="20623"/>
    <cellStyle name="Heading 3 15" xfId="20624"/>
    <cellStyle name="Heading 3 16" xfId="20625"/>
    <cellStyle name="Heading 3 17" xfId="20626"/>
    <cellStyle name="Heading 3 18" xfId="20627"/>
    <cellStyle name="Heading 3 19" xfId="20628"/>
    <cellStyle name="Heading 3 2" xfId="167"/>
    <cellStyle name="Heading 3 2 10" xfId="20629"/>
    <cellStyle name="Heading 3 2 11" xfId="20630"/>
    <cellStyle name="Heading 3 2 12" xfId="20631"/>
    <cellStyle name="Heading 3 2 13" xfId="20632"/>
    <cellStyle name="Heading 3 2 14" xfId="20633"/>
    <cellStyle name="Heading 3 2 15" xfId="20634"/>
    <cellStyle name="Heading 3 2 16" xfId="20635"/>
    <cellStyle name="Heading 3 2 17" xfId="20636"/>
    <cellStyle name="Heading 3 2 18" xfId="20637"/>
    <cellStyle name="Heading 3 2 19" xfId="20638"/>
    <cellStyle name="Heading 3 2 2" xfId="20639"/>
    <cellStyle name="Heading 3 2 2 2" xfId="20640"/>
    <cellStyle name="Heading 3 2 2 2 2" xfId="20641"/>
    <cellStyle name="Heading 3 2 2 2_INPUT Allocators" xfId="20642"/>
    <cellStyle name="Heading 3 2 2 3" xfId="20643"/>
    <cellStyle name="Heading 3 2 2 4" xfId="20644"/>
    <cellStyle name="Heading 3 2 2_INPUT Allocators" xfId="20645"/>
    <cellStyle name="Heading 3 2 20" xfId="20646"/>
    <cellStyle name="Heading 3 2 21" xfId="20647"/>
    <cellStyle name="Heading 3 2 22" xfId="20648"/>
    <cellStyle name="Heading 3 2 23" xfId="20649"/>
    <cellStyle name="Heading 3 2 24" xfId="20650"/>
    <cellStyle name="Heading 3 2 25" xfId="20651"/>
    <cellStyle name="Heading 3 2 26" xfId="20652"/>
    <cellStyle name="Heading 3 2 27" xfId="20653"/>
    <cellStyle name="Heading 3 2 28" xfId="20654"/>
    <cellStyle name="Heading 3 2 29" xfId="20655"/>
    <cellStyle name="Heading 3 2 3" xfId="20656"/>
    <cellStyle name="Heading 3 2 3 2" xfId="20657"/>
    <cellStyle name="Heading 3 2 3 2 2" xfId="20658"/>
    <cellStyle name="Heading 3 2 3 2_INPUT Allocators" xfId="20659"/>
    <cellStyle name="Heading 3 2 3 3" xfId="20660"/>
    <cellStyle name="Heading 3 2 3 4" xfId="20661"/>
    <cellStyle name="Heading 3 2 3_INPUT Allocators" xfId="20662"/>
    <cellStyle name="Heading 3 2 30" xfId="20663"/>
    <cellStyle name="Heading 3 2 31" xfId="20664"/>
    <cellStyle name="Heading 3 2 32" xfId="20665"/>
    <cellStyle name="Heading 3 2 33" xfId="20666"/>
    <cellStyle name="Heading 3 2 34" xfId="20667"/>
    <cellStyle name="Heading 3 2 35" xfId="20668"/>
    <cellStyle name="Heading 3 2 36" xfId="20669"/>
    <cellStyle name="Heading 3 2 37" xfId="20670"/>
    <cellStyle name="Heading 3 2 38" xfId="20671"/>
    <cellStyle name="Heading 3 2 39" xfId="20672"/>
    <cellStyle name="Heading 3 2 4" xfId="20673"/>
    <cellStyle name="Heading 3 2 4 2" xfId="20674"/>
    <cellStyle name="Heading 3 2 4 2 2" xfId="20675"/>
    <cellStyle name="Heading 3 2 4 2_INPUT Allocators" xfId="20676"/>
    <cellStyle name="Heading 3 2 4 3" xfId="20677"/>
    <cellStyle name="Heading 3 2 4 4" xfId="20678"/>
    <cellStyle name="Heading 3 2 4_INPUT Allocators" xfId="20679"/>
    <cellStyle name="Heading 3 2 40" xfId="20680"/>
    <cellStyle name="Heading 3 2 41" xfId="20681"/>
    <cellStyle name="Heading 3 2 42" xfId="20682"/>
    <cellStyle name="Heading 3 2 43" xfId="20683"/>
    <cellStyle name="Heading 3 2 44" xfId="20684"/>
    <cellStyle name="Heading 3 2 45" xfId="20685"/>
    <cellStyle name="Heading 3 2 46" xfId="20686"/>
    <cellStyle name="Heading 3 2 47" xfId="20687"/>
    <cellStyle name="Heading 3 2 48" xfId="20688"/>
    <cellStyle name="Heading 3 2 49" xfId="20689"/>
    <cellStyle name="Heading 3 2 5" xfId="20690"/>
    <cellStyle name="Heading 3 2 5 2" xfId="20691"/>
    <cellStyle name="Heading 3 2 5 2 2" xfId="20692"/>
    <cellStyle name="Heading 3 2 5 2_INPUT Allocators" xfId="20693"/>
    <cellStyle name="Heading 3 2 5 3" xfId="20694"/>
    <cellStyle name="Heading 3 2 5 4" xfId="20695"/>
    <cellStyle name="Heading 3 2 5_INPUT Allocators" xfId="20696"/>
    <cellStyle name="Heading 3 2 50" xfId="20697"/>
    <cellStyle name="Heading 3 2 51" xfId="20698"/>
    <cellStyle name="Heading 3 2 52" xfId="20699"/>
    <cellStyle name="Heading 3 2 53" xfId="20700"/>
    <cellStyle name="Heading 3 2 6" xfId="20701"/>
    <cellStyle name="Heading 3 2 7" xfId="20702"/>
    <cellStyle name="Heading 3 2 8" xfId="20703"/>
    <cellStyle name="Heading 3 2 9" xfId="20704"/>
    <cellStyle name="Heading 3 2_INPUT Allocators" xfId="20705"/>
    <cellStyle name="Heading 3 20" xfId="20706"/>
    <cellStyle name="Heading 3 21" xfId="20707"/>
    <cellStyle name="Heading 3 22" xfId="20708"/>
    <cellStyle name="Heading 3 23" xfId="20709"/>
    <cellStyle name="Heading 3 24" xfId="20710"/>
    <cellStyle name="Heading 3 25" xfId="20711"/>
    <cellStyle name="Heading 3 26" xfId="20712"/>
    <cellStyle name="Heading 3 27" xfId="20713"/>
    <cellStyle name="Heading 3 28" xfId="20714"/>
    <cellStyle name="Heading 3 29" xfId="20715"/>
    <cellStyle name="Heading 3 3" xfId="20716"/>
    <cellStyle name="Heading 3 3 2" xfId="20717"/>
    <cellStyle name="Heading 3 3 2 2" xfId="20718"/>
    <cellStyle name="Heading 3 3 2 2 2" xfId="20719"/>
    <cellStyle name="Heading 3 3 2 2_INPUT Allocators" xfId="20720"/>
    <cellStyle name="Heading 3 3 2 3" xfId="20721"/>
    <cellStyle name="Heading 3 3 2 4" xfId="20722"/>
    <cellStyle name="Heading 3 3 2_INPUT Allocators" xfId="20723"/>
    <cellStyle name="Heading 3 3 3" xfId="20724"/>
    <cellStyle name="Heading 3 3 3 2" xfId="20725"/>
    <cellStyle name="Heading 3 3 3 2 2" xfId="20726"/>
    <cellStyle name="Heading 3 3 3 2_INPUT Allocators" xfId="20727"/>
    <cellStyle name="Heading 3 3 3 3" xfId="20728"/>
    <cellStyle name="Heading 3 3 3 4" xfId="20729"/>
    <cellStyle name="Heading 3 3 3_INPUT Allocators" xfId="20730"/>
    <cellStyle name="Heading 3 3 4" xfId="20731"/>
    <cellStyle name="Heading 3 3 4 2" xfId="20732"/>
    <cellStyle name="Heading 3 3 4_INPUT Allocators" xfId="20733"/>
    <cellStyle name="Heading 3 3 5" xfId="20734"/>
    <cellStyle name="Heading 3 3 6" xfId="20735"/>
    <cellStyle name="Heading 3 3_INPUT Allocators" xfId="20736"/>
    <cellStyle name="Heading 3 30" xfId="20737"/>
    <cellStyle name="Heading 3 31" xfId="20738"/>
    <cellStyle name="Heading 3 32" xfId="20739"/>
    <cellStyle name="Heading 3 33" xfId="20740"/>
    <cellStyle name="Heading 3 34" xfId="20741"/>
    <cellStyle name="Heading 3 35" xfId="20742"/>
    <cellStyle name="Heading 3 36" xfId="20743"/>
    <cellStyle name="Heading 3 37" xfId="20744"/>
    <cellStyle name="Heading 3 38" xfId="20745"/>
    <cellStyle name="Heading 3 39" xfId="20746"/>
    <cellStyle name="Heading 3 4" xfId="20747"/>
    <cellStyle name="Heading 3 4 2" xfId="20748"/>
    <cellStyle name="Heading 3 4 2 2" xfId="20749"/>
    <cellStyle name="Heading 3 4 2 2 2" xfId="20750"/>
    <cellStyle name="Heading 3 4 2 2_INPUT Allocators" xfId="20751"/>
    <cellStyle name="Heading 3 4 2 3" xfId="20752"/>
    <cellStyle name="Heading 3 4 2 4" xfId="20753"/>
    <cellStyle name="Heading 3 4 2_INPUT Allocators" xfId="20754"/>
    <cellStyle name="Heading 3 4 3" xfId="20755"/>
    <cellStyle name="Heading 3 4 3 2" xfId="20756"/>
    <cellStyle name="Heading 3 4 3 2 2" xfId="20757"/>
    <cellStyle name="Heading 3 4 3 2_INPUT Allocators" xfId="20758"/>
    <cellStyle name="Heading 3 4 3 3" xfId="20759"/>
    <cellStyle name="Heading 3 4 3 4" xfId="20760"/>
    <cellStyle name="Heading 3 4 3_INPUT Allocators" xfId="20761"/>
    <cellStyle name="Heading 3 4 4" xfId="20762"/>
    <cellStyle name="Heading 3 4 4 2" xfId="20763"/>
    <cellStyle name="Heading 3 4 4_INPUT Allocators" xfId="20764"/>
    <cellStyle name="Heading 3 4 5" xfId="20765"/>
    <cellStyle name="Heading 3 4 6" xfId="20766"/>
    <cellStyle name="Heading 3 4_INPUT Allocators" xfId="20767"/>
    <cellStyle name="Heading 3 40" xfId="20768"/>
    <cellStyle name="Heading 3 41" xfId="20769"/>
    <cellStyle name="Heading 3 42" xfId="20770"/>
    <cellStyle name="Heading 3 43" xfId="20771"/>
    <cellStyle name="Heading 3 44" xfId="20772"/>
    <cellStyle name="Heading 3 45" xfId="20773"/>
    <cellStyle name="Heading 3 46" xfId="20774"/>
    <cellStyle name="Heading 3 47" xfId="20775"/>
    <cellStyle name="Heading 3 48" xfId="20776"/>
    <cellStyle name="Heading 3 49" xfId="20777"/>
    <cellStyle name="Heading 3 5" xfId="20778"/>
    <cellStyle name="Heading 3 5 2" xfId="20779"/>
    <cellStyle name="Heading 3 5 2 2" xfId="20780"/>
    <cellStyle name="Heading 3 5 2 2 2" xfId="20781"/>
    <cellStyle name="Heading 3 5 2 2_INPUT Allocators" xfId="20782"/>
    <cellStyle name="Heading 3 5 2 3" xfId="20783"/>
    <cellStyle name="Heading 3 5 2 4" xfId="20784"/>
    <cellStyle name="Heading 3 5 2_INPUT Allocators" xfId="20785"/>
    <cellStyle name="Heading 3 5 3" xfId="20786"/>
    <cellStyle name="Heading 3 5 3 2" xfId="20787"/>
    <cellStyle name="Heading 3 5 3 2 2" xfId="20788"/>
    <cellStyle name="Heading 3 5 3 2_INPUT Allocators" xfId="20789"/>
    <cellStyle name="Heading 3 5 3 3" xfId="20790"/>
    <cellStyle name="Heading 3 5 3 4" xfId="20791"/>
    <cellStyle name="Heading 3 5 3_INPUT Allocators" xfId="20792"/>
    <cellStyle name="Heading 3 5 4" xfId="20793"/>
    <cellStyle name="Heading 3 5 4 2" xfId="20794"/>
    <cellStyle name="Heading 3 5 4_INPUT Allocators" xfId="20795"/>
    <cellStyle name="Heading 3 5 5" xfId="20796"/>
    <cellStyle name="Heading 3 5 6" xfId="20797"/>
    <cellStyle name="Heading 3 5_INPUT Allocators" xfId="20798"/>
    <cellStyle name="Heading 3 50" xfId="20799"/>
    <cellStyle name="Heading 3 51" xfId="20800"/>
    <cellStyle name="Heading 3 52" xfId="20801"/>
    <cellStyle name="Heading 3 53" xfId="20802"/>
    <cellStyle name="Heading 3 54" xfId="20803"/>
    <cellStyle name="Heading 3 55" xfId="20804"/>
    <cellStyle name="Heading 3 56" xfId="20805"/>
    <cellStyle name="Heading 3 57" xfId="20806"/>
    <cellStyle name="Heading 3 58" xfId="20807"/>
    <cellStyle name="Heading 3 59" xfId="20808"/>
    <cellStyle name="Heading 3 6" xfId="20809"/>
    <cellStyle name="Heading 3 6 2" xfId="20810"/>
    <cellStyle name="Heading 3 6 2 2" xfId="20811"/>
    <cellStyle name="Heading 3 6 2_INPUT Allocators" xfId="20812"/>
    <cellStyle name="Heading 3 6 3" xfId="20813"/>
    <cellStyle name="Heading 3 6 4" xfId="20814"/>
    <cellStyle name="Heading 3 6_INPUT Allocators" xfId="20815"/>
    <cellStyle name="Heading 3 60" xfId="20816"/>
    <cellStyle name="Heading 3 61" xfId="20817"/>
    <cellStyle name="Heading 3 62" xfId="20818"/>
    <cellStyle name="Heading 3 63" xfId="20819"/>
    <cellStyle name="Heading 3 64" xfId="20820"/>
    <cellStyle name="Heading 3 65" xfId="20821"/>
    <cellStyle name="Heading 3 66" xfId="20822"/>
    <cellStyle name="Heading 3 67" xfId="20823"/>
    <cellStyle name="Heading 3 68" xfId="20824"/>
    <cellStyle name="Heading 3 69" xfId="20825"/>
    <cellStyle name="Heading 3 7" xfId="20826"/>
    <cellStyle name="Heading 3 7 2" xfId="20827"/>
    <cellStyle name="Heading 3 7 2 2" xfId="20828"/>
    <cellStyle name="Heading 3 7 2_INPUT Allocators" xfId="20829"/>
    <cellStyle name="Heading 3 7 3" xfId="20830"/>
    <cellStyle name="Heading 3 7 4" xfId="20831"/>
    <cellStyle name="Heading 3 7_INPUT Allocators" xfId="20832"/>
    <cellStyle name="Heading 3 70" xfId="20833"/>
    <cellStyle name="Heading 3 71" xfId="20834"/>
    <cellStyle name="Heading 3 72" xfId="20835"/>
    <cellStyle name="Heading 3 73" xfId="20836"/>
    <cellStyle name="Heading 3 74" xfId="20837"/>
    <cellStyle name="Heading 3 75" xfId="20838"/>
    <cellStyle name="Heading 3 76" xfId="20839"/>
    <cellStyle name="Heading 3 77" xfId="20840"/>
    <cellStyle name="Heading 3 78" xfId="20841"/>
    <cellStyle name="Heading 3 79" xfId="20842"/>
    <cellStyle name="Heading 3 8" xfId="20843"/>
    <cellStyle name="Heading 3 8 2" xfId="20844"/>
    <cellStyle name="Heading 3 8 3" xfId="20845"/>
    <cellStyle name="Heading 3 8 3 2" xfId="20846"/>
    <cellStyle name="Heading 3 8 3_INPUT Allocators" xfId="20847"/>
    <cellStyle name="Heading 3 8 4" xfId="20848"/>
    <cellStyle name="Heading 3 8_INPUT Allocators" xfId="20849"/>
    <cellStyle name="Heading 3 80" xfId="20850"/>
    <cellStyle name="Heading 3 81" xfId="20851"/>
    <cellStyle name="Heading 3 82" xfId="20852"/>
    <cellStyle name="Heading 3 83" xfId="20853"/>
    <cellStyle name="Heading 3 84" xfId="20854"/>
    <cellStyle name="Heading 3 85" xfId="20855"/>
    <cellStyle name="Heading 3 86" xfId="20856"/>
    <cellStyle name="Heading 3 87" xfId="20857"/>
    <cellStyle name="Heading 3 88" xfId="20858"/>
    <cellStyle name="Heading 3 89" xfId="20859"/>
    <cellStyle name="Heading 3 9" xfId="20860"/>
    <cellStyle name="Heading 3 9 2" xfId="20861"/>
    <cellStyle name="Heading 3 9 2 2" xfId="20862"/>
    <cellStyle name="Heading 3 9 2_INPUT Allocators" xfId="20863"/>
    <cellStyle name="Heading 3 9 3" xfId="20864"/>
    <cellStyle name="Heading 3 9 4" xfId="20865"/>
    <cellStyle name="Heading 3 9_INPUT Allocators" xfId="20866"/>
    <cellStyle name="Heading 3 90" xfId="20867"/>
    <cellStyle name="Heading 3 91" xfId="20868"/>
    <cellStyle name="Heading 3 92" xfId="20869"/>
    <cellStyle name="Heading 3 93" xfId="20870"/>
    <cellStyle name="Heading 3 94" xfId="20871"/>
    <cellStyle name="Heading 3 95" xfId="20872"/>
    <cellStyle name="Heading 3 96" xfId="20873"/>
    <cellStyle name="Heading 3 97" xfId="20874"/>
    <cellStyle name="Heading 3 98" xfId="20875"/>
    <cellStyle name="Heading 3 99" xfId="20876"/>
    <cellStyle name="Heading 4 10" xfId="20877"/>
    <cellStyle name="Heading 4 10 2" xfId="20878"/>
    <cellStyle name="Heading 4 10_INPUT Allocators" xfId="20879"/>
    <cellStyle name="Heading 4 100" xfId="20880"/>
    <cellStyle name="Heading 4 101" xfId="20881"/>
    <cellStyle name="Heading 4 102" xfId="20882"/>
    <cellStyle name="Heading 4 11" xfId="20883"/>
    <cellStyle name="Heading 4 12" xfId="20884"/>
    <cellStyle name="Heading 4 13" xfId="20885"/>
    <cellStyle name="Heading 4 14" xfId="20886"/>
    <cellStyle name="Heading 4 15" xfId="20887"/>
    <cellStyle name="Heading 4 16" xfId="20888"/>
    <cellStyle name="Heading 4 17" xfId="20889"/>
    <cellStyle name="Heading 4 18" xfId="20890"/>
    <cellStyle name="Heading 4 19" xfId="20891"/>
    <cellStyle name="Heading 4 2" xfId="168"/>
    <cellStyle name="Heading 4 2 10" xfId="20892"/>
    <cellStyle name="Heading 4 2 11" xfId="20893"/>
    <cellStyle name="Heading 4 2 12" xfId="20894"/>
    <cellStyle name="Heading 4 2 13" xfId="20895"/>
    <cellStyle name="Heading 4 2 14" xfId="20896"/>
    <cellStyle name="Heading 4 2 15" xfId="20897"/>
    <cellStyle name="Heading 4 2 16" xfId="20898"/>
    <cellStyle name="Heading 4 2 17" xfId="20899"/>
    <cellStyle name="Heading 4 2 18" xfId="20900"/>
    <cellStyle name="Heading 4 2 19" xfId="20901"/>
    <cellStyle name="Heading 4 2 2" xfId="20902"/>
    <cellStyle name="Heading 4 2 2 2" xfId="20903"/>
    <cellStyle name="Heading 4 2 2 2 2" xfId="20904"/>
    <cellStyle name="Heading 4 2 2 2_INPUT Allocators" xfId="20905"/>
    <cellStyle name="Heading 4 2 2 3" xfId="20906"/>
    <cellStyle name="Heading 4 2 2 4" xfId="20907"/>
    <cellStyle name="Heading 4 2 2_INPUT Allocators" xfId="20908"/>
    <cellStyle name="Heading 4 2 20" xfId="20909"/>
    <cellStyle name="Heading 4 2 21" xfId="20910"/>
    <cellStyle name="Heading 4 2 22" xfId="20911"/>
    <cellStyle name="Heading 4 2 23" xfId="20912"/>
    <cellStyle name="Heading 4 2 24" xfId="20913"/>
    <cellStyle name="Heading 4 2 25" xfId="20914"/>
    <cellStyle name="Heading 4 2 26" xfId="20915"/>
    <cellStyle name="Heading 4 2 27" xfId="20916"/>
    <cellStyle name="Heading 4 2 28" xfId="20917"/>
    <cellStyle name="Heading 4 2 29" xfId="20918"/>
    <cellStyle name="Heading 4 2 3" xfId="20919"/>
    <cellStyle name="Heading 4 2 3 2" xfId="20920"/>
    <cellStyle name="Heading 4 2 3 2 2" xfId="20921"/>
    <cellStyle name="Heading 4 2 3 2_INPUT Allocators" xfId="20922"/>
    <cellStyle name="Heading 4 2 3 3" xfId="20923"/>
    <cellStyle name="Heading 4 2 3 4" xfId="20924"/>
    <cellStyle name="Heading 4 2 3_INPUT Allocators" xfId="20925"/>
    <cellStyle name="Heading 4 2 30" xfId="20926"/>
    <cellStyle name="Heading 4 2 31" xfId="20927"/>
    <cellStyle name="Heading 4 2 32" xfId="20928"/>
    <cellStyle name="Heading 4 2 33" xfId="20929"/>
    <cellStyle name="Heading 4 2 34" xfId="20930"/>
    <cellStyle name="Heading 4 2 35" xfId="20931"/>
    <cellStyle name="Heading 4 2 36" xfId="20932"/>
    <cellStyle name="Heading 4 2 37" xfId="20933"/>
    <cellStyle name="Heading 4 2 38" xfId="20934"/>
    <cellStyle name="Heading 4 2 39" xfId="20935"/>
    <cellStyle name="Heading 4 2 4" xfId="20936"/>
    <cellStyle name="Heading 4 2 4 2" xfId="20937"/>
    <cellStyle name="Heading 4 2 4 2 2" xfId="20938"/>
    <cellStyle name="Heading 4 2 4 2_INPUT Allocators" xfId="20939"/>
    <cellStyle name="Heading 4 2 4 3" xfId="20940"/>
    <cellStyle name="Heading 4 2 4 4" xfId="20941"/>
    <cellStyle name="Heading 4 2 4_INPUT Allocators" xfId="20942"/>
    <cellStyle name="Heading 4 2 40" xfId="20943"/>
    <cellStyle name="Heading 4 2 41" xfId="20944"/>
    <cellStyle name="Heading 4 2 42" xfId="20945"/>
    <cellStyle name="Heading 4 2 43" xfId="20946"/>
    <cellStyle name="Heading 4 2 44" xfId="20947"/>
    <cellStyle name="Heading 4 2 45" xfId="20948"/>
    <cellStyle name="Heading 4 2 46" xfId="20949"/>
    <cellStyle name="Heading 4 2 47" xfId="20950"/>
    <cellStyle name="Heading 4 2 48" xfId="20951"/>
    <cellStyle name="Heading 4 2 49" xfId="20952"/>
    <cellStyle name="Heading 4 2 5" xfId="20953"/>
    <cellStyle name="Heading 4 2 5 2" xfId="20954"/>
    <cellStyle name="Heading 4 2 5 2 2" xfId="20955"/>
    <cellStyle name="Heading 4 2 5 2_INPUT Allocators" xfId="20956"/>
    <cellStyle name="Heading 4 2 5 3" xfId="20957"/>
    <cellStyle name="Heading 4 2 5 4" xfId="20958"/>
    <cellStyle name="Heading 4 2 5_INPUT Allocators" xfId="20959"/>
    <cellStyle name="Heading 4 2 50" xfId="20960"/>
    <cellStyle name="Heading 4 2 51" xfId="20961"/>
    <cellStyle name="Heading 4 2 52" xfId="20962"/>
    <cellStyle name="Heading 4 2 53" xfId="20963"/>
    <cellStyle name="Heading 4 2 6" xfId="20964"/>
    <cellStyle name="Heading 4 2 7" xfId="20965"/>
    <cellStyle name="Heading 4 2 8" xfId="20966"/>
    <cellStyle name="Heading 4 2 9" xfId="20967"/>
    <cellStyle name="Heading 4 2_INPUT Allocators" xfId="20968"/>
    <cellStyle name="Heading 4 20" xfId="20969"/>
    <cellStyle name="Heading 4 21" xfId="20970"/>
    <cellStyle name="Heading 4 22" xfId="20971"/>
    <cellStyle name="Heading 4 23" xfId="20972"/>
    <cellStyle name="Heading 4 24" xfId="20973"/>
    <cellStyle name="Heading 4 25" xfId="20974"/>
    <cellStyle name="Heading 4 26" xfId="20975"/>
    <cellStyle name="Heading 4 27" xfId="20976"/>
    <cellStyle name="Heading 4 28" xfId="20977"/>
    <cellStyle name="Heading 4 29" xfId="20978"/>
    <cellStyle name="Heading 4 3" xfId="20979"/>
    <cellStyle name="Heading 4 3 2" xfId="20980"/>
    <cellStyle name="Heading 4 3 2 2" xfId="20981"/>
    <cellStyle name="Heading 4 3 2 2 2" xfId="20982"/>
    <cellStyle name="Heading 4 3 2 2_INPUT Allocators" xfId="20983"/>
    <cellStyle name="Heading 4 3 2 3" xfId="20984"/>
    <cellStyle name="Heading 4 3 2 4" xfId="20985"/>
    <cellStyle name="Heading 4 3 2_INPUT Allocators" xfId="20986"/>
    <cellStyle name="Heading 4 3 3" xfId="20987"/>
    <cellStyle name="Heading 4 3 3 2" xfId="20988"/>
    <cellStyle name="Heading 4 3 3 2 2" xfId="20989"/>
    <cellStyle name="Heading 4 3 3 2_INPUT Allocators" xfId="20990"/>
    <cellStyle name="Heading 4 3 3 3" xfId="20991"/>
    <cellStyle name="Heading 4 3 3 4" xfId="20992"/>
    <cellStyle name="Heading 4 3 3_INPUT Allocators" xfId="20993"/>
    <cellStyle name="Heading 4 3 4" xfId="20994"/>
    <cellStyle name="Heading 4 3 4 2" xfId="20995"/>
    <cellStyle name="Heading 4 3 4_INPUT Allocators" xfId="20996"/>
    <cellStyle name="Heading 4 3 5" xfId="20997"/>
    <cellStyle name="Heading 4 3 6" xfId="20998"/>
    <cellStyle name="Heading 4 3_INPUT Allocators" xfId="20999"/>
    <cellStyle name="Heading 4 30" xfId="21000"/>
    <cellStyle name="Heading 4 31" xfId="21001"/>
    <cellStyle name="Heading 4 32" xfId="21002"/>
    <cellStyle name="Heading 4 33" xfId="21003"/>
    <cellStyle name="Heading 4 34" xfId="21004"/>
    <cellStyle name="Heading 4 35" xfId="21005"/>
    <cellStyle name="Heading 4 36" xfId="21006"/>
    <cellStyle name="Heading 4 37" xfId="21007"/>
    <cellStyle name="Heading 4 38" xfId="21008"/>
    <cellStyle name="Heading 4 39" xfId="21009"/>
    <cellStyle name="Heading 4 4" xfId="21010"/>
    <cellStyle name="Heading 4 4 2" xfId="21011"/>
    <cellStyle name="Heading 4 4 2 2" xfId="21012"/>
    <cellStyle name="Heading 4 4 2 2 2" xfId="21013"/>
    <cellStyle name="Heading 4 4 2 2_INPUT Allocators" xfId="21014"/>
    <cellStyle name="Heading 4 4 2 3" xfId="21015"/>
    <cellStyle name="Heading 4 4 2 4" xfId="21016"/>
    <cellStyle name="Heading 4 4 2_INPUT Allocators" xfId="21017"/>
    <cellStyle name="Heading 4 4 3" xfId="21018"/>
    <cellStyle name="Heading 4 4 3 2" xfId="21019"/>
    <cellStyle name="Heading 4 4 3 2 2" xfId="21020"/>
    <cellStyle name="Heading 4 4 3 2_INPUT Allocators" xfId="21021"/>
    <cellStyle name="Heading 4 4 3 3" xfId="21022"/>
    <cellStyle name="Heading 4 4 3 4" xfId="21023"/>
    <cellStyle name="Heading 4 4 3_INPUT Allocators" xfId="21024"/>
    <cellStyle name="Heading 4 4 4" xfId="21025"/>
    <cellStyle name="Heading 4 4 4 2" xfId="21026"/>
    <cellStyle name="Heading 4 4 4_INPUT Allocators" xfId="21027"/>
    <cellStyle name="Heading 4 4 5" xfId="21028"/>
    <cellStyle name="Heading 4 4 6" xfId="21029"/>
    <cellStyle name="Heading 4 4_INPUT Allocators" xfId="21030"/>
    <cellStyle name="Heading 4 40" xfId="21031"/>
    <cellStyle name="Heading 4 41" xfId="21032"/>
    <cellStyle name="Heading 4 42" xfId="21033"/>
    <cellStyle name="Heading 4 43" xfId="21034"/>
    <cellStyle name="Heading 4 44" xfId="21035"/>
    <cellStyle name="Heading 4 45" xfId="21036"/>
    <cellStyle name="Heading 4 46" xfId="21037"/>
    <cellStyle name="Heading 4 47" xfId="21038"/>
    <cellStyle name="Heading 4 48" xfId="21039"/>
    <cellStyle name="Heading 4 49" xfId="21040"/>
    <cellStyle name="Heading 4 5" xfId="21041"/>
    <cellStyle name="Heading 4 5 2" xfId="21042"/>
    <cellStyle name="Heading 4 5 2 2" xfId="21043"/>
    <cellStyle name="Heading 4 5 2 2 2" xfId="21044"/>
    <cellStyle name="Heading 4 5 2 2_INPUT Allocators" xfId="21045"/>
    <cellStyle name="Heading 4 5 2 3" xfId="21046"/>
    <cellStyle name="Heading 4 5 2 4" xfId="21047"/>
    <cellStyle name="Heading 4 5 2_INPUT Allocators" xfId="21048"/>
    <cellStyle name="Heading 4 5 3" xfId="21049"/>
    <cellStyle name="Heading 4 5 3 2" xfId="21050"/>
    <cellStyle name="Heading 4 5 3 2 2" xfId="21051"/>
    <cellStyle name="Heading 4 5 3 2_INPUT Allocators" xfId="21052"/>
    <cellStyle name="Heading 4 5 3 3" xfId="21053"/>
    <cellStyle name="Heading 4 5 3 4" xfId="21054"/>
    <cellStyle name="Heading 4 5 3_INPUT Allocators" xfId="21055"/>
    <cellStyle name="Heading 4 5 4" xfId="21056"/>
    <cellStyle name="Heading 4 5 4 2" xfId="21057"/>
    <cellStyle name="Heading 4 5 4_INPUT Allocators" xfId="21058"/>
    <cellStyle name="Heading 4 5 5" xfId="21059"/>
    <cellStyle name="Heading 4 5 6" xfId="21060"/>
    <cellStyle name="Heading 4 5_INPUT Allocators" xfId="21061"/>
    <cellStyle name="Heading 4 50" xfId="21062"/>
    <cellStyle name="Heading 4 51" xfId="21063"/>
    <cellStyle name="Heading 4 52" xfId="21064"/>
    <cellStyle name="Heading 4 53" xfId="21065"/>
    <cellStyle name="Heading 4 54" xfId="21066"/>
    <cellStyle name="Heading 4 55" xfId="21067"/>
    <cellStyle name="Heading 4 56" xfId="21068"/>
    <cellStyle name="Heading 4 57" xfId="21069"/>
    <cellStyle name="Heading 4 58" xfId="21070"/>
    <cellStyle name="Heading 4 59" xfId="21071"/>
    <cellStyle name="Heading 4 6" xfId="21072"/>
    <cellStyle name="Heading 4 6 2" xfId="21073"/>
    <cellStyle name="Heading 4 6 2 2" xfId="21074"/>
    <cellStyle name="Heading 4 6 2_INPUT Allocators" xfId="21075"/>
    <cellStyle name="Heading 4 6 3" xfId="21076"/>
    <cellStyle name="Heading 4 6 4" xfId="21077"/>
    <cellStyle name="Heading 4 6_INPUT Allocators" xfId="21078"/>
    <cellStyle name="Heading 4 60" xfId="21079"/>
    <cellStyle name="Heading 4 61" xfId="21080"/>
    <cellStyle name="Heading 4 62" xfId="21081"/>
    <cellStyle name="Heading 4 63" xfId="21082"/>
    <cellStyle name="Heading 4 64" xfId="21083"/>
    <cellStyle name="Heading 4 65" xfId="21084"/>
    <cellStyle name="Heading 4 66" xfId="21085"/>
    <cellStyle name="Heading 4 67" xfId="21086"/>
    <cellStyle name="Heading 4 68" xfId="21087"/>
    <cellStyle name="Heading 4 69" xfId="21088"/>
    <cellStyle name="Heading 4 7" xfId="21089"/>
    <cellStyle name="Heading 4 7 2" xfId="21090"/>
    <cellStyle name="Heading 4 7 2 2" xfId="21091"/>
    <cellStyle name="Heading 4 7 2_INPUT Allocators" xfId="21092"/>
    <cellStyle name="Heading 4 7 3" xfId="21093"/>
    <cellStyle name="Heading 4 7 4" xfId="21094"/>
    <cellStyle name="Heading 4 7_INPUT Allocators" xfId="21095"/>
    <cellStyle name="Heading 4 70" xfId="21096"/>
    <cellStyle name="Heading 4 71" xfId="21097"/>
    <cellStyle name="Heading 4 72" xfId="21098"/>
    <cellStyle name="Heading 4 73" xfId="21099"/>
    <cellStyle name="Heading 4 74" xfId="21100"/>
    <cellStyle name="Heading 4 75" xfId="21101"/>
    <cellStyle name="Heading 4 76" xfId="21102"/>
    <cellStyle name="Heading 4 77" xfId="21103"/>
    <cellStyle name="Heading 4 78" xfId="21104"/>
    <cellStyle name="Heading 4 79" xfId="21105"/>
    <cellStyle name="Heading 4 8" xfId="21106"/>
    <cellStyle name="Heading 4 8 2" xfId="21107"/>
    <cellStyle name="Heading 4 8 3" xfId="21108"/>
    <cellStyle name="Heading 4 8 3 2" xfId="21109"/>
    <cellStyle name="Heading 4 8 3_INPUT Allocators" xfId="21110"/>
    <cellStyle name="Heading 4 8 4" xfId="21111"/>
    <cellStyle name="Heading 4 8_INPUT Allocators" xfId="21112"/>
    <cellStyle name="Heading 4 80" xfId="21113"/>
    <cellStyle name="Heading 4 81" xfId="21114"/>
    <cellStyle name="Heading 4 82" xfId="21115"/>
    <cellStyle name="Heading 4 83" xfId="21116"/>
    <cellStyle name="Heading 4 84" xfId="21117"/>
    <cellStyle name="Heading 4 85" xfId="21118"/>
    <cellStyle name="Heading 4 86" xfId="21119"/>
    <cellStyle name="Heading 4 87" xfId="21120"/>
    <cellStyle name="Heading 4 88" xfId="21121"/>
    <cellStyle name="Heading 4 89" xfId="21122"/>
    <cellStyle name="Heading 4 9" xfId="21123"/>
    <cellStyle name="Heading 4 9 2" xfId="21124"/>
    <cellStyle name="Heading 4 9 2 2" xfId="21125"/>
    <cellStyle name="Heading 4 9 2_INPUT Allocators" xfId="21126"/>
    <cellStyle name="Heading 4 9 3" xfId="21127"/>
    <cellStyle name="Heading 4 9 4" xfId="21128"/>
    <cellStyle name="Heading 4 9_INPUT Allocators" xfId="21129"/>
    <cellStyle name="Heading 4 90" xfId="21130"/>
    <cellStyle name="Heading 4 91" xfId="21131"/>
    <cellStyle name="Heading 4 92" xfId="21132"/>
    <cellStyle name="Heading 4 93" xfId="21133"/>
    <cellStyle name="Heading 4 94" xfId="21134"/>
    <cellStyle name="Heading 4 95" xfId="21135"/>
    <cellStyle name="Heading 4 96" xfId="21136"/>
    <cellStyle name="Heading 4 97" xfId="21137"/>
    <cellStyle name="Heading 4 98" xfId="21138"/>
    <cellStyle name="Heading 4 99" xfId="21139"/>
    <cellStyle name="Heading1" xfId="21140"/>
    <cellStyle name="Heading2" xfId="21141"/>
    <cellStyle name="HeadlineStyle" xfId="37"/>
    <cellStyle name="HeadlineStyle 2" xfId="60325"/>
    <cellStyle name="HeadlineStyleJustified" xfId="38"/>
    <cellStyle name="Hyperlink 2" xfId="567"/>
    <cellStyle name="Hyperlink 2 2" xfId="568"/>
    <cellStyle name="Hyperlink 3" xfId="569"/>
    <cellStyle name="Hyperlink 3 2" xfId="570"/>
    <cellStyle name="Hyperlink 4" xfId="60326"/>
    <cellStyle name="Input [yellow]" xfId="169"/>
    <cellStyle name="Input 10" xfId="21142"/>
    <cellStyle name="Input 10 10" xfId="21143"/>
    <cellStyle name="Input 10 11" xfId="21144"/>
    <cellStyle name="Input 10 2" xfId="21145"/>
    <cellStyle name="Input 10 3" xfId="21146"/>
    <cellStyle name="Input 10 3 2" xfId="21147"/>
    <cellStyle name="Input 10 3 2 2" xfId="21148"/>
    <cellStyle name="Input 10 3 2 2 2" xfId="21149"/>
    <cellStyle name="Input 10 3 2 2 3" xfId="21150"/>
    <cellStyle name="Input 10 3 2 2 4" xfId="21151"/>
    <cellStyle name="Input 10 3 2 2 5" xfId="21152"/>
    <cellStyle name="Input 10 3 2 2_Int on Cust Dep" xfId="21153"/>
    <cellStyle name="Input 10 3 2 3" xfId="21154"/>
    <cellStyle name="Input 10 3 2 4" xfId="21155"/>
    <cellStyle name="Input 10 3 2 5" xfId="21156"/>
    <cellStyle name="Input 10 3 2 6" xfId="21157"/>
    <cellStyle name="Input 10 3 2 7" xfId="21158"/>
    <cellStyle name="Input 10 3 2 8" xfId="21159"/>
    <cellStyle name="Input 10 3 2 9" xfId="21160"/>
    <cellStyle name="Input 10 3 2_Int on Cust Dep" xfId="21161"/>
    <cellStyle name="Input 10 3 3" xfId="21162"/>
    <cellStyle name="Input 10 3 3 2" xfId="21163"/>
    <cellStyle name="Input 10 3 3 3" xfId="21164"/>
    <cellStyle name="Input 10 3 3 4" xfId="21165"/>
    <cellStyle name="Input 10 3 3 5" xfId="21166"/>
    <cellStyle name="Input 10 3 3_Int on Cust Dep" xfId="21167"/>
    <cellStyle name="Input 10 3 4" xfId="21168"/>
    <cellStyle name="Input 10 3 5" xfId="21169"/>
    <cellStyle name="Input 10 3 6" xfId="21170"/>
    <cellStyle name="Input 10 3_INPUT Allocators" xfId="21171"/>
    <cellStyle name="Input 10 4" xfId="21172"/>
    <cellStyle name="Input 10 4 2" xfId="21173"/>
    <cellStyle name="Input 10 4 3" xfId="21174"/>
    <cellStyle name="Input 10 4 4" xfId="21175"/>
    <cellStyle name="Input 10 4 5" xfId="21176"/>
    <cellStyle name="Input 10 4_Int on Cust Dep" xfId="21177"/>
    <cellStyle name="Input 10 5" xfId="21178"/>
    <cellStyle name="Input 10 5 2" xfId="21179"/>
    <cellStyle name="Input 10 5 3" xfId="21180"/>
    <cellStyle name="Input 10 5 4" xfId="21181"/>
    <cellStyle name="Input 10 5 5" xfId="21182"/>
    <cellStyle name="Input 10 5_Int on Cust Dep" xfId="21183"/>
    <cellStyle name="Input 10 6" xfId="21184"/>
    <cellStyle name="Input 10 7" xfId="21185"/>
    <cellStyle name="Input 10 8" xfId="21186"/>
    <cellStyle name="Input 10 9" xfId="21187"/>
    <cellStyle name="Input 10_INPUT Allocators" xfId="21188"/>
    <cellStyle name="Input 11" xfId="21189"/>
    <cellStyle name="Input 11 10" xfId="21190"/>
    <cellStyle name="Input 11 2" xfId="21191"/>
    <cellStyle name="Input 11 2 2" xfId="21192"/>
    <cellStyle name="Input 11 2 2 2" xfId="21193"/>
    <cellStyle name="Input 11 2 2 2 2" xfId="21194"/>
    <cellStyle name="Input 11 2 2 2 3" xfId="21195"/>
    <cellStyle name="Input 11 2 2 2 4" xfId="21196"/>
    <cellStyle name="Input 11 2 2 2 5" xfId="21197"/>
    <cellStyle name="Input 11 2 2 2_Int on Cust Dep" xfId="21198"/>
    <cellStyle name="Input 11 2 2 3" xfId="21199"/>
    <cellStyle name="Input 11 2 2 4" xfId="21200"/>
    <cellStyle name="Input 11 2 2 5" xfId="21201"/>
    <cellStyle name="Input 11 2 2 6" xfId="21202"/>
    <cellStyle name="Input 11 2 2 7" xfId="21203"/>
    <cellStyle name="Input 11 2 2 8" xfId="21204"/>
    <cellStyle name="Input 11 2 2 9" xfId="21205"/>
    <cellStyle name="Input 11 2 2_Int on Cust Dep" xfId="21206"/>
    <cellStyle name="Input 11 2 3" xfId="21207"/>
    <cellStyle name="Input 11 2 3 2" xfId="21208"/>
    <cellStyle name="Input 11 2 3 3" xfId="21209"/>
    <cellStyle name="Input 11 2 3 4" xfId="21210"/>
    <cellStyle name="Input 11 2 3 5" xfId="21211"/>
    <cellStyle name="Input 11 2 3_Int on Cust Dep" xfId="21212"/>
    <cellStyle name="Input 11 2 4" xfId="21213"/>
    <cellStyle name="Input 11 2 5" xfId="21214"/>
    <cellStyle name="Input 11 2 6" xfId="21215"/>
    <cellStyle name="Input 11 2_INPUT Allocators" xfId="21216"/>
    <cellStyle name="Input 11 3" xfId="21217"/>
    <cellStyle name="Input 11 3 2" xfId="21218"/>
    <cellStyle name="Input 11 3 3" xfId="21219"/>
    <cellStyle name="Input 11 3 4" xfId="21220"/>
    <cellStyle name="Input 11 3 5" xfId="21221"/>
    <cellStyle name="Input 11 3_Int on Cust Dep" xfId="21222"/>
    <cellStyle name="Input 11 4" xfId="21223"/>
    <cellStyle name="Input 11 4 2" xfId="21224"/>
    <cellStyle name="Input 11 4 3" xfId="21225"/>
    <cellStyle name="Input 11 4 4" xfId="21226"/>
    <cellStyle name="Input 11 4 5" xfId="21227"/>
    <cellStyle name="Input 11 4_Int on Cust Dep" xfId="21228"/>
    <cellStyle name="Input 11 5" xfId="21229"/>
    <cellStyle name="Input 11 6" xfId="21230"/>
    <cellStyle name="Input 11 7" xfId="21231"/>
    <cellStyle name="Input 11 8" xfId="21232"/>
    <cellStyle name="Input 11 9" xfId="21233"/>
    <cellStyle name="Input 11_INPUT Allocators" xfId="21234"/>
    <cellStyle name="Input 12" xfId="21235"/>
    <cellStyle name="Input 12 10" xfId="21236"/>
    <cellStyle name="Input 12 2" xfId="21237"/>
    <cellStyle name="Input 12 2 2" xfId="21238"/>
    <cellStyle name="Input 12 2 2 2" xfId="21239"/>
    <cellStyle name="Input 12 2 2 2 2" xfId="21240"/>
    <cellStyle name="Input 12 2 2 2 3" xfId="21241"/>
    <cellStyle name="Input 12 2 2 2 4" xfId="21242"/>
    <cellStyle name="Input 12 2 2 2 5" xfId="21243"/>
    <cellStyle name="Input 12 2 2 2_Int on Cust Dep" xfId="21244"/>
    <cellStyle name="Input 12 2 2 3" xfId="21245"/>
    <cellStyle name="Input 12 2 2 4" xfId="21246"/>
    <cellStyle name="Input 12 2 2 5" xfId="21247"/>
    <cellStyle name="Input 12 2 2 6" xfId="21248"/>
    <cellStyle name="Input 12 2 2 7" xfId="21249"/>
    <cellStyle name="Input 12 2 2 8" xfId="21250"/>
    <cellStyle name="Input 12 2 2 9" xfId="21251"/>
    <cellStyle name="Input 12 2 2_Int on Cust Dep" xfId="21252"/>
    <cellStyle name="Input 12 2 3" xfId="21253"/>
    <cellStyle name="Input 12 2 3 2" xfId="21254"/>
    <cellStyle name="Input 12 2 3 3" xfId="21255"/>
    <cellStyle name="Input 12 2 3 4" xfId="21256"/>
    <cellStyle name="Input 12 2 3 5" xfId="21257"/>
    <cellStyle name="Input 12 2 3_Int on Cust Dep" xfId="21258"/>
    <cellStyle name="Input 12 2 4" xfId="21259"/>
    <cellStyle name="Input 12 2 5" xfId="21260"/>
    <cellStyle name="Input 12 2 6" xfId="21261"/>
    <cellStyle name="Input 12 2_INPUT Allocators" xfId="21262"/>
    <cellStyle name="Input 12 3" xfId="21263"/>
    <cellStyle name="Input 12 3 2" xfId="21264"/>
    <cellStyle name="Input 12 3 3" xfId="21265"/>
    <cellStyle name="Input 12 3 4" xfId="21266"/>
    <cellStyle name="Input 12 3 5" xfId="21267"/>
    <cellStyle name="Input 12 3_Int on Cust Dep" xfId="21268"/>
    <cellStyle name="Input 12 4" xfId="21269"/>
    <cellStyle name="Input 12 4 2" xfId="21270"/>
    <cellStyle name="Input 12 4 3" xfId="21271"/>
    <cellStyle name="Input 12 4 4" xfId="21272"/>
    <cellStyle name="Input 12 4 5" xfId="21273"/>
    <cellStyle name="Input 12 4_Int on Cust Dep" xfId="21274"/>
    <cellStyle name="Input 12 5" xfId="21275"/>
    <cellStyle name="Input 12 6" xfId="21276"/>
    <cellStyle name="Input 12 7" xfId="21277"/>
    <cellStyle name="Input 12 8" xfId="21278"/>
    <cellStyle name="Input 12 9" xfId="21279"/>
    <cellStyle name="Input 12_INPUT Allocators" xfId="21280"/>
    <cellStyle name="Input 13" xfId="21281"/>
    <cellStyle name="Input 13 10" xfId="21282"/>
    <cellStyle name="Input 13 2" xfId="21283"/>
    <cellStyle name="Input 13 2 2" xfId="21284"/>
    <cellStyle name="Input 13 2 2 2" xfId="21285"/>
    <cellStyle name="Input 13 2 2 2 2" xfId="21286"/>
    <cellStyle name="Input 13 2 2 2 3" xfId="21287"/>
    <cellStyle name="Input 13 2 2 2 4" xfId="21288"/>
    <cellStyle name="Input 13 2 2 2 5" xfId="21289"/>
    <cellStyle name="Input 13 2 2 2_Int on Cust Dep" xfId="21290"/>
    <cellStyle name="Input 13 2 2 3" xfId="21291"/>
    <cellStyle name="Input 13 2 2 4" xfId="21292"/>
    <cellStyle name="Input 13 2 2 5" xfId="21293"/>
    <cellStyle name="Input 13 2 2 6" xfId="21294"/>
    <cellStyle name="Input 13 2 2 7" xfId="21295"/>
    <cellStyle name="Input 13 2 2 8" xfId="21296"/>
    <cellStyle name="Input 13 2 2 9" xfId="21297"/>
    <cellStyle name="Input 13 2 2_Int on Cust Dep" xfId="21298"/>
    <cellStyle name="Input 13 2 3" xfId="21299"/>
    <cellStyle name="Input 13 2 3 2" xfId="21300"/>
    <cellStyle name="Input 13 2 3 3" xfId="21301"/>
    <cellStyle name="Input 13 2 3 4" xfId="21302"/>
    <cellStyle name="Input 13 2 3 5" xfId="21303"/>
    <cellStyle name="Input 13 2 3_Int on Cust Dep" xfId="21304"/>
    <cellStyle name="Input 13 2 4" xfId="21305"/>
    <cellStyle name="Input 13 2 5" xfId="21306"/>
    <cellStyle name="Input 13 2 6" xfId="21307"/>
    <cellStyle name="Input 13 2_INPUT Allocators" xfId="21308"/>
    <cellStyle name="Input 13 3" xfId="21309"/>
    <cellStyle name="Input 13 3 2" xfId="21310"/>
    <cellStyle name="Input 13 3 3" xfId="21311"/>
    <cellStyle name="Input 13 3 4" xfId="21312"/>
    <cellStyle name="Input 13 3 5" xfId="21313"/>
    <cellStyle name="Input 13 3_Int on Cust Dep" xfId="21314"/>
    <cellStyle name="Input 13 4" xfId="21315"/>
    <cellStyle name="Input 13 4 2" xfId="21316"/>
    <cellStyle name="Input 13 4 3" xfId="21317"/>
    <cellStyle name="Input 13 4 4" xfId="21318"/>
    <cellStyle name="Input 13 4 5" xfId="21319"/>
    <cellStyle name="Input 13 4_Int on Cust Dep" xfId="21320"/>
    <cellStyle name="Input 13 5" xfId="21321"/>
    <cellStyle name="Input 13 6" xfId="21322"/>
    <cellStyle name="Input 13 7" xfId="21323"/>
    <cellStyle name="Input 13 8" xfId="21324"/>
    <cellStyle name="Input 13 9" xfId="21325"/>
    <cellStyle name="Input 13_INPUT Allocators" xfId="21326"/>
    <cellStyle name="Input 14" xfId="21327"/>
    <cellStyle name="Input 14 10" xfId="21328"/>
    <cellStyle name="Input 14 2" xfId="21329"/>
    <cellStyle name="Input 14 2 2" xfId="21330"/>
    <cellStyle name="Input 14 2 2 2" xfId="21331"/>
    <cellStyle name="Input 14 2 2 2 2" xfId="21332"/>
    <cellStyle name="Input 14 2 2 2 3" xfId="21333"/>
    <cellStyle name="Input 14 2 2 2 4" xfId="21334"/>
    <cellStyle name="Input 14 2 2 2 5" xfId="21335"/>
    <cellStyle name="Input 14 2 2 2_Int on Cust Dep" xfId="21336"/>
    <cellStyle name="Input 14 2 2 3" xfId="21337"/>
    <cellStyle name="Input 14 2 2 4" xfId="21338"/>
    <cellStyle name="Input 14 2 2 5" xfId="21339"/>
    <cellStyle name="Input 14 2 2 6" xfId="21340"/>
    <cellStyle name="Input 14 2 2 7" xfId="21341"/>
    <cellStyle name="Input 14 2 2 8" xfId="21342"/>
    <cellStyle name="Input 14 2 2 9" xfId="21343"/>
    <cellStyle name="Input 14 2 2_Int on Cust Dep" xfId="21344"/>
    <cellStyle name="Input 14 2 3" xfId="21345"/>
    <cellStyle name="Input 14 2 3 2" xfId="21346"/>
    <cellStyle name="Input 14 2 3 3" xfId="21347"/>
    <cellStyle name="Input 14 2 3 4" xfId="21348"/>
    <cellStyle name="Input 14 2 3 5" xfId="21349"/>
    <cellStyle name="Input 14 2 3_Int on Cust Dep" xfId="21350"/>
    <cellStyle name="Input 14 2 4" xfId="21351"/>
    <cellStyle name="Input 14 2 5" xfId="21352"/>
    <cellStyle name="Input 14 2 6" xfId="21353"/>
    <cellStyle name="Input 14 2_INPUT Allocators" xfId="21354"/>
    <cellStyle name="Input 14 3" xfId="21355"/>
    <cellStyle name="Input 14 3 2" xfId="21356"/>
    <cellStyle name="Input 14 3 3" xfId="21357"/>
    <cellStyle name="Input 14 3 4" xfId="21358"/>
    <cellStyle name="Input 14 3 5" xfId="21359"/>
    <cellStyle name="Input 14 3_Int on Cust Dep" xfId="21360"/>
    <cellStyle name="Input 14 4" xfId="21361"/>
    <cellStyle name="Input 14 4 2" xfId="21362"/>
    <cellStyle name="Input 14 4 3" xfId="21363"/>
    <cellStyle name="Input 14 4 4" xfId="21364"/>
    <cellStyle name="Input 14 4 5" xfId="21365"/>
    <cellStyle name="Input 14 4_Int on Cust Dep" xfId="21366"/>
    <cellStyle name="Input 14 5" xfId="21367"/>
    <cellStyle name="Input 14 6" xfId="21368"/>
    <cellStyle name="Input 14 7" xfId="21369"/>
    <cellStyle name="Input 14 8" xfId="21370"/>
    <cellStyle name="Input 14 9" xfId="21371"/>
    <cellStyle name="Input 14_INPUT Allocators" xfId="21372"/>
    <cellStyle name="Input 15" xfId="21373"/>
    <cellStyle name="Input 15 10" xfId="21374"/>
    <cellStyle name="Input 15 2" xfId="21375"/>
    <cellStyle name="Input 15 2 2" xfId="21376"/>
    <cellStyle name="Input 15 2 2 2" xfId="21377"/>
    <cellStyle name="Input 15 2 2 2 2" xfId="21378"/>
    <cellStyle name="Input 15 2 2 2 3" xfId="21379"/>
    <cellStyle name="Input 15 2 2 2 4" xfId="21380"/>
    <cellStyle name="Input 15 2 2 2 5" xfId="21381"/>
    <cellStyle name="Input 15 2 2 2_Int on Cust Dep" xfId="21382"/>
    <cellStyle name="Input 15 2 2 3" xfId="21383"/>
    <cellStyle name="Input 15 2 2 4" xfId="21384"/>
    <cellStyle name="Input 15 2 2 5" xfId="21385"/>
    <cellStyle name="Input 15 2 2 6" xfId="21386"/>
    <cellStyle name="Input 15 2 2 7" xfId="21387"/>
    <cellStyle name="Input 15 2 2 8" xfId="21388"/>
    <cellStyle name="Input 15 2 2 9" xfId="21389"/>
    <cellStyle name="Input 15 2 2_Int on Cust Dep" xfId="21390"/>
    <cellStyle name="Input 15 2 3" xfId="21391"/>
    <cellStyle name="Input 15 2 3 2" xfId="21392"/>
    <cellStyle name="Input 15 2 3 3" xfId="21393"/>
    <cellStyle name="Input 15 2 3 4" xfId="21394"/>
    <cellStyle name="Input 15 2 3 5" xfId="21395"/>
    <cellStyle name="Input 15 2 3_Int on Cust Dep" xfId="21396"/>
    <cellStyle name="Input 15 2 4" xfId="21397"/>
    <cellStyle name="Input 15 2 5" xfId="21398"/>
    <cellStyle name="Input 15 2 6" xfId="21399"/>
    <cellStyle name="Input 15 2_INPUT Allocators" xfId="21400"/>
    <cellStyle name="Input 15 3" xfId="21401"/>
    <cellStyle name="Input 15 3 2" xfId="21402"/>
    <cellStyle name="Input 15 3 3" xfId="21403"/>
    <cellStyle name="Input 15 3 4" xfId="21404"/>
    <cellStyle name="Input 15 3 5" xfId="21405"/>
    <cellStyle name="Input 15 3_Int on Cust Dep" xfId="21406"/>
    <cellStyle name="Input 15 4" xfId="21407"/>
    <cellStyle name="Input 15 4 2" xfId="21408"/>
    <cellStyle name="Input 15 4 3" xfId="21409"/>
    <cellStyle name="Input 15 4 4" xfId="21410"/>
    <cellStyle name="Input 15 4 5" xfId="21411"/>
    <cellStyle name="Input 15 4_Int on Cust Dep" xfId="21412"/>
    <cellStyle name="Input 15 5" xfId="21413"/>
    <cellStyle name="Input 15 6" xfId="21414"/>
    <cellStyle name="Input 15 7" xfId="21415"/>
    <cellStyle name="Input 15 8" xfId="21416"/>
    <cellStyle name="Input 15 9" xfId="21417"/>
    <cellStyle name="Input 15_INPUT Allocators" xfId="21418"/>
    <cellStyle name="Input 16" xfId="21419"/>
    <cellStyle name="Input 16 10" xfId="21420"/>
    <cellStyle name="Input 16 2" xfId="21421"/>
    <cellStyle name="Input 16 2 2" xfId="21422"/>
    <cellStyle name="Input 16 2 2 2" xfId="21423"/>
    <cellStyle name="Input 16 2 2 2 2" xfId="21424"/>
    <cellStyle name="Input 16 2 2 2 3" xfId="21425"/>
    <cellStyle name="Input 16 2 2 2 4" xfId="21426"/>
    <cellStyle name="Input 16 2 2 2 5" xfId="21427"/>
    <cellStyle name="Input 16 2 2 2_Int on Cust Dep" xfId="21428"/>
    <cellStyle name="Input 16 2 2 3" xfId="21429"/>
    <cellStyle name="Input 16 2 2 4" xfId="21430"/>
    <cellStyle name="Input 16 2 2 5" xfId="21431"/>
    <cellStyle name="Input 16 2 2 6" xfId="21432"/>
    <cellStyle name="Input 16 2 2 7" xfId="21433"/>
    <cellStyle name="Input 16 2 2 8" xfId="21434"/>
    <cellStyle name="Input 16 2 2 9" xfId="21435"/>
    <cellStyle name="Input 16 2 2_Int on Cust Dep" xfId="21436"/>
    <cellStyle name="Input 16 2 3" xfId="21437"/>
    <cellStyle name="Input 16 2 3 2" xfId="21438"/>
    <cellStyle name="Input 16 2 3 3" xfId="21439"/>
    <cellStyle name="Input 16 2 3 4" xfId="21440"/>
    <cellStyle name="Input 16 2 3 5" xfId="21441"/>
    <cellStyle name="Input 16 2 3_Int on Cust Dep" xfId="21442"/>
    <cellStyle name="Input 16 2 4" xfId="21443"/>
    <cellStyle name="Input 16 2 5" xfId="21444"/>
    <cellStyle name="Input 16 2 6" xfId="21445"/>
    <cellStyle name="Input 16 2_INPUT Allocators" xfId="21446"/>
    <cellStyle name="Input 16 3" xfId="21447"/>
    <cellStyle name="Input 16 3 2" xfId="21448"/>
    <cellStyle name="Input 16 3 3" xfId="21449"/>
    <cellStyle name="Input 16 3 4" xfId="21450"/>
    <cellStyle name="Input 16 3 5" xfId="21451"/>
    <cellStyle name="Input 16 3_Int on Cust Dep" xfId="21452"/>
    <cellStyle name="Input 16 4" xfId="21453"/>
    <cellStyle name="Input 16 4 2" xfId="21454"/>
    <cellStyle name="Input 16 4 3" xfId="21455"/>
    <cellStyle name="Input 16 4 4" xfId="21456"/>
    <cellStyle name="Input 16 4 5" xfId="21457"/>
    <cellStyle name="Input 16 4_Int on Cust Dep" xfId="21458"/>
    <cellStyle name="Input 16 5" xfId="21459"/>
    <cellStyle name="Input 16 6" xfId="21460"/>
    <cellStyle name="Input 16 7" xfId="21461"/>
    <cellStyle name="Input 16 8" xfId="21462"/>
    <cellStyle name="Input 16 9" xfId="21463"/>
    <cellStyle name="Input 16_INPUT Allocators" xfId="21464"/>
    <cellStyle name="Input 17" xfId="21465"/>
    <cellStyle name="Input 17 10" xfId="21466"/>
    <cellStyle name="Input 17 2" xfId="21467"/>
    <cellStyle name="Input 17 2 2" xfId="21468"/>
    <cellStyle name="Input 17 2 2 2" xfId="21469"/>
    <cellStyle name="Input 17 2 2 2 2" xfId="21470"/>
    <cellStyle name="Input 17 2 2 2 3" xfId="21471"/>
    <cellStyle name="Input 17 2 2 2 4" xfId="21472"/>
    <cellStyle name="Input 17 2 2 2 5" xfId="21473"/>
    <cellStyle name="Input 17 2 2 2_Int on Cust Dep" xfId="21474"/>
    <cellStyle name="Input 17 2 2 3" xfId="21475"/>
    <cellStyle name="Input 17 2 2 4" xfId="21476"/>
    <cellStyle name="Input 17 2 2 5" xfId="21477"/>
    <cellStyle name="Input 17 2 2 6" xfId="21478"/>
    <cellStyle name="Input 17 2 2 7" xfId="21479"/>
    <cellStyle name="Input 17 2 2 8" xfId="21480"/>
    <cellStyle name="Input 17 2 2 9" xfId="21481"/>
    <cellStyle name="Input 17 2 2_Int on Cust Dep" xfId="21482"/>
    <cellStyle name="Input 17 2 3" xfId="21483"/>
    <cellStyle name="Input 17 2 3 2" xfId="21484"/>
    <cellStyle name="Input 17 2 3 3" xfId="21485"/>
    <cellStyle name="Input 17 2 3 4" xfId="21486"/>
    <cellStyle name="Input 17 2 3 5" xfId="21487"/>
    <cellStyle name="Input 17 2 3_Int on Cust Dep" xfId="21488"/>
    <cellStyle name="Input 17 2 4" xfId="21489"/>
    <cellStyle name="Input 17 2 5" xfId="21490"/>
    <cellStyle name="Input 17 2 6" xfId="21491"/>
    <cellStyle name="Input 17 2_INPUT Allocators" xfId="21492"/>
    <cellStyle name="Input 17 3" xfId="21493"/>
    <cellStyle name="Input 17 3 2" xfId="21494"/>
    <cellStyle name="Input 17 3 3" xfId="21495"/>
    <cellStyle name="Input 17 3 4" xfId="21496"/>
    <cellStyle name="Input 17 3 5" xfId="21497"/>
    <cellStyle name="Input 17 3_Int on Cust Dep" xfId="21498"/>
    <cellStyle name="Input 17 4" xfId="21499"/>
    <cellStyle name="Input 17 4 2" xfId="21500"/>
    <cellStyle name="Input 17 4 3" xfId="21501"/>
    <cellStyle name="Input 17 4 4" xfId="21502"/>
    <cellStyle name="Input 17 4 5" xfId="21503"/>
    <cellStyle name="Input 17 4_Int on Cust Dep" xfId="21504"/>
    <cellStyle name="Input 17 5" xfId="21505"/>
    <cellStyle name="Input 17 6" xfId="21506"/>
    <cellStyle name="Input 17 7" xfId="21507"/>
    <cellStyle name="Input 17 8" xfId="21508"/>
    <cellStyle name="Input 17 9" xfId="21509"/>
    <cellStyle name="Input 17_INPUT Allocators" xfId="21510"/>
    <cellStyle name="Input 18" xfId="21511"/>
    <cellStyle name="Input 18 10" xfId="21512"/>
    <cellStyle name="Input 18 2" xfId="21513"/>
    <cellStyle name="Input 18 2 2" xfId="21514"/>
    <cellStyle name="Input 18 2 2 2" xfId="21515"/>
    <cellStyle name="Input 18 2 2 2 2" xfId="21516"/>
    <cellStyle name="Input 18 2 2 2 3" xfId="21517"/>
    <cellStyle name="Input 18 2 2 2 4" xfId="21518"/>
    <cellStyle name="Input 18 2 2 2 5" xfId="21519"/>
    <cellStyle name="Input 18 2 2 2_Int on Cust Dep" xfId="21520"/>
    <cellStyle name="Input 18 2 2 3" xfId="21521"/>
    <cellStyle name="Input 18 2 2 4" xfId="21522"/>
    <cellStyle name="Input 18 2 2 5" xfId="21523"/>
    <cellStyle name="Input 18 2 2 6" xfId="21524"/>
    <cellStyle name="Input 18 2 2 7" xfId="21525"/>
    <cellStyle name="Input 18 2 2 8" xfId="21526"/>
    <cellStyle name="Input 18 2 2 9" xfId="21527"/>
    <cellStyle name="Input 18 2 2_Int on Cust Dep" xfId="21528"/>
    <cellStyle name="Input 18 2 3" xfId="21529"/>
    <cellStyle name="Input 18 2 3 2" xfId="21530"/>
    <cellStyle name="Input 18 2 3 3" xfId="21531"/>
    <cellStyle name="Input 18 2 3 4" xfId="21532"/>
    <cellStyle name="Input 18 2 3 5" xfId="21533"/>
    <cellStyle name="Input 18 2 3_Int on Cust Dep" xfId="21534"/>
    <cellStyle name="Input 18 2 4" xfId="21535"/>
    <cellStyle name="Input 18 2 5" xfId="21536"/>
    <cellStyle name="Input 18 2 6" xfId="21537"/>
    <cellStyle name="Input 18 2_INPUT Allocators" xfId="21538"/>
    <cellStyle name="Input 18 3" xfId="21539"/>
    <cellStyle name="Input 18 3 2" xfId="21540"/>
    <cellStyle name="Input 18 3 3" xfId="21541"/>
    <cellStyle name="Input 18 3 4" xfId="21542"/>
    <cellStyle name="Input 18 3 5" xfId="21543"/>
    <cellStyle name="Input 18 3_Int on Cust Dep" xfId="21544"/>
    <cellStyle name="Input 18 4" xfId="21545"/>
    <cellStyle name="Input 18 4 2" xfId="21546"/>
    <cellStyle name="Input 18 4 3" xfId="21547"/>
    <cellStyle name="Input 18 4 4" xfId="21548"/>
    <cellStyle name="Input 18 4 5" xfId="21549"/>
    <cellStyle name="Input 18 4_Int on Cust Dep" xfId="21550"/>
    <cellStyle name="Input 18 5" xfId="21551"/>
    <cellStyle name="Input 18 6" xfId="21552"/>
    <cellStyle name="Input 18 7" xfId="21553"/>
    <cellStyle name="Input 18 8" xfId="21554"/>
    <cellStyle name="Input 18 9" xfId="21555"/>
    <cellStyle name="Input 18_INPUT Allocators" xfId="21556"/>
    <cellStyle name="Input 19" xfId="21557"/>
    <cellStyle name="Input 19 10" xfId="21558"/>
    <cellStyle name="Input 19 2" xfId="21559"/>
    <cellStyle name="Input 19 2 2" xfId="21560"/>
    <cellStyle name="Input 19 2 2 2" xfId="21561"/>
    <cellStyle name="Input 19 2 2 2 2" xfId="21562"/>
    <cellStyle name="Input 19 2 2 2 3" xfId="21563"/>
    <cellStyle name="Input 19 2 2 2 4" xfId="21564"/>
    <cellStyle name="Input 19 2 2 2 5" xfId="21565"/>
    <cellStyle name="Input 19 2 2 2_Int on Cust Dep" xfId="21566"/>
    <cellStyle name="Input 19 2 2 3" xfId="21567"/>
    <cellStyle name="Input 19 2 2 4" xfId="21568"/>
    <cellStyle name="Input 19 2 2 5" xfId="21569"/>
    <cellStyle name="Input 19 2 2 6" xfId="21570"/>
    <cellStyle name="Input 19 2 2 7" xfId="21571"/>
    <cellStyle name="Input 19 2 2 8" xfId="21572"/>
    <cellStyle name="Input 19 2 2 9" xfId="21573"/>
    <cellStyle name="Input 19 2 2_Int on Cust Dep" xfId="21574"/>
    <cellStyle name="Input 19 2 3" xfId="21575"/>
    <cellStyle name="Input 19 2 3 2" xfId="21576"/>
    <cellStyle name="Input 19 2 3 3" xfId="21577"/>
    <cellStyle name="Input 19 2 3 4" xfId="21578"/>
    <cellStyle name="Input 19 2 3 5" xfId="21579"/>
    <cellStyle name="Input 19 2 3_Int on Cust Dep" xfId="21580"/>
    <cellStyle name="Input 19 2 4" xfId="21581"/>
    <cellStyle name="Input 19 2 5" xfId="21582"/>
    <cellStyle name="Input 19 2 6" xfId="21583"/>
    <cellStyle name="Input 19 2_INPUT Allocators" xfId="21584"/>
    <cellStyle name="Input 19 3" xfId="21585"/>
    <cellStyle name="Input 19 3 2" xfId="21586"/>
    <cellStyle name="Input 19 3 3" xfId="21587"/>
    <cellStyle name="Input 19 3 4" xfId="21588"/>
    <cellStyle name="Input 19 3 5" xfId="21589"/>
    <cellStyle name="Input 19 3_Int on Cust Dep" xfId="21590"/>
    <cellStyle name="Input 19 4" xfId="21591"/>
    <cellStyle name="Input 19 4 2" xfId="21592"/>
    <cellStyle name="Input 19 4 3" xfId="21593"/>
    <cellStyle name="Input 19 4 4" xfId="21594"/>
    <cellStyle name="Input 19 4 5" xfId="21595"/>
    <cellStyle name="Input 19 4_Int on Cust Dep" xfId="21596"/>
    <cellStyle name="Input 19 5" xfId="21597"/>
    <cellStyle name="Input 19 6" xfId="21598"/>
    <cellStyle name="Input 19 7" xfId="21599"/>
    <cellStyle name="Input 19 8" xfId="21600"/>
    <cellStyle name="Input 19 9" xfId="21601"/>
    <cellStyle name="Input 19_INPUT Allocators" xfId="21602"/>
    <cellStyle name="Input 2" xfId="170"/>
    <cellStyle name="Input 2 10" xfId="21603"/>
    <cellStyle name="Input 2 11" xfId="21604"/>
    <cellStyle name="Input 2 12" xfId="21605"/>
    <cellStyle name="Input 2 13" xfId="21606"/>
    <cellStyle name="Input 2 14" xfId="21607"/>
    <cellStyle name="Input 2 15" xfId="21608"/>
    <cellStyle name="Input 2 16" xfId="21609"/>
    <cellStyle name="Input 2 17" xfId="21610"/>
    <cellStyle name="Input 2 18" xfId="21611"/>
    <cellStyle name="Input 2 19" xfId="21612"/>
    <cellStyle name="Input 2 2" xfId="21613"/>
    <cellStyle name="Input 2 2 10" xfId="21614"/>
    <cellStyle name="Input 2 2 11" xfId="21615"/>
    <cellStyle name="Input 2 2 12" xfId="21616"/>
    <cellStyle name="Input 2 2 13" xfId="21617"/>
    <cellStyle name="Input 2 2 14" xfId="21618"/>
    <cellStyle name="Input 2 2 15" xfId="21619"/>
    <cellStyle name="Input 2 2 2" xfId="21620"/>
    <cellStyle name="Input 2 2 2 2" xfId="21621"/>
    <cellStyle name="Input 2 2 2 2 10" xfId="21622"/>
    <cellStyle name="Input 2 2 2 2 11" xfId="21623"/>
    <cellStyle name="Input 2 2 2 2 12" xfId="21624"/>
    <cellStyle name="Input 2 2 2 2 2" xfId="21625"/>
    <cellStyle name="Input 2 2 2 2 2 2" xfId="21626"/>
    <cellStyle name="Input 2 2 2 2 2 2 2" xfId="21627"/>
    <cellStyle name="Input 2 2 2 2 2 2 2 2" xfId="21628"/>
    <cellStyle name="Input 2 2 2 2 2 2 2 3" xfId="21629"/>
    <cellStyle name="Input 2 2 2 2 2 2 2 4" xfId="21630"/>
    <cellStyle name="Input 2 2 2 2 2 2 2 5" xfId="21631"/>
    <cellStyle name="Input 2 2 2 2 2 2 2_Int on Cust Dep" xfId="21632"/>
    <cellStyle name="Input 2 2 2 2 2 2 3" xfId="21633"/>
    <cellStyle name="Input 2 2 2 2 2 2 4" xfId="21634"/>
    <cellStyle name="Input 2 2 2 2 2 2 5" xfId="21635"/>
    <cellStyle name="Input 2 2 2 2 2 2 6" xfId="21636"/>
    <cellStyle name="Input 2 2 2 2 2 2 7" xfId="21637"/>
    <cellStyle name="Input 2 2 2 2 2 2 8" xfId="21638"/>
    <cellStyle name="Input 2 2 2 2 2 2 9" xfId="21639"/>
    <cellStyle name="Input 2 2 2 2 2 2_Int on Cust Dep" xfId="21640"/>
    <cellStyle name="Input 2 2 2 2 2 3" xfId="21641"/>
    <cellStyle name="Input 2 2 2 2 2 3 2" xfId="21642"/>
    <cellStyle name="Input 2 2 2 2 2 3 3" xfId="21643"/>
    <cellStyle name="Input 2 2 2 2 2 3 4" xfId="21644"/>
    <cellStyle name="Input 2 2 2 2 2 3 5" xfId="21645"/>
    <cellStyle name="Input 2 2 2 2 2 3_Int on Cust Dep" xfId="21646"/>
    <cellStyle name="Input 2 2 2 2 2 4" xfId="21647"/>
    <cellStyle name="Input 2 2 2 2 2 5" xfId="21648"/>
    <cellStyle name="Input 2 2 2 2 2 6" xfId="21649"/>
    <cellStyle name="Input 2 2 2 2 2_INPUT Allocators" xfId="21650"/>
    <cellStyle name="Input 2 2 2 2 3" xfId="21651"/>
    <cellStyle name="Input 2 2 2 2 3 2" xfId="21652"/>
    <cellStyle name="Input 2 2 2 2 3 2 2" xfId="21653"/>
    <cellStyle name="Input 2 2 2 2 3 2 3" xfId="21654"/>
    <cellStyle name="Input 2 2 2 2 3 2 4" xfId="21655"/>
    <cellStyle name="Input 2 2 2 2 3 2 5" xfId="21656"/>
    <cellStyle name="Input 2 2 2 2 3 2_Int on Cust Dep" xfId="21657"/>
    <cellStyle name="Input 2 2 2 2 3 3" xfId="21658"/>
    <cellStyle name="Input 2 2 2 2 3 4" xfId="21659"/>
    <cellStyle name="Input 2 2 2 2 3 5" xfId="21660"/>
    <cellStyle name="Input 2 2 2 2 3 6" xfId="21661"/>
    <cellStyle name="Input 2 2 2 2 3 7" xfId="21662"/>
    <cellStyle name="Input 2 2 2 2 3 8" xfId="21663"/>
    <cellStyle name="Input 2 2 2 2 3 9" xfId="21664"/>
    <cellStyle name="Input 2 2 2 2 3_Int on Cust Dep" xfId="21665"/>
    <cellStyle name="Input 2 2 2 2 4" xfId="21666"/>
    <cellStyle name="Input 2 2 2 2 4 2" xfId="21667"/>
    <cellStyle name="Input 2 2 2 2 4 3" xfId="21668"/>
    <cellStyle name="Input 2 2 2 2 4 4" xfId="21669"/>
    <cellStyle name="Input 2 2 2 2 4 5" xfId="21670"/>
    <cellStyle name="Input 2 2 2 2 4_Int on Cust Dep" xfId="21671"/>
    <cellStyle name="Input 2 2 2 2 5" xfId="21672"/>
    <cellStyle name="Input 2 2 2 2 5 2" xfId="21673"/>
    <cellStyle name="Input 2 2 2 2 5 3" xfId="21674"/>
    <cellStyle name="Input 2 2 2 2 5 4" xfId="21675"/>
    <cellStyle name="Input 2 2 2 2 5 5" xfId="21676"/>
    <cellStyle name="Input 2 2 2 2 5_Int on Cust Dep" xfId="21677"/>
    <cellStyle name="Input 2 2 2 2 6" xfId="21678"/>
    <cellStyle name="Input 2 2 2 2 7" xfId="21679"/>
    <cellStyle name="Input 2 2 2 2 8" xfId="21680"/>
    <cellStyle name="Input 2 2 2 2 9" xfId="21681"/>
    <cellStyle name="Input 2 2 2 2_INPUT Allocators" xfId="21682"/>
    <cellStyle name="Input 2 2 2_INPUT Allocators" xfId="21683"/>
    <cellStyle name="Input 2 2 3" xfId="21684"/>
    <cellStyle name="Input 2 2 3 10" xfId="21685"/>
    <cellStyle name="Input 2 2 3 11" xfId="21686"/>
    <cellStyle name="Input 2 2 3 12" xfId="21687"/>
    <cellStyle name="Input 2 2 3 2" xfId="21688"/>
    <cellStyle name="Input 2 2 3 2 2" xfId="21689"/>
    <cellStyle name="Input 2 2 3 2 2 2" xfId="21690"/>
    <cellStyle name="Input 2 2 3 2 2 2 2" xfId="21691"/>
    <cellStyle name="Input 2 2 3 2 2 2 3" xfId="21692"/>
    <cellStyle name="Input 2 2 3 2 2 2 4" xfId="21693"/>
    <cellStyle name="Input 2 2 3 2 2 2 5" xfId="21694"/>
    <cellStyle name="Input 2 2 3 2 2 2_Int on Cust Dep" xfId="21695"/>
    <cellStyle name="Input 2 2 3 2 2 3" xfId="21696"/>
    <cellStyle name="Input 2 2 3 2 2 4" xfId="21697"/>
    <cellStyle name="Input 2 2 3 2 2 5" xfId="21698"/>
    <cellStyle name="Input 2 2 3 2 2 6" xfId="21699"/>
    <cellStyle name="Input 2 2 3 2 2 7" xfId="21700"/>
    <cellStyle name="Input 2 2 3 2 2 8" xfId="21701"/>
    <cellStyle name="Input 2 2 3 2 2 9" xfId="21702"/>
    <cellStyle name="Input 2 2 3 2 2_Int on Cust Dep" xfId="21703"/>
    <cellStyle name="Input 2 2 3 2 3" xfId="21704"/>
    <cellStyle name="Input 2 2 3 2 3 2" xfId="21705"/>
    <cellStyle name="Input 2 2 3 2 3 3" xfId="21706"/>
    <cellStyle name="Input 2 2 3 2 3 4" xfId="21707"/>
    <cellStyle name="Input 2 2 3 2 3 5" xfId="21708"/>
    <cellStyle name="Input 2 2 3 2 3_Int on Cust Dep" xfId="21709"/>
    <cellStyle name="Input 2 2 3 2 4" xfId="21710"/>
    <cellStyle name="Input 2 2 3 2 5" xfId="21711"/>
    <cellStyle name="Input 2 2 3 2 6" xfId="21712"/>
    <cellStyle name="Input 2 2 3 2_INPUT Allocators" xfId="21713"/>
    <cellStyle name="Input 2 2 3 3" xfId="21714"/>
    <cellStyle name="Input 2 2 3 3 2" xfId="21715"/>
    <cellStyle name="Input 2 2 3 3 2 2" xfId="21716"/>
    <cellStyle name="Input 2 2 3 3 2 3" xfId="21717"/>
    <cellStyle name="Input 2 2 3 3 2 4" xfId="21718"/>
    <cellStyle name="Input 2 2 3 3 2 5" xfId="21719"/>
    <cellStyle name="Input 2 2 3 3 2_Int on Cust Dep" xfId="21720"/>
    <cellStyle name="Input 2 2 3 3 3" xfId="21721"/>
    <cellStyle name="Input 2 2 3 3 4" xfId="21722"/>
    <cellStyle name="Input 2 2 3 3 5" xfId="21723"/>
    <cellStyle name="Input 2 2 3 3 6" xfId="21724"/>
    <cellStyle name="Input 2 2 3 3 7" xfId="21725"/>
    <cellStyle name="Input 2 2 3 3 8" xfId="21726"/>
    <cellStyle name="Input 2 2 3 3 9" xfId="21727"/>
    <cellStyle name="Input 2 2 3 3_Int on Cust Dep" xfId="21728"/>
    <cellStyle name="Input 2 2 3 4" xfId="21729"/>
    <cellStyle name="Input 2 2 3 4 2" xfId="21730"/>
    <cellStyle name="Input 2 2 3 4 3" xfId="21731"/>
    <cellStyle name="Input 2 2 3 4 4" xfId="21732"/>
    <cellStyle name="Input 2 2 3 4 5" xfId="21733"/>
    <cellStyle name="Input 2 2 3 4_Int on Cust Dep" xfId="21734"/>
    <cellStyle name="Input 2 2 3 5" xfId="21735"/>
    <cellStyle name="Input 2 2 3 5 2" xfId="21736"/>
    <cellStyle name="Input 2 2 3 5 3" xfId="21737"/>
    <cellStyle name="Input 2 2 3 5 4" xfId="21738"/>
    <cellStyle name="Input 2 2 3 5 5" xfId="21739"/>
    <cellStyle name="Input 2 2 3 5_Int on Cust Dep" xfId="21740"/>
    <cellStyle name="Input 2 2 3 6" xfId="21741"/>
    <cellStyle name="Input 2 2 3 7" xfId="21742"/>
    <cellStyle name="Input 2 2 3 8" xfId="21743"/>
    <cellStyle name="Input 2 2 3 9" xfId="21744"/>
    <cellStyle name="Input 2 2 3_INPUT Allocators" xfId="21745"/>
    <cellStyle name="Input 2 2 4" xfId="21746"/>
    <cellStyle name="Input 2 2 4 10" xfId="21747"/>
    <cellStyle name="Input 2 2 4 11" xfId="21748"/>
    <cellStyle name="Input 2 2 4 12" xfId="21749"/>
    <cellStyle name="Input 2 2 4 2" xfId="21750"/>
    <cellStyle name="Input 2 2 4 2 2" xfId="21751"/>
    <cellStyle name="Input 2 2 4 2 2 2" xfId="21752"/>
    <cellStyle name="Input 2 2 4 2 2 2 2" xfId="21753"/>
    <cellStyle name="Input 2 2 4 2 2 2 3" xfId="21754"/>
    <cellStyle name="Input 2 2 4 2 2 2 4" xfId="21755"/>
    <cellStyle name="Input 2 2 4 2 2 2 5" xfId="21756"/>
    <cellStyle name="Input 2 2 4 2 2 2_Int on Cust Dep" xfId="21757"/>
    <cellStyle name="Input 2 2 4 2 2 3" xfId="21758"/>
    <cellStyle name="Input 2 2 4 2 2 4" xfId="21759"/>
    <cellStyle name="Input 2 2 4 2 2 5" xfId="21760"/>
    <cellStyle name="Input 2 2 4 2 2 6" xfId="21761"/>
    <cellStyle name="Input 2 2 4 2 2 7" xfId="21762"/>
    <cellStyle name="Input 2 2 4 2 2 8" xfId="21763"/>
    <cellStyle name="Input 2 2 4 2 2 9" xfId="21764"/>
    <cellStyle name="Input 2 2 4 2 2_Int on Cust Dep" xfId="21765"/>
    <cellStyle name="Input 2 2 4 2 3" xfId="21766"/>
    <cellStyle name="Input 2 2 4 2 3 2" xfId="21767"/>
    <cellStyle name="Input 2 2 4 2 3 3" xfId="21768"/>
    <cellStyle name="Input 2 2 4 2 3 4" xfId="21769"/>
    <cellStyle name="Input 2 2 4 2 3 5" xfId="21770"/>
    <cellStyle name="Input 2 2 4 2 3_Int on Cust Dep" xfId="21771"/>
    <cellStyle name="Input 2 2 4 2 4" xfId="21772"/>
    <cellStyle name="Input 2 2 4 2 5" xfId="21773"/>
    <cellStyle name="Input 2 2 4 2 6" xfId="21774"/>
    <cellStyle name="Input 2 2 4 2_INPUT Allocators" xfId="21775"/>
    <cellStyle name="Input 2 2 4 3" xfId="21776"/>
    <cellStyle name="Input 2 2 4 3 2" xfId="21777"/>
    <cellStyle name="Input 2 2 4 3 2 2" xfId="21778"/>
    <cellStyle name="Input 2 2 4 3 2 3" xfId="21779"/>
    <cellStyle name="Input 2 2 4 3 2 4" xfId="21780"/>
    <cellStyle name="Input 2 2 4 3 2 5" xfId="21781"/>
    <cellStyle name="Input 2 2 4 3 2_Int on Cust Dep" xfId="21782"/>
    <cellStyle name="Input 2 2 4 3 3" xfId="21783"/>
    <cellStyle name="Input 2 2 4 3 4" xfId="21784"/>
    <cellStyle name="Input 2 2 4 3 5" xfId="21785"/>
    <cellStyle name="Input 2 2 4 3 6" xfId="21786"/>
    <cellStyle name="Input 2 2 4 3 7" xfId="21787"/>
    <cellStyle name="Input 2 2 4 3 8" xfId="21788"/>
    <cellStyle name="Input 2 2 4 3 9" xfId="21789"/>
    <cellStyle name="Input 2 2 4 3_Int on Cust Dep" xfId="21790"/>
    <cellStyle name="Input 2 2 4 4" xfId="21791"/>
    <cellStyle name="Input 2 2 4 4 2" xfId="21792"/>
    <cellStyle name="Input 2 2 4 4 3" xfId="21793"/>
    <cellStyle name="Input 2 2 4 4 4" xfId="21794"/>
    <cellStyle name="Input 2 2 4 4 5" xfId="21795"/>
    <cellStyle name="Input 2 2 4 4_Int on Cust Dep" xfId="21796"/>
    <cellStyle name="Input 2 2 4 5" xfId="21797"/>
    <cellStyle name="Input 2 2 4 5 2" xfId="21798"/>
    <cellStyle name="Input 2 2 4 5 3" xfId="21799"/>
    <cellStyle name="Input 2 2 4 5 4" xfId="21800"/>
    <cellStyle name="Input 2 2 4 5 5" xfId="21801"/>
    <cellStyle name="Input 2 2 4 5_Int on Cust Dep" xfId="21802"/>
    <cellStyle name="Input 2 2 4 6" xfId="21803"/>
    <cellStyle name="Input 2 2 4 7" xfId="21804"/>
    <cellStyle name="Input 2 2 4 8" xfId="21805"/>
    <cellStyle name="Input 2 2 4 9" xfId="21806"/>
    <cellStyle name="Input 2 2 4_INPUT Allocators" xfId="21807"/>
    <cellStyle name="Input 2 2 5" xfId="21808"/>
    <cellStyle name="Input 2 2 5 2" xfId="21809"/>
    <cellStyle name="Input 2 2 5 2 2" xfId="21810"/>
    <cellStyle name="Input 2 2 5 2 2 2" xfId="21811"/>
    <cellStyle name="Input 2 2 5 2 2 3" xfId="21812"/>
    <cellStyle name="Input 2 2 5 2 2 4" xfId="21813"/>
    <cellStyle name="Input 2 2 5 2 2 5" xfId="21814"/>
    <cellStyle name="Input 2 2 5 2 2_Int on Cust Dep" xfId="21815"/>
    <cellStyle name="Input 2 2 5 2 3" xfId="21816"/>
    <cellStyle name="Input 2 2 5 2 4" xfId="21817"/>
    <cellStyle name="Input 2 2 5 2 5" xfId="21818"/>
    <cellStyle name="Input 2 2 5 2 6" xfId="21819"/>
    <cellStyle name="Input 2 2 5 2 7" xfId="21820"/>
    <cellStyle name="Input 2 2 5 2 8" xfId="21821"/>
    <cellStyle name="Input 2 2 5 2 9" xfId="21822"/>
    <cellStyle name="Input 2 2 5 2_Int on Cust Dep" xfId="21823"/>
    <cellStyle name="Input 2 2 5 3" xfId="21824"/>
    <cellStyle name="Input 2 2 5 3 2" xfId="21825"/>
    <cellStyle name="Input 2 2 5 3 3" xfId="21826"/>
    <cellStyle name="Input 2 2 5 3 4" xfId="21827"/>
    <cellStyle name="Input 2 2 5 3 5" xfId="21828"/>
    <cellStyle name="Input 2 2 5 3_Int on Cust Dep" xfId="21829"/>
    <cellStyle name="Input 2 2 5 4" xfId="21830"/>
    <cellStyle name="Input 2 2 5 5" xfId="21831"/>
    <cellStyle name="Input 2 2 5 6" xfId="21832"/>
    <cellStyle name="Input 2 2 5_INPUT Allocators" xfId="21833"/>
    <cellStyle name="Input 2 2 6" xfId="21834"/>
    <cellStyle name="Input 2 2 6 2" xfId="21835"/>
    <cellStyle name="Input 2 2 6 2 2" xfId="21836"/>
    <cellStyle name="Input 2 2 6 2 3" xfId="21837"/>
    <cellStyle name="Input 2 2 6 2 4" xfId="21838"/>
    <cellStyle name="Input 2 2 6 2 5" xfId="21839"/>
    <cellStyle name="Input 2 2 6 2_Int on Cust Dep" xfId="21840"/>
    <cellStyle name="Input 2 2 6 3" xfId="21841"/>
    <cellStyle name="Input 2 2 6 4" xfId="21842"/>
    <cellStyle name="Input 2 2 6 5" xfId="21843"/>
    <cellStyle name="Input 2 2 6 6" xfId="21844"/>
    <cellStyle name="Input 2 2 6 7" xfId="21845"/>
    <cellStyle name="Input 2 2 6 8" xfId="21846"/>
    <cellStyle name="Input 2 2 6 9" xfId="21847"/>
    <cellStyle name="Input 2 2 6_Int on Cust Dep" xfId="21848"/>
    <cellStyle name="Input 2 2 7" xfId="21849"/>
    <cellStyle name="Input 2 2 7 2" xfId="21850"/>
    <cellStyle name="Input 2 2 7 3" xfId="21851"/>
    <cellStyle name="Input 2 2 7 4" xfId="21852"/>
    <cellStyle name="Input 2 2 7 5" xfId="21853"/>
    <cellStyle name="Input 2 2 7_Int on Cust Dep" xfId="21854"/>
    <cellStyle name="Input 2 2 8" xfId="21855"/>
    <cellStyle name="Input 2 2 8 2" xfId="21856"/>
    <cellStyle name="Input 2 2 8 3" xfId="21857"/>
    <cellStyle name="Input 2 2 8 4" xfId="21858"/>
    <cellStyle name="Input 2 2 8 5" xfId="21859"/>
    <cellStyle name="Input 2 2 8_Int on Cust Dep" xfId="21860"/>
    <cellStyle name="Input 2 2 9" xfId="21861"/>
    <cellStyle name="Input 2 2_INPUT Allocators" xfId="21862"/>
    <cellStyle name="Input 2 20" xfId="21863"/>
    <cellStyle name="Input 2 21" xfId="21864"/>
    <cellStyle name="Input 2 22" xfId="21865"/>
    <cellStyle name="Input 2 23" xfId="21866"/>
    <cellStyle name="Input 2 24" xfId="21867"/>
    <cellStyle name="Input 2 25" xfId="21868"/>
    <cellStyle name="Input 2 26" xfId="21869"/>
    <cellStyle name="Input 2 27" xfId="21870"/>
    <cellStyle name="Input 2 28" xfId="21871"/>
    <cellStyle name="Input 2 29" xfId="21872"/>
    <cellStyle name="Input 2 3" xfId="21873"/>
    <cellStyle name="Input 2 3 10" xfId="21874"/>
    <cellStyle name="Input 2 3 11" xfId="21875"/>
    <cellStyle name="Input 2 3 12" xfId="21876"/>
    <cellStyle name="Input 2 3 13" xfId="21877"/>
    <cellStyle name="Input 2 3 14" xfId="21878"/>
    <cellStyle name="Input 2 3 15" xfId="21879"/>
    <cellStyle name="Input 2 3 2" xfId="21880"/>
    <cellStyle name="Input 2 3 2 2" xfId="21881"/>
    <cellStyle name="Input 2 3 2 2 10" xfId="21882"/>
    <cellStyle name="Input 2 3 2 2 11" xfId="21883"/>
    <cellStyle name="Input 2 3 2 2 12" xfId="21884"/>
    <cellStyle name="Input 2 3 2 2 2" xfId="21885"/>
    <cellStyle name="Input 2 3 2 2 2 2" xfId="21886"/>
    <cellStyle name="Input 2 3 2 2 2 2 2" xfId="21887"/>
    <cellStyle name="Input 2 3 2 2 2 2 2 2" xfId="21888"/>
    <cellStyle name="Input 2 3 2 2 2 2 2 3" xfId="21889"/>
    <cellStyle name="Input 2 3 2 2 2 2 2 4" xfId="21890"/>
    <cellStyle name="Input 2 3 2 2 2 2 2 5" xfId="21891"/>
    <cellStyle name="Input 2 3 2 2 2 2 2_Int on Cust Dep" xfId="21892"/>
    <cellStyle name="Input 2 3 2 2 2 2 3" xfId="21893"/>
    <cellStyle name="Input 2 3 2 2 2 2 4" xfId="21894"/>
    <cellStyle name="Input 2 3 2 2 2 2 5" xfId="21895"/>
    <cellStyle name="Input 2 3 2 2 2 2 6" xfId="21896"/>
    <cellStyle name="Input 2 3 2 2 2 2 7" xfId="21897"/>
    <cellStyle name="Input 2 3 2 2 2 2 8" xfId="21898"/>
    <cellStyle name="Input 2 3 2 2 2 2 9" xfId="21899"/>
    <cellStyle name="Input 2 3 2 2 2 2_Int on Cust Dep" xfId="21900"/>
    <cellStyle name="Input 2 3 2 2 2 3" xfId="21901"/>
    <cellStyle name="Input 2 3 2 2 2 3 2" xfId="21902"/>
    <cellStyle name="Input 2 3 2 2 2 3 3" xfId="21903"/>
    <cellStyle name="Input 2 3 2 2 2 3 4" xfId="21904"/>
    <cellStyle name="Input 2 3 2 2 2 3 5" xfId="21905"/>
    <cellStyle name="Input 2 3 2 2 2 3_Int on Cust Dep" xfId="21906"/>
    <cellStyle name="Input 2 3 2 2 2 4" xfId="21907"/>
    <cellStyle name="Input 2 3 2 2 2 5" xfId="21908"/>
    <cellStyle name="Input 2 3 2 2 2 6" xfId="21909"/>
    <cellStyle name="Input 2 3 2 2 2_INPUT Allocators" xfId="21910"/>
    <cellStyle name="Input 2 3 2 2 3" xfId="21911"/>
    <cellStyle name="Input 2 3 2 2 3 2" xfId="21912"/>
    <cellStyle name="Input 2 3 2 2 3 2 2" xfId="21913"/>
    <cellStyle name="Input 2 3 2 2 3 2 3" xfId="21914"/>
    <cellStyle name="Input 2 3 2 2 3 2 4" xfId="21915"/>
    <cellStyle name="Input 2 3 2 2 3 2 5" xfId="21916"/>
    <cellStyle name="Input 2 3 2 2 3 2_Int on Cust Dep" xfId="21917"/>
    <cellStyle name="Input 2 3 2 2 3 3" xfId="21918"/>
    <cellStyle name="Input 2 3 2 2 3 4" xfId="21919"/>
    <cellStyle name="Input 2 3 2 2 3 5" xfId="21920"/>
    <cellStyle name="Input 2 3 2 2 3 6" xfId="21921"/>
    <cellStyle name="Input 2 3 2 2 3 7" xfId="21922"/>
    <cellStyle name="Input 2 3 2 2 3 8" xfId="21923"/>
    <cellStyle name="Input 2 3 2 2 3 9" xfId="21924"/>
    <cellStyle name="Input 2 3 2 2 3_Int on Cust Dep" xfId="21925"/>
    <cellStyle name="Input 2 3 2 2 4" xfId="21926"/>
    <cellStyle name="Input 2 3 2 2 4 2" xfId="21927"/>
    <cellStyle name="Input 2 3 2 2 4 3" xfId="21928"/>
    <cellStyle name="Input 2 3 2 2 4 4" xfId="21929"/>
    <cellStyle name="Input 2 3 2 2 4 5" xfId="21930"/>
    <cellStyle name="Input 2 3 2 2 4_Int on Cust Dep" xfId="21931"/>
    <cellStyle name="Input 2 3 2 2 5" xfId="21932"/>
    <cellStyle name="Input 2 3 2 2 5 2" xfId="21933"/>
    <cellStyle name="Input 2 3 2 2 5 3" xfId="21934"/>
    <cellStyle name="Input 2 3 2 2 5 4" xfId="21935"/>
    <cellStyle name="Input 2 3 2 2 5 5" xfId="21936"/>
    <cellStyle name="Input 2 3 2 2 5_Int on Cust Dep" xfId="21937"/>
    <cellStyle name="Input 2 3 2 2 6" xfId="21938"/>
    <cellStyle name="Input 2 3 2 2 7" xfId="21939"/>
    <cellStyle name="Input 2 3 2 2 8" xfId="21940"/>
    <cellStyle name="Input 2 3 2 2 9" xfId="21941"/>
    <cellStyle name="Input 2 3 2 2_INPUT Allocators" xfId="21942"/>
    <cellStyle name="Input 2 3 2_INPUT Allocators" xfId="21943"/>
    <cellStyle name="Input 2 3 3" xfId="21944"/>
    <cellStyle name="Input 2 3 3 10" xfId="21945"/>
    <cellStyle name="Input 2 3 3 11" xfId="21946"/>
    <cellStyle name="Input 2 3 3 12" xfId="21947"/>
    <cellStyle name="Input 2 3 3 2" xfId="21948"/>
    <cellStyle name="Input 2 3 3 2 2" xfId="21949"/>
    <cellStyle name="Input 2 3 3 2 2 2" xfId="21950"/>
    <cellStyle name="Input 2 3 3 2 2 2 2" xfId="21951"/>
    <cellStyle name="Input 2 3 3 2 2 2 3" xfId="21952"/>
    <cellStyle name="Input 2 3 3 2 2 2 4" xfId="21953"/>
    <cellStyle name="Input 2 3 3 2 2 2 5" xfId="21954"/>
    <cellStyle name="Input 2 3 3 2 2 2_Int on Cust Dep" xfId="21955"/>
    <cellStyle name="Input 2 3 3 2 2 3" xfId="21956"/>
    <cellStyle name="Input 2 3 3 2 2 4" xfId="21957"/>
    <cellStyle name="Input 2 3 3 2 2 5" xfId="21958"/>
    <cellStyle name="Input 2 3 3 2 2 6" xfId="21959"/>
    <cellStyle name="Input 2 3 3 2 2 7" xfId="21960"/>
    <cellStyle name="Input 2 3 3 2 2 8" xfId="21961"/>
    <cellStyle name="Input 2 3 3 2 2 9" xfId="21962"/>
    <cellStyle name="Input 2 3 3 2 2_Int on Cust Dep" xfId="21963"/>
    <cellStyle name="Input 2 3 3 2 3" xfId="21964"/>
    <cellStyle name="Input 2 3 3 2 3 2" xfId="21965"/>
    <cellStyle name="Input 2 3 3 2 3 3" xfId="21966"/>
    <cellStyle name="Input 2 3 3 2 3 4" xfId="21967"/>
    <cellStyle name="Input 2 3 3 2 3 5" xfId="21968"/>
    <cellStyle name="Input 2 3 3 2 3_Int on Cust Dep" xfId="21969"/>
    <cellStyle name="Input 2 3 3 2 4" xfId="21970"/>
    <cellStyle name="Input 2 3 3 2 5" xfId="21971"/>
    <cellStyle name="Input 2 3 3 2 6" xfId="21972"/>
    <cellStyle name="Input 2 3 3 2_INPUT Allocators" xfId="21973"/>
    <cellStyle name="Input 2 3 3 3" xfId="21974"/>
    <cellStyle name="Input 2 3 3 3 2" xfId="21975"/>
    <cellStyle name="Input 2 3 3 3 2 2" xfId="21976"/>
    <cellStyle name="Input 2 3 3 3 2 3" xfId="21977"/>
    <cellStyle name="Input 2 3 3 3 2 4" xfId="21978"/>
    <cellStyle name="Input 2 3 3 3 2 5" xfId="21979"/>
    <cellStyle name="Input 2 3 3 3 2_Int on Cust Dep" xfId="21980"/>
    <cellStyle name="Input 2 3 3 3 3" xfId="21981"/>
    <cellStyle name="Input 2 3 3 3 4" xfId="21982"/>
    <cellStyle name="Input 2 3 3 3 5" xfId="21983"/>
    <cellStyle name="Input 2 3 3 3 6" xfId="21984"/>
    <cellStyle name="Input 2 3 3 3 7" xfId="21985"/>
    <cellStyle name="Input 2 3 3 3 8" xfId="21986"/>
    <cellStyle name="Input 2 3 3 3 9" xfId="21987"/>
    <cellStyle name="Input 2 3 3 3_Int on Cust Dep" xfId="21988"/>
    <cellStyle name="Input 2 3 3 4" xfId="21989"/>
    <cellStyle name="Input 2 3 3 4 2" xfId="21990"/>
    <cellStyle name="Input 2 3 3 4 3" xfId="21991"/>
    <cellStyle name="Input 2 3 3 4 4" xfId="21992"/>
    <cellStyle name="Input 2 3 3 4 5" xfId="21993"/>
    <cellStyle name="Input 2 3 3 4_Int on Cust Dep" xfId="21994"/>
    <cellStyle name="Input 2 3 3 5" xfId="21995"/>
    <cellStyle name="Input 2 3 3 5 2" xfId="21996"/>
    <cellStyle name="Input 2 3 3 5 3" xfId="21997"/>
    <cellStyle name="Input 2 3 3 5 4" xfId="21998"/>
    <cellStyle name="Input 2 3 3 5 5" xfId="21999"/>
    <cellStyle name="Input 2 3 3 5_Int on Cust Dep" xfId="22000"/>
    <cellStyle name="Input 2 3 3 6" xfId="22001"/>
    <cellStyle name="Input 2 3 3 7" xfId="22002"/>
    <cellStyle name="Input 2 3 3 8" xfId="22003"/>
    <cellStyle name="Input 2 3 3 9" xfId="22004"/>
    <cellStyle name="Input 2 3 3_INPUT Allocators" xfId="22005"/>
    <cellStyle name="Input 2 3 4" xfId="22006"/>
    <cellStyle name="Input 2 3 4 10" xfId="22007"/>
    <cellStyle name="Input 2 3 4 11" xfId="22008"/>
    <cellStyle name="Input 2 3 4 12" xfId="22009"/>
    <cellStyle name="Input 2 3 4 2" xfId="22010"/>
    <cellStyle name="Input 2 3 4 2 2" xfId="22011"/>
    <cellStyle name="Input 2 3 4 2 2 2" xfId="22012"/>
    <cellStyle name="Input 2 3 4 2 2 2 2" xfId="22013"/>
    <cellStyle name="Input 2 3 4 2 2 2 3" xfId="22014"/>
    <cellStyle name="Input 2 3 4 2 2 2 4" xfId="22015"/>
    <cellStyle name="Input 2 3 4 2 2 2 5" xfId="22016"/>
    <cellStyle name="Input 2 3 4 2 2 2_Int on Cust Dep" xfId="22017"/>
    <cellStyle name="Input 2 3 4 2 2 3" xfId="22018"/>
    <cellStyle name="Input 2 3 4 2 2 4" xfId="22019"/>
    <cellStyle name="Input 2 3 4 2 2 5" xfId="22020"/>
    <cellStyle name="Input 2 3 4 2 2 6" xfId="22021"/>
    <cellStyle name="Input 2 3 4 2 2 7" xfId="22022"/>
    <cellStyle name="Input 2 3 4 2 2 8" xfId="22023"/>
    <cellStyle name="Input 2 3 4 2 2 9" xfId="22024"/>
    <cellStyle name="Input 2 3 4 2 2_Int on Cust Dep" xfId="22025"/>
    <cellStyle name="Input 2 3 4 2 3" xfId="22026"/>
    <cellStyle name="Input 2 3 4 2 3 2" xfId="22027"/>
    <cellStyle name="Input 2 3 4 2 3 3" xfId="22028"/>
    <cellStyle name="Input 2 3 4 2 3 4" xfId="22029"/>
    <cellStyle name="Input 2 3 4 2 3 5" xfId="22030"/>
    <cellStyle name="Input 2 3 4 2 3_Int on Cust Dep" xfId="22031"/>
    <cellStyle name="Input 2 3 4 2 4" xfId="22032"/>
    <cellStyle name="Input 2 3 4 2 5" xfId="22033"/>
    <cellStyle name="Input 2 3 4 2 6" xfId="22034"/>
    <cellStyle name="Input 2 3 4 2_INPUT Allocators" xfId="22035"/>
    <cellStyle name="Input 2 3 4 3" xfId="22036"/>
    <cellStyle name="Input 2 3 4 3 2" xfId="22037"/>
    <cellStyle name="Input 2 3 4 3 2 2" xfId="22038"/>
    <cellStyle name="Input 2 3 4 3 2 3" xfId="22039"/>
    <cellStyle name="Input 2 3 4 3 2 4" xfId="22040"/>
    <cellStyle name="Input 2 3 4 3 2 5" xfId="22041"/>
    <cellStyle name="Input 2 3 4 3 2_Int on Cust Dep" xfId="22042"/>
    <cellStyle name="Input 2 3 4 3 3" xfId="22043"/>
    <cellStyle name="Input 2 3 4 3 4" xfId="22044"/>
    <cellStyle name="Input 2 3 4 3 5" xfId="22045"/>
    <cellStyle name="Input 2 3 4 3 6" xfId="22046"/>
    <cellStyle name="Input 2 3 4 3 7" xfId="22047"/>
    <cellStyle name="Input 2 3 4 3 8" xfId="22048"/>
    <cellStyle name="Input 2 3 4 3 9" xfId="22049"/>
    <cellStyle name="Input 2 3 4 3_Int on Cust Dep" xfId="22050"/>
    <cellStyle name="Input 2 3 4 4" xfId="22051"/>
    <cellStyle name="Input 2 3 4 4 2" xfId="22052"/>
    <cellStyle name="Input 2 3 4 4 3" xfId="22053"/>
    <cellStyle name="Input 2 3 4 4 4" xfId="22054"/>
    <cellStyle name="Input 2 3 4 4 5" xfId="22055"/>
    <cellStyle name="Input 2 3 4 4_Int on Cust Dep" xfId="22056"/>
    <cellStyle name="Input 2 3 4 5" xfId="22057"/>
    <cellStyle name="Input 2 3 4 5 2" xfId="22058"/>
    <cellStyle name="Input 2 3 4 5 3" xfId="22059"/>
    <cellStyle name="Input 2 3 4 5 4" xfId="22060"/>
    <cellStyle name="Input 2 3 4 5 5" xfId="22061"/>
    <cellStyle name="Input 2 3 4 5_Int on Cust Dep" xfId="22062"/>
    <cellStyle name="Input 2 3 4 6" xfId="22063"/>
    <cellStyle name="Input 2 3 4 7" xfId="22064"/>
    <cellStyle name="Input 2 3 4 8" xfId="22065"/>
    <cellStyle name="Input 2 3 4 9" xfId="22066"/>
    <cellStyle name="Input 2 3 4_INPUT Allocators" xfId="22067"/>
    <cellStyle name="Input 2 3 5" xfId="22068"/>
    <cellStyle name="Input 2 3 5 2" xfId="22069"/>
    <cellStyle name="Input 2 3 5 2 2" xfId="22070"/>
    <cellStyle name="Input 2 3 5 2 2 2" xfId="22071"/>
    <cellStyle name="Input 2 3 5 2 2 3" xfId="22072"/>
    <cellStyle name="Input 2 3 5 2 2 4" xfId="22073"/>
    <cellStyle name="Input 2 3 5 2 2 5" xfId="22074"/>
    <cellStyle name="Input 2 3 5 2 2_Int on Cust Dep" xfId="22075"/>
    <cellStyle name="Input 2 3 5 2 3" xfId="22076"/>
    <cellStyle name="Input 2 3 5 2 4" xfId="22077"/>
    <cellStyle name="Input 2 3 5 2 5" xfId="22078"/>
    <cellStyle name="Input 2 3 5 2 6" xfId="22079"/>
    <cellStyle name="Input 2 3 5 2 7" xfId="22080"/>
    <cellStyle name="Input 2 3 5 2 8" xfId="22081"/>
    <cellStyle name="Input 2 3 5 2 9" xfId="22082"/>
    <cellStyle name="Input 2 3 5 2_Int on Cust Dep" xfId="22083"/>
    <cellStyle name="Input 2 3 5 3" xfId="22084"/>
    <cellStyle name="Input 2 3 5 3 2" xfId="22085"/>
    <cellStyle name="Input 2 3 5 3 3" xfId="22086"/>
    <cellStyle name="Input 2 3 5 3 4" xfId="22087"/>
    <cellStyle name="Input 2 3 5 3 5" xfId="22088"/>
    <cellStyle name="Input 2 3 5 3_Int on Cust Dep" xfId="22089"/>
    <cellStyle name="Input 2 3 5 4" xfId="22090"/>
    <cellStyle name="Input 2 3 5 5" xfId="22091"/>
    <cellStyle name="Input 2 3 5 6" xfId="22092"/>
    <cellStyle name="Input 2 3 5_INPUT Allocators" xfId="22093"/>
    <cellStyle name="Input 2 3 6" xfId="22094"/>
    <cellStyle name="Input 2 3 6 2" xfId="22095"/>
    <cellStyle name="Input 2 3 6 2 2" xfId="22096"/>
    <cellStyle name="Input 2 3 6 2 3" xfId="22097"/>
    <cellStyle name="Input 2 3 6 2 4" xfId="22098"/>
    <cellStyle name="Input 2 3 6 2 5" xfId="22099"/>
    <cellStyle name="Input 2 3 6 2_Int on Cust Dep" xfId="22100"/>
    <cellStyle name="Input 2 3 6 3" xfId="22101"/>
    <cellStyle name="Input 2 3 6 4" xfId="22102"/>
    <cellStyle name="Input 2 3 6 5" xfId="22103"/>
    <cellStyle name="Input 2 3 6 6" xfId="22104"/>
    <cellStyle name="Input 2 3 6 7" xfId="22105"/>
    <cellStyle name="Input 2 3 6 8" xfId="22106"/>
    <cellStyle name="Input 2 3 6 9" xfId="22107"/>
    <cellStyle name="Input 2 3 6_Int on Cust Dep" xfId="22108"/>
    <cellStyle name="Input 2 3 7" xfId="22109"/>
    <cellStyle name="Input 2 3 7 2" xfId="22110"/>
    <cellStyle name="Input 2 3 7 3" xfId="22111"/>
    <cellStyle name="Input 2 3 7 4" xfId="22112"/>
    <cellStyle name="Input 2 3 7 5" xfId="22113"/>
    <cellStyle name="Input 2 3 7_Int on Cust Dep" xfId="22114"/>
    <cellStyle name="Input 2 3 8" xfId="22115"/>
    <cellStyle name="Input 2 3 8 2" xfId="22116"/>
    <cellStyle name="Input 2 3 8 3" xfId="22117"/>
    <cellStyle name="Input 2 3 8 4" xfId="22118"/>
    <cellStyle name="Input 2 3 8 5" xfId="22119"/>
    <cellStyle name="Input 2 3 8_Int on Cust Dep" xfId="22120"/>
    <cellStyle name="Input 2 3 9" xfId="22121"/>
    <cellStyle name="Input 2 3_INPUT Allocators" xfId="22122"/>
    <cellStyle name="Input 2 30" xfId="22123"/>
    <cellStyle name="Input 2 31" xfId="22124"/>
    <cellStyle name="Input 2 32" xfId="22125"/>
    <cellStyle name="Input 2 33" xfId="22126"/>
    <cellStyle name="Input 2 34" xfId="22127"/>
    <cellStyle name="Input 2 35" xfId="22128"/>
    <cellStyle name="Input 2 36" xfId="22129"/>
    <cellStyle name="Input 2 37" xfId="22130"/>
    <cellStyle name="Input 2 38" xfId="22131"/>
    <cellStyle name="Input 2 39" xfId="22132"/>
    <cellStyle name="Input 2 4" xfId="22133"/>
    <cellStyle name="Input 2 4 10" xfId="22134"/>
    <cellStyle name="Input 2 4 11" xfId="22135"/>
    <cellStyle name="Input 2 4 12" xfId="22136"/>
    <cellStyle name="Input 2 4 13" xfId="22137"/>
    <cellStyle name="Input 2 4 14" xfId="22138"/>
    <cellStyle name="Input 2 4 15" xfId="22139"/>
    <cellStyle name="Input 2 4 2" xfId="22140"/>
    <cellStyle name="Input 2 4 2 2" xfId="22141"/>
    <cellStyle name="Input 2 4 2 2 10" xfId="22142"/>
    <cellStyle name="Input 2 4 2 2 11" xfId="22143"/>
    <cellStyle name="Input 2 4 2 2 12" xfId="22144"/>
    <cellStyle name="Input 2 4 2 2 2" xfId="22145"/>
    <cellStyle name="Input 2 4 2 2 2 2" xfId="22146"/>
    <cellStyle name="Input 2 4 2 2 2 2 2" xfId="22147"/>
    <cellStyle name="Input 2 4 2 2 2 2 2 2" xfId="22148"/>
    <cellStyle name="Input 2 4 2 2 2 2 2 3" xfId="22149"/>
    <cellStyle name="Input 2 4 2 2 2 2 2 4" xfId="22150"/>
    <cellStyle name="Input 2 4 2 2 2 2 2 5" xfId="22151"/>
    <cellStyle name="Input 2 4 2 2 2 2 2_Int on Cust Dep" xfId="22152"/>
    <cellStyle name="Input 2 4 2 2 2 2 3" xfId="22153"/>
    <cellStyle name="Input 2 4 2 2 2 2 4" xfId="22154"/>
    <cellStyle name="Input 2 4 2 2 2 2 5" xfId="22155"/>
    <cellStyle name="Input 2 4 2 2 2 2 6" xfId="22156"/>
    <cellStyle name="Input 2 4 2 2 2 2 7" xfId="22157"/>
    <cellStyle name="Input 2 4 2 2 2 2 8" xfId="22158"/>
    <cellStyle name="Input 2 4 2 2 2 2 9" xfId="22159"/>
    <cellStyle name="Input 2 4 2 2 2 2_Int on Cust Dep" xfId="22160"/>
    <cellStyle name="Input 2 4 2 2 2 3" xfId="22161"/>
    <cellStyle name="Input 2 4 2 2 2 3 2" xfId="22162"/>
    <cellStyle name="Input 2 4 2 2 2 3 3" xfId="22163"/>
    <cellStyle name="Input 2 4 2 2 2 3 4" xfId="22164"/>
    <cellStyle name="Input 2 4 2 2 2 3 5" xfId="22165"/>
    <cellStyle name="Input 2 4 2 2 2 3_Int on Cust Dep" xfId="22166"/>
    <cellStyle name="Input 2 4 2 2 2 4" xfId="22167"/>
    <cellStyle name="Input 2 4 2 2 2 5" xfId="22168"/>
    <cellStyle name="Input 2 4 2 2 2 6" xfId="22169"/>
    <cellStyle name="Input 2 4 2 2 2_INPUT Allocators" xfId="22170"/>
    <cellStyle name="Input 2 4 2 2 3" xfId="22171"/>
    <cellStyle name="Input 2 4 2 2 3 2" xfId="22172"/>
    <cellStyle name="Input 2 4 2 2 3 2 2" xfId="22173"/>
    <cellStyle name="Input 2 4 2 2 3 2 3" xfId="22174"/>
    <cellStyle name="Input 2 4 2 2 3 2 4" xfId="22175"/>
    <cellStyle name="Input 2 4 2 2 3 2 5" xfId="22176"/>
    <cellStyle name="Input 2 4 2 2 3 2_Int on Cust Dep" xfId="22177"/>
    <cellStyle name="Input 2 4 2 2 3 3" xfId="22178"/>
    <cellStyle name="Input 2 4 2 2 3 4" xfId="22179"/>
    <cellStyle name="Input 2 4 2 2 3 5" xfId="22180"/>
    <cellStyle name="Input 2 4 2 2 3 6" xfId="22181"/>
    <cellStyle name="Input 2 4 2 2 3 7" xfId="22182"/>
    <cellStyle name="Input 2 4 2 2 3 8" xfId="22183"/>
    <cellStyle name="Input 2 4 2 2 3 9" xfId="22184"/>
    <cellStyle name="Input 2 4 2 2 3_Int on Cust Dep" xfId="22185"/>
    <cellStyle name="Input 2 4 2 2 4" xfId="22186"/>
    <cellStyle name="Input 2 4 2 2 4 2" xfId="22187"/>
    <cellStyle name="Input 2 4 2 2 4 3" xfId="22188"/>
    <cellStyle name="Input 2 4 2 2 4 4" xfId="22189"/>
    <cellStyle name="Input 2 4 2 2 4 5" xfId="22190"/>
    <cellStyle name="Input 2 4 2 2 4_Int on Cust Dep" xfId="22191"/>
    <cellStyle name="Input 2 4 2 2 5" xfId="22192"/>
    <cellStyle name="Input 2 4 2 2 5 2" xfId="22193"/>
    <cellStyle name="Input 2 4 2 2 5 3" xfId="22194"/>
    <cellStyle name="Input 2 4 2 2 5 4" xfId="22195"/>
    <cellStyle name="Input 2 4 2 2 5 5" xfId="22196"/>
    <cellStyle name="Input 2 4 2 2 5_Int on Cust Dep" xfId="22197"/>
    <cellStyle name="Input 2 4 2 2 6" xfId="22198"/>
    <cellStyle name="Input 2 4 2 2 7" xfId="22199"/>
    <cellStyle name="Input 2 4 2 2 8" xfId="22200"/>
    <cellStyle name="Input 2 4 2 2 9" xfId="22201"/>
    <cellStyle name="Input 2 4 2 2_INPUT Allocators" xfId="22202"/>
    <cellStyle name="Input 2 4 2_INPUT Allocators" xfId="22203"/>
    <cellStyle name="Input 2 4 3" xfId="22204"/>
    <cellStyle name="Input 2 4 3 10" xfId="22205"/>
    <cellStyle name="Input 2 4 3 11" xfId="22206"/>
    <cellStyle name="Input 2 4 3 12" xfId="22207"/>
    <cellStyle name="Input 2 4 3 2" xfId="22208"/>
    <cellStyle name="Input 2 4 3 2 2" xfId="22209"/>
    <cellStyle name="Input 2 4 3 2 2 2" xfId="22210"/>
    <cellStyle name="Input 2 4 3 2 2 2 2" xfId="22211"/>
    <cellStyle name="Input 2 4 3 2 2 2 3" xfId="22212"/>
    <cellStyle name="Input 2 4 3 2 2 2 4" xfId="22213"/>
    <cellStyle name="Input 2 4 3 2 2 2 5" xfId="22214"/>
    <cellStyle name="Input 2 4 3 2 2 2_Int on Cust Dep" xfId="22215"/>
    <cellStyle name="Input 2 4 3 2 2 3" xfId="22216"/>
    <cellStyle name="Input 2 4 3 2 2 4" xfId="22217"/>
    <cellStyle name="Input 2 4 3 2 2 5" xfId="22218"/>
    <cellStyle name="Input 2 4 3 2 2 6" xfId="22219"/>
    <cellStyle name="Input 2 4 3 2 2 7" xfId="22220"/>
    <cellStyle name="Input 2 4 3 2 2 8" xfId="22221"/>
    <cellStyle name="Input 2 4 3 2 2 9" xfId="22222"/>
    <cellStyle name="Input 2 4 3 2 2_Int on Cust Dep" xfId="22223"/>
    <cellStyle name="Input 2 4 3 2 3" xfId="22224"/>
    <cellStyle name="Input 2 4 3 2 3 2" xfId="22225"/>
    <cellStyle name="Input 2 4 3 2 3 3" xfId="22226"/>
    <cellStyle name="Input 2 4 3 2 3 4" xfId="22227"/>
    <cellStyle name="Input 2 4 3 2 3 5" xfId="22228"/>
    <cellStyle name="Input 2 4 3 2 3_Int on Cust Dep" xfId="22229"/>
    <cellStyle name="Input 2 4 3 2 4" xfId="22230"/>
    <cellStyle name="Input 2 4 3 2 5" xfId="22231"/>
    <cellStyle name="Input 2 4 3 2 6" xfId="22232"/>
    <cellStyle name="Input 2 4 3 2_INPUT Allocators" xfId="22233"/>
    <cellStyle name="Input 2 4 3 3" xfId="22234"/>
    <cellStyle name="Input 2 4 3 3 2" xfId="22235"/>
    <cellStyle name="Input 2 4 3 3 2 2" xfId="22236"/>
    <cellStyle name="Input 2 4 3 3 2 3" xfId="22237"/>
    <cellStyle name="Input 2 4 3 3 2 4" xfId="22238"/>
    <cellStyle name="Input 2 4 3 3 2 5" xfId="22239"/>
    <cellStyle name="Input 2 4 3 3 2_Int on Cust Dep" xfId="22240"/>
    <cellStyle name="Input 2 4 3 3 3" xfId="22241"/>
    <cellStyle name="Input 2 4 3 3 4" xfId="22242"/>
    <cellStyle name="Input 2 4 3 3 5" xfId="22243"/>
    <cellStyle name="Input 2 4 3 3 6" xfId="22244"/>
    <cellStyle name="Input 2 4 3 3 7" xfId="22245"/>
    <cellStyle name="Input 2 4 3 3 8" xfId="22246"/>
    <cellStyle name="Input 2 4 3 3 9" xfId="22247"/>
    <cellStyle name="Input 2 4 3 3_Int on Cust Dep" xfId="22248"/>
    <cellStyle name="Input 2 4 3 4" xfId="22249"/>
    <cellStyle name="Input 2 4 3 4 2" xfId="22250"/>
    <cellStyle name="Input 2 4 3 4 3" xfId="22251"/>
    <cellStyle name="Input 2 4 3 4 4" xfId="22252"/>
    <cellStyle name="Input 2 4 3 4 5" xfId="22253"/>
    <cellStyle name="Input 2 4 3 4_Int on Cust Dep" xfId="22254"/>
    <cellStyle name="Input 2 4 3 5" xfId="22255"/>
    <cellStyle name="Input 2 4 3 5 2" xfId="22256"/>
    <cellStyle name="Input 2 4 3 5 3" xfId="22257"/>
    <cellStyle name="Input 2 4 3 5 4" xfId="22258"/>
    <cellStyle name="Input 2 4 3 5 5" xfId="22259"/>
    <cellStyle name="Input 2 4 3 5_Int on Cust Dep" xfId="22260"/>
    <cellStyle name="Input 2 4 3 6" xfId="22261"/>
    <cellStyle name="Input 2 4 3 7" xfId="22262"/>
    <cellStyle name="Input 2 4 3 8" xfId="22263"/>
    <cellStyle name="Input 2 4 3 9" xfId="22264"/>
    <cellStyle name="Input 2 4 3_INPUT Allocators" xfId="22265"/>
    <cellStyle name="Input 2 4 4" xfId="22266"/>
    <cellStyle name="Input 2 4 4 10" xfId="22267"/>
    <cellStyle name="Input 2 4 4 11" xfId="22268"/>
    <cellStyle name="Input 2 4 4 12" xfId="22269"/>
    <cellStyle name="Input 2 4 4 2" xfId="22270"/>
    <cellStyle name="Input 2 4 4 2 2" xfId="22271"/>
    <cellStyle name="Input 2 4 4 2 2 2" xfId="22272"/>
    <cellStyle name="Input 2 4 4 2 2 2 2" xfId="22273"/>
    <cellStyle name="Input 2 4 4 2 2 2 3" xfId="22274"/>
    <cellStyle name="Input 2 4 4 2 2 2 4" xfId="22275"/>
    <cellStyle name="Input 2 4 4 2 2 2 5" xfId="22276"/>
    <cellStyle name="Input 2 4 4 2 2 2_Int on Cust Dep" xfId="22277"/>
    <cellStyle name="Input 2 4 4 2 2 3" xfId="22278"/>
    <cellStyle name="Input 2 4 4 2 2 4" xfId="22279"/>
    <cellStyle name="Input 2 4 4 2 2 5" xfId="22280"/>
    <cellStyle name="Input 2 4 4 2 2 6" xfId="22281"/>
    <cellStyle name="Input 2 4 4 2 2 7" xfId="22282"/>
    <cellStyle name="Input 2 4 4 2 2 8" xfId="22283"/>
    <cellStyle name="Input 2 4 4 2 2 9" xfId="22284"/>
    <cellStyle name="Input 2 4 4 2 2_Int on Cust Dep" xfId="22285"/>
    <cellStyle name="Input 2 4 4 2 3" xfId="22286"/>
    <cellStyle name="Input 2 4 4 2 3 2" xfId="22287"/>
    <cellStyle name="Input 2 4 4 2 3 3" xfId="22288"/>
    <cellStyle name="Input 2 4 4 2 3 4" xfId="22289"/>
    <cellStyle name="Input 2 4 4 2 3 5" xfId="22290"/>
    <cellStyle name="Input 2 4 4 2 3_Int on Cust Dep" xfId="22291"/>
    <cellStyle name="Input 2 4 4 2 4" xfId="22292"/>
    <cellStyle name="Input 2 4 4 2 5" xfId="22293"/>
    <cellStyle name="Input 2 4 4 2 6" xfId="22294"/>
    <cellStyle name="Input 2 4 4 2_INPUT Allocators" xfId="22295"/>
    <cellStyle name="Input 2 4 4 3" xfId="22296"/>
    <cellStyle name="Input 2 4 4 3 2" xfId="22297"/>
    <cellStyle name="Input 2 4 4 3 2 2" xfId="22298"/>
    <cellStyle name="Input 2 4 4 3 2 3" xfId="22299"/>
    <cellStyle name="Input 2 4 4 3 2 4" xfId="22300"/>
    <cellStyle name="Input 2 4 4 3 2 5" xfId="22301"/>
    <cellStyle name="Input 2 4 4 3 2_Int on Cust Dep" xfId="22302"/>
    <cellStyle name="Input 2 4 4 3 3" xfId="22303"/>
    <cellStyle name="Input 2 4 4 3 4" xfId="22304"/>
    <cellStyle name="Input 2 4 4 3 5" xfId="22305"/>
    <cellStyle name="Input 2 4 4 3 6" xfId="22306"/>
    <cellStyle name="Input 2 4 4 3 7" xfId="22307"/>
    <cellStyle name="Input 2 4 4 3 8" xfId="22308"/>
    <cellStyle name="Input 2 4 4 3 9" xfId="22309"/>
    <cellStyle name="Input 2 4 4 3_Int on Cust Dep" xfId="22310"/>
    <cellStyle name="Input 2 4 4 4" xfId="22311"/>
    <cellStyle name="Input 2 4 4 4 2" xfId="22312"/>
    <cellStyle name="Input 2 4 4 4 3" xfId="22313"/>
    <cellStyle name="Input 2 4 4 4 4" xfId="22314"/>
    <cellStyle name="Input 2 4 4 4 5" xfId="22315"/>
    <cellStyle name="Input 2 4 4 4_Int on Cust Dep" xfId="22316"/>
    <cellStyle name="Input 2 4 4 5" xfId="22317"/>
    <cellStyle name="Input 2 4 4 5 2" xfId="22318"/>
    <cellStyle name="Input 2 4 4 5 3" xfId="22319"/>
    <cellStyle name="Input 2 4 4 5 4" xfId="22320"/>
    <cellStyle name="Input 2 4 4 5 5" xfId="22321"/>
    <cellStyle name="Input 2 4 4 5_Int on Cust Dep" xfId="22322"/>
    <cellStyle name="Input 2 4 4 6" xfId="22323"/>
    <cellStyle name="Input 2 4 4 7" xfId="22324"/>
    <cellStyle name="Input 2 4 4 8" xfId="22325"/>
    <cellStyle name="Input 2 4 4 9" xfId="22326"/>
    <cellStyle name="Input 2 4 4_INPUT Allocators" xfId="22327"/>
    <cellStyle name="Input 2 4 5" xfId="22328"/>
    <cellStyle name="Input 2 4 5 2" xfId="22329"/>
    <cellStyle name="Input 2 4 5 2 2" xfId="22330"/>
    <cellStyle name="Input 2 4 5 2 2 2" xfId="22331"/>
    <cellStyle name="Input 2 4 5 2 2 3" xfId="22332"/>
    <cellStyle name="Input 2 4 5 2 2 4" xfId="22333"/>
    <cellStyle name="Input 2 4 5 2 2 5" xfId="22334"/>
    <cellStyle name="Input 2 4 5 2 2_Int on Cust Dep" xfId="22335"/>
    <cellStyle name="Input 2 4 5 2 3" xfId="22336"/>
    <cellStyle name="Input 2 4 5 2 4" xfId="22337"/>
    <cellStyle name="Input 2 4 5 2 5" xfId="22338"/>
    <cellStyle name="Input 2 4 5 2 6" xfId="22339"/>
    <cellStyle name="Input 2 4 5 2 7" xfId="22340"/>
    <cellStyle name="Input 2 4 5 2 8" xfId="22341"/>
    <cellStyle name="Input 2 4 5 2 9" xfId="22342"/>
    <cellStyle name="Input 2 4 5 2_Int on Cust Dep" xfId="22343"/>
    <cellStyle name="Input 2 4 5 3" xfId="22344"/>
    <cellStyle name="Input 2 4 5 3 2" xfId="22345"/>
    <cellStyle name="Input 2 4 5 3 3" xfId="22346"/>
    <cellStyle name="Input 2 4 5 3 4" xfId="22347"/>
    <cellStyle name="Input 2 4 5 3 5" xfId="22348"/>
    <cellStyle name="Input 2 4 5 3_Int on Cust Dep" xfId="22349"/>
    <cellStyle name="Input 2 4 5 4" xfId="22350"/>
    <cellStyle name="Input 2 4 5 5" xfId="22351"/>
    <cellStyle name="Input 2 4 5 6" xfId="22352"/>
    <cellStyle name="Input 2 4 5_INPUT Allocators" xfId="22353"/>
    <cellStyle name="Input 2 4 6" xfId="22354"/>
    <cellStyle name="Input 2 4 6 2" xfId="22355"/>
    <cellStyle name="Input 2 4 6 2 2" xfId="22356"/>
    <cellStyle name="Input 2 4 6 2 3" xfId="22357"/>
    <cellStyle name="Input 2 4 6 2 4" xfId="22358"/>
    <cellStyle name="Input 2 4 6 2 5" xfId="22359"/>
    <cellStyle name="Input 2 4 6 2_Int on Cust Dep" xfId="22360"/>
    <cellStyle name="Input 2 4 6 3" xfId="22361"/>
    <cellStyle name="Input 2 4 6 4" xfId="22362"/>
    <cellStyle name="Input 2 4 6 5" xfId="22363"/>
    <cellStyle name="Input 2 4 6 6" xfId="22364"/>
    <cellStyle name="Input 2 4 6 7" xfId="22365"/>
    <cellStyle name="Input 2 4 6 8" xfId="22366"/>
    <cellStyle name="Input 2 4 6 9" xfId="22367"/>
    <cellStyle name="Input 2 4 6_Int on Cust Dep" xfId="22368"/>
    <cellStyle name="Input 2 4 7" xfId="22369"/>
    <cellStyle name="Input 2 4 7 2" xfId="22370"/>
    <cellStyle name="Input 2 4 7 3" xfId="22371"/>
    <cellStyle name="Input 2 4 7 4" xfId="22372"/>
    <cellStyle name="Input 2 4 7 5" xfId="22373"/>
    <cellStyle name="Input 2 4 7_Int on Cust Dep" xfId="22374"/>
    <cellStyle name="Input 2 4 8" xfId="22375"/>
    <cellStyle name="Input 2 4 8 2" xfId="22376"/>
    <cellStyle name="Input 2 4 8 3" xfId="22377"/>
    <cellStyle name="Input 2 4 8 4" xfId="22378"/>
    <cellStyle name="Input 2 4 8 5" xfId="22379"/>
    <cellStyle name="Input 2 4 8_Int on Cust Dep" xfId="22380"/>
    <cellStyle name="Input 2 4 9" xfId="22381"/>
    <cellStyle name="Input 2 4_INPUT Allocators" xfId="22382"/>
    <cellStyle name="Input 2 40" xfId="22383"/>
    <cellStyle name="Input 2 41" xfId="22384"/>
    <cellStyle name="Input 2 42" xfId="22385"/>
    <cellStyle name="Input 2 43" xfId="22386"/>
    <cellStyle name="Input 2 44" xfId="22387"/>
    <cellStyle name="Input 2 45" xfId="22388"/>
    <cellStyle name="Input 2 46" xfId="22389"/>
    <cellStyle name="Input 2 47" xfId="22390"/>
    <cellStyle name="Input 2 48" xfId="22391"/>
    <cellStyle name="Input 2 49" xfId="22392"/>
    <cellStyle name="Input 2 5" xfId="22393"/>
    <cellStyle name="Input 2 5 10" xfId="22394"/>
    <cellStyle name="Input 2 5 11" xfId="22395"/>
    <cellStyle name="Input 2 5 12" xfId="22396"/>
    <cellStyle name="Input 2 5 13" xfId="22397"/>
    <cellStyle name="Input 2 5 14" xfId="22398"/>
    <cellStyle name="Input 2 5 15" xfId="22399"/>
    <cellStyle name="Input 2 5 2" xfId="22400"/>
    <cellStyle name="Input 2 5 2 2" xfId="22401"/>
    <cellStyle name="Input 2 5 2 2 10" xfId="22402"/>
    <cellStyle name="Input 2 5 2 2 11" xfId="22403"/>
    <cellStyle name="Input 2 5 2 2 12" xfId="22404"/>
    <cellStyle name="Input 2 5 2 2 2" xfId="22405"/>
    <cellStyle name="Input 2 5 2 2 2 2" xfId="22406"/>
    <cellStyle name="Input 2 5 2 2 2 2 2" xfId="22407"/>
    <cellStyle name="Input 2 5 2 2 2 2 2 2" xfId="22408"/>
    <cellStyle name="Input 2 5 2 2 2 2 2 3" xfId="22409"/>
    <cellStyle name="Input 2 5 2 2 2 2 2 4" xfId="22410"/>
    <cellStyle name="Input 2 5 2 2 2 2 2 5" xfId="22411"/>
    <cellStyle name="Input 2 5 2 2 2 2 2_Int on Cust Dep" xfId="22412"/>
    <cellStyle name="Input 2 5 2 2 2 2 3" xfId="22413"/>
    <cellStyle name="Input 2 5 2 2 2 2 4" xfId="22414"/>
    <cellStyle name="Input 2 5 2 2 2 2 5" xfId="22415"/>
    <cellStyle name="Input 2 5 2 2 2 2 6" xfId="22416"/>
    <cellStyle name="Input 2 5 2 2 2 2 7" xfId="22417"/>
    <cellStyle name="Input 2 5 2 2 2 2 8" xfId="22418"/>
    <cellStyle name="Input 2 5 2 2 2 2 9" xfId="22419"/>
    <cellStyle name="Input 2 5 2 2 2 2_Int on Cust Dep" xfId="22420"/>
    <cellStyle name="Input 2 5 2 2 2 3" xfId="22421"/>
    <cellStyle name="Input 2 5 2 2 2 3 2" xfId="22422"/>
    <cellStyle name="Input 2 5 2 2 2 3 3" xfId="22423"/>
    <cellStyle name="Input 2 5 2 2 2 3 4" xfId="22424"/>
    <cellStyle name="Input 2 5 2 2 2 3 5" xfId="22425"/>
    <cellStyle name="Input 2 5 2 2 2 3_Int on Cust Dep" xfId="22426"/>
    <cellStyle name="Input 2 5 2 2 2 4" xfId="22427"/>
    <cellStyle name="Input 2 5 2 2 2 5" xfId="22428"/>
    <cellStyle name="Input 2 5 2 2 2 6" xfId="22429"/>
    <cellStyle name="Input 2 5 2 2 2_INPUT Allocators" xfId="22430"/>
    <cellStyle name="Input 2 5 2 2 3" xfId="22431"/>
    <cellStyle name="Input 2 5 2 2 3 2" xfId="22432"/>
    <cellStyle name="Input 2 5 2 2 3 2 2" xfId="22433"/>
    <cellStyle name="Input 2 5 2 2 3 2 3" xfId="22434"/>
    <cellStyle name="Input 2 5 2 2 3 2 4" xfId="22435"/>
    <cellStyle name="Input 2 5 2 2 3 2 5" xfId="22436"/>
    <cellStyle name="Input 2 5 2 2 3 2_Int on Cust Dep" xfId="22437"/>
    <cellStyle name="Input 2 5 2 2 3 3" xfId="22438"/>
    <cellStyle name="Input 2 5 2 2 3 4" xfId="22439"/>
    <cellStyle name="Input 2 5 2 2 3 5" xfId="22440"/>
    <cellStyle name="Input 2 5 2 2 3 6" xfId="22441"/>
    <cellStyle name="Input 2 5 2 2 3 7" xfId="22442"/>
    <cellStyle name="Input 2 5 2 2 3 8" xfId="22443"/>
    <cellStyle name="Input 2 5 2 2 3 9" xfId="22444"/>
    <cellStyle name="Input 2 5 2 2 3_Int on Cust Dep" xfId="22445"/>
    <cellStyle name="Input 2 5 2 2 4" xfId="22446"/>
    <cellStyle name="Input 2 5 2 2 4 2" xfId="22447"/>
    <cellStyle name="Input 2 5 2 2 4 3" xfId="22448"/>
    <cellStyle name="Input 2 5 2 2 4 4" xfId="22449"/>
    <cellStyle name="Input 2 5 2 2 4 5" xfId="22450"/>
    <cellStyle name="Input 2 5 2 2 4_Int on Cust Dep" xfId="22451"/>
    <cellStyle name="Input 2 5 2 2 5" xfId="22452"/>
    <cellStyle name="Input 2 5 2 2 5 2" xfId="22453"/>
    <cellStyle name="Input 2 5 2 2 5 3" xfId="22454"/>
    <cellStyle name="Input 2 5 2 2 5 4" xfId="22455"/>
    <cellStyle name="Input 2 5 2 2 5 5" xfId="22456"/>
    <cellStyle name="Input 2 5 2 2 5_Int on Cust Dep" xfId="22457"/>
    <cellStyle name="Input 2 5 2 2 6" xfId="22458"/>
    <cellStyle name="Input 2 5 2 2 7" xfId="22459"/>
    <cellStyle name="Input 2 5 2 2 8" xfId="22460"/>
    <cellStyle name="Input 2 5 2 2 9" xfId="22461"/>
    <cellStyle name="Input 2 5 2 2_INPUT Allocators" xfId="22462"/>
    <cellStyle name="Input 2 5 2_INPUT Allocators" xfId="22463"/>
    <cellStyle name="Input 2 5 3" xfId="22464"/>
    <cellStyle name="Input 2 5 3 10" xfId="22465"/>
    <cellStyle name="Input 2 5 3 11" xfId="22466"/>
    <cellStyle name="Input 2 5 3 12" xfId="22467"/>
    <cellStyle name="Input 2 5 3 2" xfId="22468"/>
    <cellStyle name="Input 2 5 3 2 2" xfId="22469"/>
    <cellStyle name="Input 2 5 3 2 2 2" xfId="22470"/>
    <cellStyle name="Input 2 5 3 2 2 2 2" xfId="22471"/>
    <cellStyle name="Input 2 5 3 2 2 2 3" xfId="22472"/>
    <cellStyle name="Input 2 5 3 2 2 2 4" xfId="22473"/>
    <cellStyle name="Input 2 5 3 2 2 2 5" xfId="22474"/>
    <cellStyle name="Input 2 5 3 2 2 2_Int on Cust Dep" xfId="22475"/>
    <cellStyle name="Input 2 5 3 2 2 3" xfId="22476"/>
    <cellStyle name="Input 2 5 3 2 2 4" xfId="22477"/>
    <cellStyle name="Input 2 5 3 2 2 5" xfId="22478"/>
    <cellStyle name="Input 2 5 3 2 2 6" xfId="22479"/>
    <cellStyle name="Input 2 5 3 2 2 7" xfId="22480"/>
    <cellStyle name="Input 2 5 3 2 2 8" xfId="22481"/>
    <cellStyle name="Input 2 5 3 2 2 9" xfId="22482"/>
    <cellStyle name="Input 2 5 3 2 2_Int on Cust Dep" xfId="22483"/>
    <cellStyle name="Input 2 5 3 2 3" xfId="22484"/>
    <cellStyle name="Input 2 5 3 2 3 2" xfId="22485"/>
    <cellStyle name="Input 2 5 3 2 3 3" xfId="22486"/>
    <cellStyle name="Input 2 5 3 2 3 4" xfId="22487"/>
    <cellStyle name="Input 2 5 3 2 3 5" xfId="22488"/>
    <cellStyle name="Input 2 5 3 2 3_Int on Cust Dep" xfId="22489"/>
    <cellStyle name="Input 2 5 3 2 4" xfId="22490"/>
    <cellStyle name="Input 2 5 3 2 5" xfId="22491"/>
    <cellStyle name="Input 2 5 3 2 6" xfId="22492"/>
    <cellStyle name="Input 2 5 3 2_INPUT Allocators" xfId="22493"/>
    <cellStyle name="Input 2 5 3 3" xfId="22494"/>
    <cellStyle name="Input 2 5 3 3 2" xfId="22495"/>
    <cellStyle name="Input 2 5 3 3 2 2" xfId="22496"/>
    <cellStyle name="Input 2 5 3 3 2 3" xfId="22497"/>
    <cellStyle name="Input 2 5 3 3 2 4" xfId="22498"/>
    <cellStyle name="Input 2 5 3 3 2 5" xfId="22499"/>
    <cellStyle name="Input 2 5 3 3 2_Int on Cust Dep" xfId="22500"/>
    <cellStyle name="Input 2 5 3 3 3" xfId="22501"/>
    <cellStyle name="Input 2 5 3 3 4" xfId="22502"/>
    <cellStyle name="Input 2 5 3 3 5" xfId="22503"/>
    <cellStyle name="Input 2 5 3 3 6" xfId="22504"/>
    <cellStyle name="Input 2 5 3 3 7" xfId="22505"/>
    <cellStyle name="Input 2 5 3 3 8" xfId="22506"/>
    <cellStyle name="Input 2 5 3 3 9" xfId="22507"/>
    <cellStyle name="Input 2 5 3 3_Int on Cust Dep" xfId="22508"/>
    <cellStyle name="Input 2 5 3 4" xfId="22509"/>
    <cellStyle name="Input 2 5 3 4 2" xfId="22510"/>
    <cellStyle name="Input 2 5 3 4 3" xfId="22511"/>
    <cellStyle name="Input 2 5 3 4 4" xfId="22512"/>
    <cellStyle name="Input 2 5 3 4 5" xfId="22513"/>
    <cellStyle name="Input 2 5 3 4_Int on Cust Dep" xfId="22514"/>
    <cellStyle name="Input 2 5 3 5" xfId="22515"/>
    <cellStyle name="Input 2 5 3 5 2" xfId="22516"/>
    <cellStyle name="Input 2 5 3 5 3" xfId="22517"/>
    <cellStyle name="Input 2 5 3 5 4" xfId="22518"/>
    <cellStyle name="Input 2 5 3 5 5" xfId="22519"/>
    <cellStyle name="Input 2 5 3 5_Int on Cust Dep" xfId="22520"/>
    <cellStyle name="Input 2 5 3 6" xfId="22521"/>
    <cellStyle name="Input 2 5 3 7" xfId="22522"/>
    <cellStyle name="Input 2 5 3 8" xfId="22523"/>
    <cellStyle name="Input 2 5 3 9" xfId="22524"/>
    <cellStyle name="Input 2 5 3_INPUT Allocators" xfId="22525"/>
    <cellStyle name="Input 2 5 4" xfId="22526"/>
    <cellStyle name="Input 2 5 4 10" xfId="22527"/>
    <cellStyle name="Input 2 5 4 11" xfId="22528"/>
    <cellStyle name="Input 2 5 4 12" xfId="22529"/>
    <cellStyle name="Input 2 5 4 2" xfId="22530"/>
    <cellStyle name="Input 2 5 4 2 2" xfId="22531"/>
    <cellStyle name="Input 2 5 4 2 2 2" xfId="22532"/>
    <cellStyle name="Input 2 5 4 2 2 2 2" xfId="22533"/>
    <cellStyle name="Input 2 5 4 2 2 2 3" xfId="22534"/>
    <cellStyle name="Input 2 5 4 2 2 2 4" xfId="22535"/>
    <cellStyle name="Input 2 5 4 2 2 2 5" xfId="22536"/>
    <cellStyle name="Input 2 5 4 2 2 2_Int on Cust Dep" xfId="22537"/>
    <cellStyle name="Input 2 5 4 2 2 3" xfId="22538"/>
    <cellStyle name="Input 2 5 4 2 2 4" xfId="22539"/>
    <cellStyle name="Input 2 5 4 2 2 5" xfId="22540"/>
    <cellStyle name="Input 2 5 4 2 2 6" xfId="22541"/>
    <cellStyle name="Input 2 5 4 2 2 7" xfId="22542"/>
    <cellStyle name="Input 2 5 4 2 2 8" xfId="22543"/>
    <cellStyle name="Input 2 5 4 2 2 9" xfId="22544"/>
    <cellStyle name="Input 2 5 4 2 2_Int on Cust Dep" xfId="22545"/>
    <cellStyle name="Input 2 5 4 2 3" xfId="22546"/>
    <cellStyle name="Input 2 5 4 2 3 2" xfId="22547"/>
    <cellStyle name="Input 2 5 4 2 3 3" xfId="22548"/>
    <cellStyle name="Input 2 5 4 2 3 4" xfId="22549"/>
    <cellStyle name="Input 2 5 4 2 3 5" xfId="22550"/>
    <cellStyle name="Input 2 5 4 2 3_Int on Cust Dep" xfId="22551"/>
    <cellStyle name="Input 2 5 4 2 4" xfId="22552"/>
    <cellStyle name="Input 2 5 4 2 5" xfId="22553"/>
    <cellStyle name="Input 2 5 4 2 6" xfId="22554"/>
    <cellStyle name="Input 2 5 4 2_INPUT Allocators" xfId="22555"/>
    <cellStyle name="Input 2 5 4 3" xfId="22556"/>
    <cellStyle name="Input 2 5 4 3 2" xfId="22557"/>
    <cellStyle name="Input 2 5 4 3 2 2" xfId="22558"/>
    <cellStyle name="Input 2 5 4 3 2 3" xfId="22559"/>
    <cellStyle name="Input 2 5 4 3 2 4" xfId="22560"/>
    <cellStyle name="Input 2 5 4 3 2 5" xfId="22561"/>
    <cellStyle name="Input 2 5 4 3 2_Int on Cust Dep" xfId="22562"/>
    <cellStyle name="Input 2 5 4 3 3" xfId="22563"/>
    <cellStyle name="Input 2 5 4 3 4" xfId="22564"/>
    <cellStyle name="Input 2 5 4 3 5" xfId="22565"/>
    <cellStyle name="Input 2 5 4 3 6" xfId="22566"/>
    <cellStyle name="Input 2 5 4 3 7" xfId="22567"/>
    <cellStyle name="Input 2 5 4 3 8" xfId="22568"/>
    <cellStyle name="Input 2 5 4 3 9" xfId="22569"/>
    <cellStyle name="Input 2 5 4 3_Int on Cust Dep" xfId="22570"/>
    <cellStyle name="Input 2 5 4 4" xfId="22571"/>
    <cellStyle name="Input 2 5 4 4 2" xfId="22572"/>
    <cellStyle name="Input 2 5 4 4 3" xfId="22573"/>
    <cellStyle name="Input 2 5 4 4 4" xfId="22574"/>
    <cellStyle name="Input 2 5 4 4 5" xfId="22575"/>
    <cellStyle name="Input 2 5 4 4_Int on Cust Dep" xfId="22576"/>
    <cellStyle name="Input 2 5 4 5" xfId="22577"/>
    <cellStyle name="Input 2 5 4 5 2" xfId="22578"/>
    <cellStyle name="Input 2 5 4 5 3" xfId="22579"/>
    <cellStyle name="Input 2 5 4 5 4" xfId="22580"/>
    <cellStyle name="Input 2 5 4 5 5" xfId="22581"/>
    <cellStyle name="Input 2 5 4 5_Int on Cust Dep" xfId="22582"/>
    <cellStyle name="Input 2 5 4 6" xfId="22583"/>
    <cellStyle name="Input 2 5 4 7" xfId="22584"/>
    <cellStyle name="Input 2 5 4 8" xfId="22585"/>
    <cellStyle name="Input 2 5 4 9" xfId="22586"/>
    <cellStyle name="Input 2 5 4_INPUT Allocators" xfId="22587"/>
    <cellStyle name="Input 2 5 5" xfId="22588"/>
    <cellStyle name="Input 2 5 5 2" xfId="22589"/>
    <cellStyle name="Input 2 5 5 2 2" xfId="22590"/>
    <cellStyle name="Input 2 5 5 2 2 2" xfId="22591"/>
    <cellStyle name="Input 2 5 5 2 2 3" xfId="22592"/>
    <cellStyle name="Input 2 5 5 2 2 4" xfId="22593"/>
    <cellStyle name="Input 2 5 5 2 2 5" xfId="22594"/>
    <cellStyle name="Input 2 5 5 2 2_Int on Cust Dep" xfId="22595"/>
    <cellStyle name="Input 2 5 5 2 3" xfId="22596"/>
    <cellStyle name="Input 2 5 5 2 4" xfId="22597"/>
    <cellStyle name="Input 2 5 5 2 5" xfId="22598"/>
    <cellStyle name="Input 2 5 5 2 6" xfId="22599"/>
    <cellStyle name="Input 2 5 5 2 7" xfId="22600"/>
    <cellStyle name="Input 2 5 5 2 8" xfId="22601"/>
    <cellStyle name="Input 2 5 5 2 9" xfId="22602"/>
    <cellStyle name="Input 2 5 5 2_Int on Cust Dep" xfId="22603"/>
    <cellStyle name="Input 2 5 5 3" xfId="22604"/>
    <cellStyle name="Input 2 5 5 3 2" xfId="22605"/>
    <cellStyle name="Input 2 5 5 3 3" xfId="22606"/>
    <cellStyle name="Input 2 5 5 3 4" xfId="22607"/>
    <cellStyle name="Input 2 5 5 3 5" xfId="22608"/>
    <cellStyle name="Input 2 5 5 3_Int on Cust Dep" xfId="22609"/>
    <cellStyle name="Input 2 5 5 4" xfId="22610"/>
    <cellStyle name="Input 2 5 5 5" xfId="22611"/>
    <cellStyle name="Input 2 5 5 6" xfId="22612"/>
    <cellStyle name="Input 2 5 5_INPUT Allocators" xfId="22613"/>
    <cellStyle name="Input 2 5 6" xfId="22614"/>
    <cellStyle name="Input 2 5 6 2" xfId="22615"/>
    <cellStyle name="Input 2 5 6 2 2" xfId="22616"/>
    <cellStyle name="Input 2 5 6 2 3" xfId="22617"/>
    <cellStyle name="Input 2 5 6 2 4" xfId="22618"/>
    <cellStyle name="Input 2 5 6 2 5" xfId="22619"/>
    <cellStyle name="Input 2 5 6 2_Int on Cust Dep" xfId="22620"/>
    <cellStyle name="Input 2 5 6 3" xfId="22621"/>
    <cellStyle name="Input 2 5 6 4" xfId="22622"/>
    <cellStyle name="Input 2 5 6 5" xfId="22623"/>
    <cellStyle name="Input 2 5 6 6" xfId="22624"/>
    <cellStyle name="Input 2 5 6 7" xfId="22625"/>
    <cellStyle name="Input 2 5 6 8" xfId="22626"/>
    <cellStyle name="Input 2 5 6 9" xfId="22627"/>
    <cellStyle name="Input 2 5 6_Int on Cust Dep" xfId="22628"/>
    <cellStyle name="Input 2 5 7" xfId="22629"/>
    <cellStyle name="Input 2 5 7 2" xfId="22630"/>
    <cellStyle name="Input 2 5 7 3" xfId="22631"/>
    <cellStyle name="Input 2 5 7 4" xfId="22632"/>
    <cellStyle name="Input 2 5 7 5" xfId="22633"/>
    <cellStyle name="Input 2 5 7_Int on Cust Dep" xfId="22634"/>
    <cellStyle name="Input 2 5 8" xfId="22635"/>
    <cellStyle name="Input 2 5 8 2" xfId="22636"/>
    <cellStyle name="Input 2 5 8 3" xfId="22637"/>
    <cellStyle name="Input 2 5 8 4" xfId="22638"/>
    <cellStyle name="Input 2 5 8 5" xfId="22639"/>
    <cellStyle name="Input 2 5 8_Int on Cust Dep" xfId="22640"/>
    <cellStyle name="Input 2 5 9" xfId="22641"/>
    <cellStyle name="Input 2 5_INPUT Allocators" xfId="22642"/>
    <cellStyle name="Input 2 50" xfId="22643"/>
    <cellStyle name="Input 2 51" xfId="22644"/>
    <cellStyle name="Input 2 51 10" xfId="22645"/>
    <cellStyle name="Input 2 51 11" xfId="22646"/>
    <cellStyle name="Input 2 51 12" xfId="22647"/>
    <cellStyle name="Input 2 51 2" xfId="22648"/>
    <cellStyle name="Input 2 51 2 2" xfId="22649"/>
    <cellStyle name="Input 2 51 2 2 2" xfId="22650"/>
    <cellStyle name="Input 2 51 2 2 2 2" xfId="22651"/>
    <cellStyle name="Input 2 51 2 2 2 3" xfId="22652"/>
    <cellStyle name="Input 2 51 2 2 2 4" xfId="22653"/>
    <cellStyle name="Input 2 51 2 2 2 5" xfId="22654"/>
    <cellStyle name="Input 2 51 2 2 2_Int on Cust Dep" xfId="22655"/>
    <cellStyle name="Input 2 51 2 2 3" xfId="22656"/>
    <cellStyle name="Input 2 51 2 2 4" xfId="22657"/>
    <cellStyle name="Input 2 51 2 2 5" xfId="22658"/>
    <cellStyle name="Input 2 51 2 2 6" xfId="22659"/>
    <cellStyle name="Input 2 51 2 2 7" xfId="22660"/>
    <cellStyle name="Input 2 51 2 2 8" xfId="22661"/>
    <cellStyle name="Input 2 51 2 2 9" xfId="22662"/>
    <cellStyle name="Input 2 51 2 2_Int on Cust Dep" xfId="22663"/>
    <cellStyle name="Input 2 51 2 3" xfId="22664"/>
    <cellStyle name="Input 2 51 2 3 2" xfId="22665"/>
    <cellStyle name="Input 2 51 2 3 3" xfId="22666"/>
    <cellStyle name="Input 2 51 2 3 4" xfId="22667"/>
    <cellStyle name="Input 2 51 2 3 5" xfId="22668"/>
    <cellStyle name="Input 2 51 2 3_Int on Cust Dep" xfId="22669"/>
    <cellStyle name="Input 2 51 2 4" xfId="22670"/>
    <cellStyle name="Input 2 51 2 5" xfId="22671"/>
    <cellStyle name="Input 2 51 2 6" xfId="22672"/>
    <cellStyle name="Input 2 51 2_INPUT Allocators" xfId="22673"/>
    <cellStyle name="Input 2 51 3" xfId="22674"/>
    <cellStyle name="Input 2 51 3 2" xfId="22675"/>
    <cellStyle name="Input 2 51 3 2 2" xfId="22676"/>
    <cellStyle name="Input 2 51 3 2 3" xfId="22677"/>
    <cellStyle name="Input 2 51 3 2 4" xfId="22678"/>
    <cellStyle name="Input 2 51 3 2 5" xfId="22679"/>
    <cellStyle name="Input 2 51 3 2_Int on Cust Dep" xfId="22680"/>
    <cellStyle name="Input 2 51 3 3" xfId="22681"/>
    <cellStyle name="Input 2 51 3 4" xfId="22682"/>
    <cellStyle name="Input 2 51 3 5" xfId="22683"/>
    <cellStyle name="Input 2 51 3 6" xfId="22684"/>
    <cellStyle name="Input 2 51 3 7" xfId="22685"/>
    <cellStyle name="Input 2 51 3 8" xfId="22686"/>
    <cellStyle name="Input 2 51 3 9" xfId="22687"/>
    <cellStyle name="Input 2 51 3_Int on Cust Dep" xfId="22688"/>
    <cellStyle name="Input 2 51 4" xfId="22689"/>
    <cellStyle name="Input 2 51 4 2" xfId="22690"/>
    <cellStyle name="Input 2 51 4 3" xfId="22691"/>
    <cellStyle name="Input 2 51 4 4" xfId="22692"/>
    <cellStyle name="Input 2 51 4 5" xfId="22693"/>
    <cellStyle name="Input 2 51 4_Int on Cust Dep" xfId="22694"/>
    <cellStyle name="Input 2 51 5" xfId="22695"/>
    <cellStyle name="Input 2 51 5 2" xfId="22696"/>
    <cellStyle name="Input 2 51 5 3" xfId="22697"/>
    <cellStyle name="Input 2 51 5 4" xfId="22698"/>
    <cellStyle name="Input 2 51 5 5" xfId="22699"/>
    <cellStyle name="Input 2 51 5_Int on Cust Dep" xfId="22700"/>
    <cellStyle name="Input 2 51 6" xfId="22701"/>
    <cellStyle name="Input 2 51 7" xfId="22702"/>
    <cellStyle name="Input 2 51 8" xfId="22703"/>
    <cellStyle name="Input 2 51 9" xfId="22704"/>
    <cellStyle name="Input 2 51_INPUT Allocators" xfId="22705"/>
    <cellStyle name="Input 2 52" xfId="22706"/>
    <cellStyle name="Input 2 52 10" xfId="22707"/>
    <cellStyle name="Input 2 52 11" xfId="22708"/>
    <cellStyle name="Input 2 52 12" xfId="22709"/>
    <cellStyle name="Input 2 52 2" xfId="22710"/>
    <cellStyle name="Input 2 52 2 2" xfId="22711"/>
    <cellStyle name="Input 2 52 2 2 2" xfId="22712"/>
    <cellStyle name="Input 2 52 2 2 2 2" xfId="22713"/>
    <cellStyle name="Input 2 52 2 2 2 3" xfId="22714"/>
    <cellStyle name="Input 2 52 2 2 2 4" xfId="22715"/>
    <cellStyle name="Input 2 52 2 2 2 5" xfId="22716"/>
    <cellStyle name="Input 2 52 2 2 2_Int on Cust Dep" xfId="22717"/>
    <cellStyle name="Input 2 52 2 2 3" xfId="22718"/>
    <cellStyle name="Input 2 52 2 2 4" xfId="22719"/>
    <cellStyle name="Input 2 52 2 2 5" xfId="22720"/>
    <cellStyle name="Input 2 52 2 2 6" xfId="22721"/>
    <cellStyle name="Input 2 52 2 2 7" xfId="22722"/>
    <cellStyle name="Input 2 52 2 2 8" xfId="22723"/>
    <cellStyle name="Input 2 52 2 2 9" xfId="22724"/>
    <cellStyle name="Input 2 52 2 2_Int on Cust Dep" xfId="22725"/>
    <cellStyle name="Input 2 52 2 3" xfId="22726"/>
    <cellStyle name="Input 2 52 2 3 2" xfId="22727"/>
    <cellStyle name="Input 2 52 2 3 3" xfId="22728"/>
    <cellStyle name="Input 2 52 2 3 4" xfId="22729"/>
    <cellStyle name="Input 2 52 2 3 5" xfId="22730"/>
    <cellStyle name="Input 2 52 2 3_Int on Cust Dep" xfId="22731"/>
    <cellStyle name="Input 2 52 2 4" xfId="22732"/>
    <cellStyle name="Input 2 52 2 5" xfId="22733"/>
    <cellStyle name="Input 2 52 2 6" xfId="22734"/>
    <cellStyle name="Input 2 52 2_INPUT Allocators" xfId="22735"/>
    <cellStyle name="Input 2 52 3" xfId="22736"/>
    <cellStyle name="Input 2 52 3 2" xfId="22737"/>
    <cellStyle name="Input 2 52 3 2 2" xfId="22738"/>
    <cellStyle name="Input 2 52 3 2 3" xfId="22739"/>
    <cellStyle name="Input 2 52 3 2 4" xfId="22740"/>
    <cellStyle name="Input 2 52 3 2 5" xfId="22741"/>
    <cellStyle name="Input 2 52 3 2_Int on Cust Dep" xfId="22742"/>
    <cellStyle name="Input 2 52 3 3" xfId="22743"/>
    <cellStyle name="Input 2 52 3 4" xfId="22744"/>
    <cellStyle name="Input 2 52 3 5" xfId="22745"/>
    <cellStyle name="Input 2 52 3 6" xfId="22746"/>
    <cellStyle name="Input 2 52 3 7" xfId="22747"/>
    <cellStyle name="Input 2 52 3 8" xfId="22748"/>
    <cellStyle name="Input 2 52 3 9" xfId="22749"/>
    <cellStyle name="Input 2 52 3_Int on Cust Dep" xfId="22750"/>
    <cellStyle name="Input 2 52 4" xfId="22751"/>
    <cellStyle name="Input 2 52 4 2" xfId="22752"/>
    <cellStyle name="Input 2 52 4 3" xfId="22753"/>
    <cellStyle name="Input 2 52 4 4" xfId="22754"/>
    <cellStyle name="Input 2 52 4 5" xfId="22755"/>
    <cellStyle name="Input 2 52 4_Int on Cust Dep" xfId="22756"/>
    <cellStyle name="Input 2 52 5" xfId="22757"/>
    <cellStyle name="Input 2 52 5 2" xfId="22758"/>
    <cellStyle name="Input 2 52 5 3" xfId="22759"/>
    <cellStyle name="Input 2 52 5 4" xfId="22760"/>
    <cellStyle name="Input 2 52 5 5" xfId="22761"/>
    <cellStyle name="Input 2 52 5_Int on Cust Dep" xfId="22762"/>
    <cellStyle name="Input 2 52 6" xfId="22763"/>
    <cellStyle name="Input 2 52 7" xfId="22764"/>
    <cellStyle name="Input 2 52 8" xfId="22765"/>
    <cellStyle name="Input 2 52 9" xfId="22766"/>
    <cellStyle name="Input 2 52_INPUT Allocators" xfId="22767"/>
    <cellStyle name="Input 2 53" xfId="22768"/>
    <cellStyle name="Input 2 53 10" xfId="22769"/>
    <cellStyle name="Input 2 53 11" xfId="22770"/>
    <cellStyle name="Input 2 53 12" xfId="22771"/>
    <cellStyle name="Input 2 53 2" xfId="22772"/>
    <cellStyle name="Input 2 53 2 2" xfId="22773"/>
    <cellStyle name="Input 2 53 2 2 2" xfId="22774"/>
    <cellStyle name="Input 2 53 2 2 2 2" xfId="22775"/>
    <cellStyle name="Input 2 53 2 2 2 3" xfId="22776"/>
    <cellStyle name="Input 2 53 2 2 2 4" xfId="22777"/>
    <cellStyle name="Input 2 53 2 2 2 5" xfId="22778"/>
    <cellStyle name="Input 2 53 2 2 2_Int on Cust Dep" xfId="22779"/>
    <cellStyle name="Input 2 53 2 2 3" xfId="22780"/>
    <cellStyle name="Input 2 53 2 2 4" xfId="22781"/>
    <cellStyle name="Input 2 53 2 2 5" xfId="22782"/>
    <cellStyle name="Input 2 53 2 2 6" xfId="22783"/>
    <cellStyle name="Input 2 53 2 2 7" xfId="22784"/>
    <cellStyle name="Input 2 53 2 2 8" xfId="22785"/>
    <cellStyle name="Input 2 53 2 2 9" xfId="22786"/>
    <cellStyle name="Input 2 53 2 2_Int on Cust Dep" xfId="22787"/>
    <cellStyle name="Input 2 53 2 3" xfId="22788"/>
    <cellStyle name="Input 2 53 2 3 2" xfId="22789"/>
    <cellStyle name="Input 2 53 2 3 3" xfId="22790"/>
    <cellStyle name="Input 2 53 2 3 4" xfId="22791"/>
    <cellStyle name="Input 2 53 2 3 5" xfId="22792"/>
    <cellStyle name="Input 2 53 2 3_Int on Cust Dep" xfId="22793"/>
    <cellStyle name="Input 2 53 2 4" xfId="22794"/>
    <cellStyle name="Input 2 53 2 5" xfId="22795"/>
    <cellStyle name="Input 2 53 2 6" xfId="22796"/>
    <cellStyle name="Input 2 53 2_INPUT Allocators" xfId="22797"/>
    <cellStyle name="Input 2 53 3" xfId="22798"/>
    <cellStyle name="Input 2 53 3 2" xfId="22799"/>
    <cellStyle name="Input 2 53 3 2 2" xfId="22800"/>
    <cellStyle name="Input 2 53 3 2 3" xfId="22801"/>
    <cellStyle name="Input 2 53 3 2 4" xfId="22802"/>
    <cellStyle name="Input 2 53 3 2 5" xfId="22803"/>
    <cellStyle name="Input 2 53 3 2_Int on Cust Dep" xfId="22804"/>
    <cellStyle name="Input 2 53 3 3" xfId="22805"/>
    <cellStyle name="Input 2 53 3 4" xfId="22806"/>
    <cellStyle name="Input 2 53 3 5" xfId="22807"/>
    <cellStyle name="Input 2 53 3 6" xfId="22808"/>
    <cellStyle name="Input 2 53 3 7" xfId="22809"/>
    <cellStyle name="Input 2 53 3 8" xfId="22810"/>
    <cellStyle name="Input 2 53 3 9" xfId="22811"/>
    <cellStyle name="Input 2 53 3_Int on Cust Dep" xfId="22812"/>
    <cellStyle name="Input 2 53 4" xfId="22813"/>
    <cellStyle name="Input 2 53 4 2" xfId="22814"/>
    <cellStyle name="Input 2 53 4 3" xfId="22815"/>
    <cellStyle name="Input 2 53 4 4" xfId="22816"/>
    <cellStyle name="Input 2 53 4 5" xfId="22817"/>
    <cellStyle name="Input 2 53 4_Int on Cust Dep" xfId="22818"/>
    <cellStyle name="Input 2 53 5" xfId="22819"/>
    <cellStyle name="Input 2 53 5 2" xfId="22820"/>
    <cellStyle name="Input 2 53 5 3" xfId="22821"/>
    <cellStyle name="Input 2 53 5 4" xfId="22822"/>
    <cellStyle name="Input 2 53 5 5" xfId="22823"/>
    <cellStyle name="Input 2 53 5_Int on Cust Dep" xfId="22824"/>
    <cellStyle name="Input 2 53 6" xfId="22825"/>
    <cellStyle name="Input 2 53 7" xfId="22826"/>
    <cellStyle name="Input 2 53 8" xfId="22827"/>
    <cellStyle name="Input 2 53 9" xfId="22828"/>
    <cellStyle name="Input 2 53_INPUT Allocators" xfId="22829"/>
    <cellStyle name="Input 2 54" xfId="22830"/>
    <cellStyle name="Input 2 54 2" xfId="22831"/>
    <cellStyle name="Input 2 54 2 2" xfId="22832"/>
    <cellStyle name="Input 2 54 2 2 2" xfId="22833"/>
    <cellStyle name="Input 2 54 2 2 3" xfId="22834"/>
    <cellStyle name="Input 2 54 2 2 4" xfId="22835"/>
    <cellStyle name="Input 2 54 2 2 5" xfId="22836"/>
    <cellStyle name="Input 2 54 2 2_Int on Cust Dep" xfId="22837"/>
    <cellStyle name="Input 2 54 2 3" xfId="22838"/>
    <cellStyle name="Input 2 54 2 4" xfId="22839"/>
    <cellStyle name="Input 2 54 2 5" xfId="22840"/>
    <cellStyle name="Input 2 54 2 6" xfId="22841"/>
    <cellStyle name="Input 2 54 2 7" xfId="22842"/>
    <cellStyle name="Input 2 54 2 8" xfId="22843"/>
    <cellStyle name="Input 2 54 2 9" xfId="22844"/>
    <cellStyle name="Input 2 54 2_Int on Cust Dep" xfId="22845"/>
    <cellStyle name="Input 2 54 3" xfId="22846"/>
    <cellStyle name="Input 2 54 3 2" xfId="22847"/>
    <cellStyle name="Input 2 54 3 3" xfId="22848"/>
    <cellStyle name="Input 2 54 3 4" xfId="22849"/>
    <cellStyle name="Input 2 54 3 5" xfId="22850"/>
    <cellStyle name="Input 2 54 3_Int on Cust Dep" xfId="22851"/>
    <cellStyle name="Input 2 54 4" xfId="22852"/>
    <cellStyle name="Input 2 54 5" xfId="22853"/>
    <cellStyle name="Input 2 54 6" xfId="22854"/>
    <cellStyle name="Input 2 54_INPUT Allocators" xfId="22855"/>
    <cellStyle name="Input 2 55" xfId="22856"/>
    <cellStyle name="Input 2 55 2" xfId="22857"/>
    <cellStyle name="Input 2 55 3" xfId="22858"/>
    <cellStyle name="Input 2 55 4" xfId="22859"/>
    <cellStyle name="Input 2 55 5" xfId="22860"/>
    <cellStyle name="Input 2 55_Int on Cust Dep" xfId="22861"/>
    <cellStyle name="Input 2 56" xfId="22862"/>
    <cellStyle name="Input 2 56 2" xfId="22863"/>
    <cellStyle name="Input 2 56 3" xfId="22864"/>
    <cellStyle name="Input 2 56 4" xfId="22865"/>
    <cellStyle name="Input 2 56 5" xfId="22866"/>
    <cellStyle name="Input 2 56_Int on Cust Dep" xfId="22867"/>
    <cellStyle name="Input 2 57" xfId="22868"/>
    <cellStyle name="Input 2 58" xfId="22869"/>
    <cellStyle name="Input 2 59" xfId="22870"/>
    <cellStyle name="Input 2 6" xfId="22871"/>
    <cellStyle name="Input 2 60" xfId="22872"/>
    <cellStyle name="Input 2 61" xfId="22873"/>
    <cellStyle name="Input 2 62" xfId="22874"/>
    <cellStyle name="Input 2 7" xfId="22875"/>
    <cellStyle name="Input 2 8" xfId="22876"/>
    <cellStyle name="Input 2 9" xfId="22877"/>
    <cellStyle name="Input 2_INPUT Allocators" xfId="22878"/>
    <cellStyle name="Input 20" xfId="22879"/>
    <cellStyle name="Input 20 10" xfId="22880"/>
    <cellStyle name="Input 20 2" xfId="22881"/>
    <cellStyle name="Input 20 2 2" xfId="22882"/>
    <cellStyle name="Input 20 2 2 2" xfId="22883"/>
    <cellStyle name="Input 20 2 2 2 2" xfId="22884"/>
    <cellStyle name="Input 20 2 2 2 3" xfId="22885"/>
    <cellStyle name="Input 20 2 2 2 4" xfId="22886"/>
    <cellStyle name="Input 20 2 2 2 5" xfId="22887"/>
    <cellStyle name="Input 20 2 2 2_Int on Cust Dep" xfId="22888"/>
    <cellStyle name="Input 20 2 2 3" xfId="22889"/>
    <cellStyle name="Input 20 2 2 4" xfId="22890"/>
    <cellStyle name="Input 20 2 2 5" xfId="22891"/>
    <cellStyle name="Input 20 2 2 6" xfId="22892"/>
    <cellStyle name="Input 20 2 2 7" xfId="22893"/>
    <cellStyle name="Input 20 2 2 8" xfId="22894"/>
    <cellStyle name="Input 20 2 2 9" xfId="22895"/>
    <cellStyle name="Input 20 2 2_Int on Cust Dep" xfId="22896"/>
    <cellStyle name="Input 20 2 3" xfId="22897"/>
    <cellStyle name="Input 20 2 3 2" xfId="22898"/>
    <cellStyle name="Input 20 2 3 3" xfId="22899"/>
    <cellStyle name="Input 20 2 3 4" xfId="22900"/>
    <cellStyle name="Input 20 2 3 5" xfId="22901"/>
    <cellStyle name="Input 20 2 3_Int on Cust Dep" xfId="22902"/>
    <cellStyle name="Input 20 2 4" xfId="22903"/>
    <cellStyle name="Input 20 2 5" xfId="22904"/>
    <cellStyle name="Input 20 2 6" xfId="22905"/>
    <cellStyle name="Input 20 2_INPUT Allocators" xfId="22906"/>
    <cellStyle name="Input 20 3" xfId="22907"/>
    <cellStyle name="Input 20 3 2" xfId="22908"/>
    <cellStyle name="Input 20 3 3" xfId="22909"/>
    <cellStyle name="Input 20 3 4" xfId="22910"/>
    <cellStyle name="Input 20 3 5" xfId="22911"/>
    <cellStyle name="Input 20 3_Int on Cust Dep" xfId="22912"/>
    <cellStyle name="Input 20 4" xfId="22913"/>
    <cellStyle name="Input 20 4 2" xfId="22914"/>
    <cellStyle name="Input 20 4 3" xfId="22915"/>
    <cellStyle name="Input 20 4 4" xfId="22916"/>
    <cellStyle name="Input 20 4 5" xfId="22917"/>
    <cellStyle name="Input 20 4_Int on Cust Dep" xfId="22918"/>
    <cellStyle name="Input 20 5" xfId="22919"/>
    <cellStyle name="Input 20 6" xfId="22920"/>
    <cellStyle name="Input 20 7" xfId="22921"/>
    <cellStyle name="Input 20 8" xfId="22922"/>
    <cellStyle name="Input 20 9" xfId="22923"/>
    <cellStyle name="Input 20_INPUT Allocators" xfId="22924"/>
    <cellStyle name="Input 21" xfId="22925"/>
    <cellStyle name="Input 21 10" xfId="22926"/>
    <cellStyle name="Input 21 2" xfId="22927"/>
    <cellStyle name="Input 21 2 2" xfId="22928"/>
    <cellStyle name="Input 21 2 2 2" xfId="22929"/>
    <cellStyle name="Input 21 2 2 2 2" xfId="22930"/>
    <cellStyle name="Input 21 2 2 2 3" xfId="22931"/>
    <cellStyle name="Input 21 2 2 2 4" xfId="22932"/>
    <cellStyle name="Input 21 2 2 2 5" xfId="22933"/>
    <cellStyle name="Input 21 2 2 2_Int on Cust Dep" xfId="22934"/>
    <cellStyle name="Input 21 2 2 3" xfId="22935"/>
    <cellStyle name="Input 21 2 2 4" xfId="22936"/>
    <cellStyle name="Input 21 2 2 5" xfId="22937"/>
    <cellStyle name="Input 21 2 2 6" xfId="22938"/>
    <cellStyle name="Input 21 2 2 7" xfId="22939"/>
    <cellStyle name="Input 21 2 2 8" xfId="22940"/>
    <cellStyle name="Input 21 2 2 9" xfId="22941"/>
    <cellStyle name="Input 21 2 2_Int on Cust Dep" xfId="22942"/>
    <cellStyle name="Input 21 2 3" xfId="22943"/>
    <cellStyle name="Input 21 2 3 2" xfId="22944"/>
    <cellStyle name="Input 21 2 3 3" xfId="22945"/>
    <cellStyle name="Input 21 2 3 4" xfId="22946"/>
    <cellStyle name="Input 21 2 3 5" xfId="22947"/>
    <cellStyle name="Input 21 2 3_Int on Cust Dep" xfId="22948"/>
    <cellStyle name="Input 21 2 4" xfId="22949"/>
    <cellStyle name="Input 21 2 5" xfId="22950"/>
    <cellStyle name="Input 21 2 6" xfId="22951"/>
    <cellStyle name="Input 21 2_INPUT Allocators" xfId="22952"/>
    <cellStyle name="Input 21 3" xfId="22953"/>
    <cellStyle name="Input 21 3 2" xfId="22954"/>
    <cellStyle name="Input 21 3 3" xfId="22955"/>
    <cellStyle name="Input 21 3 4" xfId="22956"/>
    <cellStyle name="Input 21 3 5" xfId="22957"/>
    <cellStyle name="Input 21 3_Int on Cust Dep" xfId="22958"/>
    <cellStyle name="Input 21 4" xfId="22959"/>
    <cellStyle name="Input 21 4 2" xfId="22960"/>
    <cellStyle name="Input 21 4 3" xfId="22961"/>
    <cellStyle name="Input 21 4 4" xfId="22962"/>
    <cellStyle name="Input 21 4 5" xfId="22963"/>
    <cellStyle name="Input 21 4_Int on Cust Dep" xfId="22964"/>
    <cellStyle name="Input 21 5" xfId="22965"/>
    <cellStyle name="Input 21 6" xfId="22966"/>
    <cellStyle name="Input 21 7" xfId="22967"/>
    <cellStyle name="Input 21 8" xfId="22968"/>
    <cellStyle name="Input 21 9" xfId="22969"/>
    <cellStyle name="Input 21_INPUT Allocators" xfId="22970"/>
    <cellStyle name="Input 22" xfId="22971"/>
    <cellStyle name="Input 22 10" xfId="22972"/>
    <cellStyle name="Input 22 2" xfId="22973"/>
    <cellStyle name="Input 22 2 2" xfId="22974"/>
    <cellStyle name="Input 22 2 2 2" xfId="22975"/>
    <cellStyle name="Input 22 2 2 2 2" xfId="22976"/>
    <cellStyle name="Input 22 2 2 2 3" xfId="22977"/>
    <cellStyle name="Input 22 2 2 2 4" xfId="22978"/>
    <cellStyle name="Input 22 2 2 2 5" xfId="22979"/>
    <cellStyle name="Input 22 2 2 2_Int on Cust Dep" xfId="22980"/>
    <cellStyle name="Input 22 2 2 3" xfId="22981"/>
    <cellStyle name="Input 22 2 2 4" xfId="22982"/>
    <cellStyle name="Input 22 2 2 5" xfId="22983"/>
    <cellStyle name="Input 22 2 2 6" xfId="22984"/>
    <cellStyle name="Input 22 2 2 7" xfId="22985"/>
    <cellStyle name="Input 22 2 2 8" xfId="22986"/>
    <cellStyle name="Input 22 2 2 9" xfId="22987"/>
    <cellStyle name="Input 22 2 2_Int on Cust Dep" xfId="22988"/>
    <cellStyle name="Input 22 2 3" xfId="22989"/>
    <cellStyle name="Input 22 2 3 2" xfId="22990"/>
    <cellStyle name="Input 22 2 3 3" xfId="22991"/>
    <cellStyle name="Input 22 2 3 4" xfId="22992"/>
    <cellStyle name="Input 22 2 3 5" xfId="22993"/>
    <cellStyle name="Input 22 2 3_Int on Cust Dep" xfId="22994"/>
    <cellStyle name="Input 22 2 4" xfId="22995"/>
    <cellStyle name="Input 22 2 5" xfId="22996"/>
    <cellStyle name="Input 22 2 6" xfId="22997"/>
    <cellStyle name="Input 22 2_INPUT Allocators" xfId="22998"/>
    <cellStyle name="Input 22 3" xfId="22999"/>
    <cellStyle name="Input 22 3 2" xfId="23000"/>
    <cellStyle name="Input 22 3 3" xfId="23001"/>
    <cellStyle name="Input 22 3 4" xfId="23002"/>
    <cellStyle name="Input 22 3 5" xfId="23003"/>
    <cellStyle name="Input 22 3_Int on Cust Dep" xfId="23004"/>
    <cellStyle name="Input 22 4" xfId="23005"/>
    <cellStyle name="Input 22 4 2" xfId="23006"/>
    <cellStyle name="Input 22 4 3" xfId="23007"/>
    <cellStyle name="Input 22 4 4" xfId="23008"/>
    <cellStyle name="Input 22 4 5" xfId="23009"/>
    <cellStyle name="Input 22 4_Int on Cust Dep" xfId="23010"/>
    <cellStyle name="Input 22 5" xfId="23011"/>
    <cellStyle name="Input 22 6" xfId="23012"/>
    <cellStyle name="Input 22 7" xfId="23013"/>
    <cellStyle name="Input 22 8" xfId="23014"/>
    <cellStyle name="Input 22 9" xfId="23015"/>
    <cellStyle name="Input 22_INPUT Allocators" xfId="23016"/>
    <cellStyle name="Input 23" xfId="23017"/>
    <cellStyle name="Input 23 10" xfId="23018"/>
    <cellStyle name="Input 23 2" xfId="23019"/>
    <cellStyle name="Input 23 2 2" xfId="23020"/>
    <cellStyle name="Input 23 2 2 2" xfId="23021"/>
    <cellStyle name="Input 23 2 2 2 2" xfId="23022"/>
    <cellStyle name="Input 23 2 2 2 3" xfId="23023"/>
    <cellStyle name="Input 23 2 2 2 4" xfId="23024"/>
    <cellStyle name="Input 23 2 2 2 5" xfId="23025"/>
    <cellStyle name="Input 23 2 2 2_Int on Cust Dep" xfId="23026"/>
    <cellStyle name="Input 23 2 2 3" xfId="23027"/>
    <cellStyle name="Input 23 2 2 4" xfId="23028"/>
    <cellStyle name="Input 23 2 2 5" xfId="23029"/>
    <cellStyle name="Input 23 2 2 6" xfId="23030"/>
    <cellStyle name="Input 23 2 2 7" xfId="23031"/>
    <cellStyle name="Input 23 2 2 8" xfId="23032"/>
    <cellStyle name="Input 23 2 2 9" xfId="23033"/>
    <cellStyle name="Input 23 2 2_Int on Cust Dep" xfId="23034"/>
    <cellStyle name="Input 23 2 3" xfId="23035"/>
    <cellStyle name="Input 23 2 3 2" xfId="23036"/>
    <cellStyle name="Input 23 2 3 3" xfId="23037"/>
    <cellStyle name="Input 23 2 3 4" xfId="23038"/>
    <cellStyle name="Input 23 2 3 5" xfId="23039"/>
    <cellStyle name="Input 23 2 3_Int on Cust Dep" xfId="23040"/>
    <cellStyle name="Input 23 2 4" xfId="23041"/>
    <cellStyle name="Input 23 2 5" xfId="23042"/>
    <cellStyle name="Input 23 2 6" xfId="23043"/>
    <cellStyle name="Input 23 2_INPUT Allocators" xfId="23044"/>
    <cellStyle name="Input 23 3" xfId="23045"/>
    <cellStyle name="Input 23 3 2" xfId="23046"/>
    <cellStyle name="Input 23 3 3" xfId="23047"/>
    <cellStyle name="Input 23 3 4" xfId="23048"/>
    <cellStyle name="Input 23 3 5" xfId="23049"/>
    <cellStyle name="Input 23 3_Int on Cust Dep" xfId="23050"/>
    <cellStyle name="Input 23 4" xfId="23051"/>
    <cellStyle name="Input 23 4 2" xfId="23052"/>
    <cellStyle name="Input 23 4 3" xfId="23053"/>
    <cellStyle name="Input 23 4 4" xfId="23054"/>
    <cellStyle name="Input 23 4 5" xfId="23055"/>
    <cellStyle name="Input 23 4_Int on Cust Dep" xfId="23056"/>
    <cellStyle name="Input 23 5" xfId="23057"/>
    <cellStyle name="Input 23 6" xfId="23058"/>
    <cellStyle name="Input 23 7" xfId="23059"/>
    <cellStyle name="Input 23 8" xfId="23060"/>
    <cellStyle name="Input 23 9" xfId="23061"/>
    <cellStyle name="Input 23_INPUT Allocators" xfId="23062"/>
    <cellStyle name="Input 24" xfId="23063"/>
    <cellStyle name="Input 24 10" xfId="23064"/>
    <cellStyle name="Input 24 2" xfId="23065"/>
    <cellStyle name="Input 24 2 2" xfId="23066"/>
    <cellStyle name="Input 24 2 2 2" xfId="23067"/>
    <cellStyle name="Input 24 2 2 2 2" xfId="23068"/>
    <cellStyle name="Input 24 2 2 2 3" xfId="23069"/>
    <cellStyle name="Input 24 2 2 2 4" xfId="23070"/>
    <cellStyle name="Input 24 2 2 2 5" xfId="23071"/>
    <cellStyle name="Input 24 2 2 2_Int on Cust Dep" xfId="23072"/>
    <cellStyle name="Input 24 2 2 3" xfId="23073"/>
    <cellStyle name="Input 24 2 2 4" xfId="23074"/>
    <cellStyle name="Input 24 2 2 5" xfId="23075"/>
    <cellStyle name="Input 24 2 2 6" xfId="23076"/>
    <cellStyle name="Input 24 2 2 7" xfId="23077"/>
    <cellStyle name="Input 24 2 2 8" xfId="23078"/>
    <cellStyle name="Input 24 2 2 9" xfId="23079"/>
    <cellStyle name="Input 24 2 2_Int on Cust Dep" xfId="23080"/>
    <cellStyle name="Input 24 2 3" xfId="23081"/>
    <cellStyle name="Input 24 2 3 2" xfId="23082"/>
    <cellStyle name="Input 24 2 3 3" xfId="23083"/>
    <cellStyle name="Input 24 2 3 4" xfId="23084"/>
    <cellStyle name="Input 24 2 3 5" xfId="23085"/>
    <cellStyle name="Input 24 2 3_Int on Cust Dep" xfId="23086"/>
    <cellStyle name="Input 24 2 4" xfId="23087"/>
    <cellStyle name="Input 24 2 5" xfId="23088"/>
    <cellStyle name="Input 24 2 6" xfId="23089"/>
    <cellStyle name="Input 24 2_INPUT Allocators" xfId="23090"/>
    <cellStyle name="Input 24 3" xfId="23091"/>
    <cellStyle name="Input 24 3 2" xfId="23092"/>
    <cellStyle name="Input 24 3 3" xfId="23093"/>
    <cellStyle name="Input 24 3 4" xfId="23094"/>
    <cellStyle name="Input 24 3 5" xfId="23095"/>
    <cellStyle name="Input 24 3_Int on Cust Dep" xfId="23096"/>
    <cellStyle name="Input 24 4" xfId="23097"/>
    <cellStyle name="Input 24 4 2" xfId="23098"/>
    <cellStyle name="Input 24 4 3" xfId="23099"/>
    <cellStyle name="Input 24 4 4" xfId="23100"/>
    <cellStyle name="Input 24 4 5" xfId="23101"/>
    <cellStyle name="Input 24 4_Int on Cust Dep" xfId="23102"/>
    <cellStyle name="Input 24 5" xfId="23103"/>
    <cellStyle name="Input 24 6" xfId="23104"/>
    <cellStyle name="Input 24 7" xfId="23105"/>
    <cellStyle name="Input 24 8" xfId="23106"/>
    <cellStyle name="Input 24 9" xfId="23107"/>
    <cellStyle name="Input 24_INPUT Allocators" xfId="23108"/>
    <cellStyle name="Input 25" xfId="23109"/>
    <cellStyle name="Input 25 10" xfId="23110"/>
    <cellStyle name="Input 25 2" xfId="23111"/>
    <cellStyle name="Input 25 2 2" xfId="23112"/>
    <cellStyle name="Input 25 2 2 2" xfId="23113"/>
    <cellStyle name="Input 25 2 2 2 2" xfId="23114"/>
    <cellStyle name="Input 25 2 2 2 3" xfId="23115"/>
    <cellStyle name="Input 25 2 2 2 4" xfId="23116"/>
    <cellStyle name="Input 25 2 2 2 5" xfId="23117"/>
    <cellStyle name="Input 25 2 2 2_Int on Cust Dep" xfId="23118"/>
    <cellStyle name="Input 25 2 2 3" xfId="23119"/>
    <cellStyle name="Input 25 2 2 4" xfId="23120"/>
    <cellStyle name="Input 25 2 2 5" xfId="23121"/>
    <cellStyle name="Input 25 2 2 6" xfId="23122"/>
    <cellStyle name="Input 25 2 2 7" xfId="23123"/>
    <cellStyle name="Input 25 2 2 8" xfId="23124"/>
    <cellStyle name="Input 25 2 2 9" xfId="23125"/>
    <cellStyle name="Input 25 2 2_Int on Cust Dep" xfId="23126"/>
    <cellStyle name="Input 25 2 3" xfId="23127"/>
    <cellStyle name="Input 25 2 3 2" xfId="23128"/>
    <cellStyle name="Input 25 2 3 3" xfId="23129"/>
    <cellStyle name="Input 25 2 3 4" xfId="23130"/>
    <cellStyle name="Input 25 2 3 5" xfId="23131"/>
    <cellStyle name="Input 25 2 3_Int on Cust Dep" xfId="23132"/>
    <cellStyle name="Input 25 2 4" xfId="23133"/>
    <cellStyle name="Input 25 2 5" xfId="23134"/>
    <cellStyle name="Input 25 2 6" xfId="23135"/>
    <cellStyle name="Input 25 2_INPUT Allocators" xfId="23136"/>
    <cellStyle name="Input 25 3" xfId="23137"/>
    <cellStyle name="Input 25 3 2" xfId="23138"/>
    <cellStyle name="Input 25 3 3" xfId="23139"/>
    <cellStyle name="Input 25 3 4" xfId="23140"/>
    <cellStyle name="Input 25 3 5" xfId="23141"/>
    <cellStyle name="Input 25 3_Int on Cust Dep" xfId="23142"/>
    <cellStyle name="Input 25 4" xfId="23143"/>
    <cellStyle name="Input 25 4 2" xfId="23144"/>
    <cellStyle name="Input 25 4 3" xfId="23145"/>
    <cellStyle name="Input 25 4 4" xfId="23146"/>
    <cellStyle name="Input 25 4 5" xfId="23147"/>
    <cellStyle name="Input 25 4_Int on Cust Dep" xfId="23148"/>
    <cellStyle name="Input 25 5" xfId="23149"/>
    <cellStyle name="Input 25 6" xfId="23150"/>
    <cellStyle name="Input 25 7" xfId="23151"/>
    <cellStyle name="Input 25 8" xfId="23152"/>
    <cellStyle name="Input 25 9" xfId="23153"/>
    <cellStyle name="Input 25_INPUT Allocators" xfId="23154"/>
    <cellStyle name="Input 26" xfId="23155"/>
    <cellStyle name="Input 27" xfId="23156"/>
    <cellStyle name="Input 28" xfId="23157"/>
    <cellStyle name="Input 29" xfId="23158"/>
    <cellStyle name="Input 3" xfId="23159"/>
    <cellStyle name="Input 3 10" xfId="23160"/>
    <cellStyle name="Input 3 11" xfId="23161"/>
    <cellStyle name="Input 3 12" xfId="23162"/>
    <cellStyle name="Input 3 13" xfId="23163"/>
    <cellStyle name="Input 3 14" xfId="23164"/>
    <cellStyle name="Input 3 15" xfId="23165"/>
    <cellStyle name="Input 3 2" xfId="23166"/>
    <cellStyle name="Input 3 2 10" xfId="23167"/>
    <cellStyle name="Input 3 2 11" xfId="23168"/>
    <cellStyle name="Input 3 2 12" xfId="23169"/>
    <cellStyle name="Input 3 2 13" xfId="23170"/>
    <cellStyle name="Input 3 2 14" xfId="23171"/>
    <cellStyle name="Input 3 2 15" xfId="23172"/>
    <cellStyle name="Input 3 2 2" xfId="23173"/>
    <cellStyle name="Input 3 2 2 2" xfId="23174"/>
    <cellStyle name="Input 3 2 2 2 10" xfId="23175"/>
    <cellStyle name="Input 3 2 2 2 11" xfId="23176"/>
    <cellStyle name="Input 3 2 2 2 12" xfId="23177"/>
    <cellStyle name="Input 3 2 2 2 2" xfId="23178"/>
    <cellStyle name="Input 3 2 2 2 2 2" xfId="23179"/>
    <cellStyle name="Input 3 2 2 2 2 2 2" xfId="23180"/>
    <cellStyle name="Input 3 2 2 2 2 2 2 2" xfId="23181"/>
    <cellStyle name="Input 3 2 2 2 2 2 2 3" xfId="23182"/>
    <cellStyle name="Input 3 2 2 2 2 2 2 4" xfId="23183"/>
    <cellStyle name="Input 3 2 2 2 2 2 2 5" xfId="23184"/>
    <cellStyle name="Input 3 2 2 2 2 2 2_Int on Cust Dep" xfId="23185"/>
    <cellStyle name="Input 3 2 2 2 2 2 3" xfId="23186"/>
    <cellStyle name="Input 3 2 2 2 2 2 4" xfId="23187"/>
    <cellStyle name="Input 3 2 2 2 2 2 5" xfId="23188"/>
    <cellStyle name="Input 3 2 2 2 2 2 6" xfId="23189"/>
    <cellStyle name="Input 3 2 2 2 2 2 7" xfId="23190"/>
    <cellStyle name="Input 3 2 2 2 2 2 8" xfId="23191"/>
    <cellStyle name="Input 3 2 2 2 2 2 9" xfId="23192"/>
    <cellStyle name="Input 3 2 2 2 2 2_Int on Cust Dep" xfId="23193"/>
    <cellStyle name="Input 3 2 2 2 2 3" xfId="23194"/>
    <cellStyle name="Input 3 2 2 2 2 3 2" xfId="23195"/>
    <cellStyle name="Input 3 2 2 2 2 3 3" xfId="23196"/>
    <cellStyle name="Input 3 2 2 2 2 3 4" xfId="23197"/>
    <cellStyle name="Input 3 2 2 2 2 3 5" xfId="23198"/>
    <cellStyle name="Input 3 2 2 2 2 3_Int on Cust Dep" xfId="23199"/>
    <cellStyle name="Input 3 2 2 2 2 4" xfId="23200"/>
    <cellStyle name="Input 3 2 2 2 2 5" xfId="23201"/>
    <cellStyle name="Input 3 2 2 2 2 6" xfId="23202"/>
    <cellStyle name="Input 3 2 2 2 2_INPUT Allocators" xfId="23203"/>
    <cellStyle name="Input 3 2 2 2 3" xfId="23204"/>
    <cellStyle name="Input 3 2 2 2 3 2" xfId="23205"/>
    <cellStyle name="Input 3 2 2 2 3 2 2" xfId="23206"/>
    <cellStyle name="Input 3 2 2 2 3 2 3" xfId="23207"/>
    <cellStyle name="Input 3 2 2 2 3 2 4" xfId="23208"/>
    <cellStyle name="Input 3 2 2 2 3 2 5" xfId="23209"/>
    <cellStyle name="Input 3 2 2 2 3 2_Int on Cust Dep" xfId="23210"/>
    <cellStyle name="Input 3 2 2 2 3 3" xfId="23211"/>
    <cellStyle name="Input 3 2 2 2 3 4" xfId="23212"/>
    <cellStyle name="Input 3 2 2 2 3 5" xfId="23213"/>
    <cellStyle name="Input 3 2 2 2 3 6" xfId="23214"/>
    <cellStyle name="Input 3 2 2 2 3 7" xfId="23215"/>
    <cellStyle name="Input 3 2 2 2 3 8" xfId="23216"/>
    <cellStyle name="Input 3 2 2 2 3 9" xfId="23217"/>
    <cellStyle name="Input 3 2 2 2 3_Int on Cust Dep" xfId="23218"/>
    <cellStyle name="Input 3 2 2 2 4" xfId="23219"/>
    <cellStyle name="Input 3 2 2 2 4 2" xfId="23220"/>
    <cellStyle name="Input 3 2 2 2 4 3" xfId="23221"/>
    <cellStyle name="Input 3 2 2 2 4 4" xfId="23222"/>
    <cellStyle name="Input 3 2 2 2 4 5" xfId="23223"/>
    <cellStyle name="Input 3 2 2 2 4_Int on Cust Dep" xfId="23224"/>
    <cellStyle name="Input 3 2 2 2 5" xfId="23225"/>
    <cellStyle name="Input 3 2 2 2 5 2" xfId="23226"/>
    <cellStyle name="Input 3 2 2 2 5 3" xfId="23227"/>
    <cellStyle name="Input 3 2 2 2 5 4" xfId="23228"/>
    <cellStyle name="Input 3 2 2 2 5 5" xfId="23229"/>
    <cellStyle name="Input 3 2 2 2 5_Int on Cust Dep" xfId="23230"/>
    <cellStyle name="Input 3 2 2 2 6" xfId="23231"/>
    <cellStyle name="Input 3 2 2 2 7" xfId="23232"/>
    <cellStyle name="Input 3 2 2 2 8" xfId="23233"/>
    <cellStyle name="Input 3 2 2 2 9" xfId="23234"/>
    <cellStyle name="Input 3 2 2 2_INPUT Allocators" xfId="23235"/>
    <cellStyle name="Input 3 2 2_INPUT Allocators" xfId="23236"/>
    <cellStyle name="Input 3 2 3" xfId="23237"/>
    <cellStyle name="Input 3 2 3 10" xfId="23238"/>
    <cellStyle name="Input 3 2 3 11" xfId="23239"/>
    <cellStyle name="Input 3 2 3 12" xfId="23240"/>
    <cellStyle name="Input 3 2 3 2" xfId="23241"/>
    <cellStyle name="Input 3 2 3 2 2" xfId="23242"/>
    <cellStyle name="Input 3 2 3 2 2 2" xfId="23243"/>
    <cellStyle name="Input 3 2 3 2 2 2 2" xfId="23244"/>
    <cellStyle name="Input 3 2 3 2 2 2 3" xfId="23245"/>
    <cellStyle name="Input 3 2 3 2 2 2 4" xfId="23246"/>
    <cellStyle name="Input 3 2 3 2 2 2 5" xfId="23247"/>
    <cellStyle name="Input 3 2 3 2 2 2_Int on Cust Dep" xfId="23248"/>
    <cellStyle name="Input 3 2 3 2 2 3" xfId="23249"/>
    <cellStyle name="Input 3 2 3 2 2 4" xfId="23250"/>
    <cellStyle name="Input 3 2 3 2 2 5" xfId="23251"/>
    <cellStyle name="Input 3 2 3 2 2 6" xfId="23252"/>
    <cellStyle name="Input 3 2 3 2 2 7" xfId="23253"/>
    <cellStyle name="Input 3 2 3 2 2 8" xfId="23254"/>
    <cellStyle name="Input 3 2 3 2 2 9" xfId="23255"/>
    <cellStyle name="Input 3 2 3 2 2_Int on Cust Dep" xfId="23256"/>
    <cellStyle name="Input 3 2 3 2 3" xfId="23257"/>
    <cellStyle name="Input 3 2 3 2 3 2" xfId="23258"/>
    <cellStyle name="Input 3 2 3 2 3 3" xfId="23259"/>
    <cellStyle name="Input 3 2 3 2 3 4" xfId="23260"/>
    <cellStyle name="Input 3 2 3 2 3 5" xfId="23261"/>
    <cellStyle name="Input 3 2 3 2 3_Int on Cust Dep" xfId="23262"/>
    <cellStyle name="Input 3 2 3 2 4" xfId="23263"/>
    <cellStyle name="Input 3 2 3 2 5" xfId="23264"/>
    <cellStyle name="Input 3 2 3 2 6" xfId="23265"/>
    <cellStyle name="Input 3 2 3 2_INPUT Allocators" xfId="23266"/>
    <cellStyle name="Input 3 2 3 3" xfId="23267"/>
    <cellStyle name="Input 3 2 3 3 2" xfId="23268"/>
    <cellStyle name="Input 3 2 3 3 2 2" xfId="23269"/>
    <cellStyle name="Input 3 2 3 3 2 3" xfId="23270"/>
    <cellStyle name="Input 3 2 3 3 2 4" xfId="23271"/>
    <cellStyle name="Input 3 2 3 3 2 5" xfId="23272"/>
    <cellStyle name="Input 3 2 3 3 2_Int on Cust Dep" xfId="23273"/>
    <cellStyle name="Input 3 2 3 3 3" xfId="23274"/>
    <cellStyle name="Input 3 2 3 3 4" xfId="23275"/>
    <cellStyle name="Input 3 2 3 3 5" xfId="23276"/>
    <cellStyle name="Input 3 2 3 3 6" xfId="23277"/>
    <cellStyle name="Input 3 2 3 3 7" xfId="23278"/>
    <cellStyle name="Input 3 2 3 3 8" xfId="23279"/>
    <cellStyle name="Input 3 2 3 3 9" xfId="23280"/>
    <cellStyle name="Input 3 2 3 3_Int on Cust Dep" xfId="23281"/>
    <cellStyle name="Input 3 2 3 4" xfId="23282"/>
    <cellStyle name="Input 3 2 3 4 2" xfId="23283"/>
    <cellStyle name="Input 3 2 3 4 3" xfId="23284"/>
    <cellStyle name="Input 3 2 3 4 4" xfId="23285"/>
    <cellStyle name="Input 3 2 3 4 5" xfId="23286"/>
    <cellStyle name="Input 3 2 3 4_Int on Cust Dep" xfId="23287"/>
    <cellStyle name="Input 3 2 3 5" xfId="23288"/>
    <cellStyle name="Input 3 2 3 5 2" xfId="23289"/>
    <cellStyle name="Input 3 2 3 5 3" xfId="23290"/>
    <cellStyle name="Input 3 2 3 5 4" xfId="23291"/>
    <cellStyle name="Input 3 2 3 5 5" xfId="23292"/>
    <cellStyle name="Input 3 2 3 5_Int on Cust Dep" xfId="23293"/>
    <cellStyle name="Input 3 2 3 6" xfId="23294"/>
    <cellStyle name="Input 3 2 3 7" xfId="23295"/>
    <cellStyle name="Input 3 2 3 8" xfId="23296"/>
    <cellStyle name="Input 3 2 3 9" xfId="23297"/>
    <cellStyle name="Input 3 2 3_INPUT Allocators" xfId="23298"/>
    <cellStyle name="Input 3 2 4" xfId="23299"/>
    <cellStyle name="Input 3 2 4 10" xfId="23300"/>
    <cellStyle name="Input 3 2 4 11" xfId="23301"/>
    <cellStyle name="Input 3 2 4 12" xfId="23302"/>
    <cellStyle name="Input 3 2 4 2" xfId="23303"/>
    <cellStyle name="Input 3 2 4 2 2" xfId="23304"/>
    <cellStyle name="Input 3 2 4 2 2 2" xfId="23305"/>
    <cellStyle name="Input 3 2 4 2 2 2 2" xfId="23306"/>
    <cellStyle name="Input 3 2 4 2 2 2 3" xfId="23307"/>
    <cellStyle name="Input 3 2 4 2 2 2 4" xfId="23308"/>
    <cellStyle name="Input 3 2 4 2 2 2 5" xfId="23309"/>
    <cellStyle name="Input 3 2 4 2 2 2_Int on Cust Dep" xfId="23310"/>
    <cellStyle name="Input 3 2 4 2 2 3" xfId="23311"/>
    <cellStyle name="Input 3 2 4 2 2 4" xfId="23312"/>
    <cellStyle name="Input 3 2 4 2 2 5" xfId="23313"/>
    <cellStyle name="Input 3 2 4 2 2 6" xfId="23314"/>
    <cellStyle name="Input 3 2 4 2 2 7" xfId="23315"/>
    <cellStyle name="Input 3 2 4 2 2 8" xfId="23316"/>
    <cellStyle name="Input 3 2 4 2 2 9" xfId="23317"/>
    <cellStyle name="Input 3 2 4 2 2_Int on Cust Dep" xfId="23318"/>
    <cellStyle name="Input 3 2 4 2 3" xfId="23319"/>
    <cellStyle name="Input 3 2 4 2 3 2" xfId="23320"/>
    <cellStyle name="Input 3 2 4 2 3 3" xfId="23321"/>
    <cellStyle name="Input 3 2 4 2 3 4" xfId="23322"/>
    <cellStyle name="Input 3 2 4 2 3 5" xfId="23323"/>
    <cellStyle name="Input 3 2 4 2 3_Int on Cust Dep" xfId="23324"/>
    <cellStyle name="Input 3 2 4 2 4" xfId="23325"/>
    <cellStyle name="Input 3 2 4 2 5" xfId="23326"/>
    <cellStyle name="Input 3 2 4 2 6" xfId="23327"/>
    <cellStyle name="Input 3 2 4 2_INPUT Allocators" xfId="23328"/>
    <cellStyle name="Input 3 2 4 3" xfId="23329"/>
    <cellStyle name="Input 3 2 4 3 2" xfId="23330"/>
    <cellStyle name="Input 3 2 4 3 2 2" xfId="23331"/>
    <cellStyle name="Input 3 2 4 3 2 3" xfId="23332"/>
    <cellStyle name="Input 3 2 4 3 2 4" xfId="23333"/>
    <cellStyle name="Input 3 2 4 3 2 5" xfId="23334"/>
    <cellStyle name="Input 3 2 4 3 2_Int on Cust Dep" xfId="23335"/>
    <cellStyle name="Input 3 2 4 3 3" xfId="23336"/>
    <cellStyle name="Input 3 2 4 3 4" xfId="23337"/>
    <cellStyle name="Input 3 2 4 3 5" xfId="23338"/>
    <cellStyle name="Input 3 2 4 3 6" xfId="23339"/>
    <cellStyle name="Input 3 2 4 3 7" xfId="23340"/>
    <cellStyle name="Input 3 2 4 3 8" xfId="23341"/>
    <cellStyle name="Input 3 2 4 3 9" xfId="23342"/>
    <cellStyle name="Input 3 2 4 3_Int on Cust Dep" xfId="23343"/>
    <cellStyle name="Input 3 2 4 4" xfId="23344"/>
    <cellStyle name="Input 3 2 4 4 2" xfId="23345"/>
    <cellStyle name="Input 3 2 4 4 3" xfId="23346"/>
    <cellStyle name="Input 3 2 4 4 4" xfId="23347"/>
    <cellStyle name="Input 3 2 4 4 5" xfId="23348"/>
    <cellStyle name="Input 3 2 4 4_Int on Cust Dep" xfId="23349"/>
    <cellStyle name="Input 3 2 4 5" xfId="23350"/>
    <cellStyle name="Input 3 2 4 5 2" xfId="23351"/>
    <cellStyle name="Input 3 2 4 5 3" xfId="23352"/>
    <cellStyle name="Input 3 2 4 5 4" xfId="23353"/>
    <cellStyle name="Input 3 2 4 5 5" xfId="23354"/>
    <cellStyle name="Input 3 2 4 5_Int on Cust Dep" xfId="23355"/>
    <cellStyle name="Input 3 2 4 6" xfId="23356"/>
    <cellStyle name="Input 3 2 4 7" xfId="23357"/>
    <cellStyle name="Input 3 2 4 8" xfId="23358"/>
    <cellStyle name="Input 3 2 4 9" xfId="23359"/>
    <cellStyle name="Input 3 2 4_INPUT Allocators" xfId="23360"/>
    <cellStyle name="Input 3 2 5" xfId="23361"/>
    <cellStyle name="Input 3 2 5 2" xfId="23362"/>
    <cellStyle name="Input 3 2 5 2 2" xfId="23363"/>
    <cellStyle name="Input 3 2 5 2 2 2" xfId="23364"/>
    <cellStyle name="Input 3 2 5 2 2 3" xfId="23365"/>
    <cellStyle name="Input 3 2 5 2 2 4" xfId="23366"/>
    <cellStyle name="Input 3 2 5 2 2 5" xfId="23367"/>
    <cellStyle name="Input 3 2 5 2 2_Int on Cust Dep" xfId="23368"/>
    <cellStyle name="Input 3 2 5 2 3" xfId="23369"/>
    <cellStyle name="Input 3 2 5 2 4" xfId="23370"/>
    <cellStyle name="Input 3 2 5 2 5" xfId="23371"/>
    <cellStyle name="Input 3 2 5 2 6" xfId="23372"/>
    <cellStyle name="Input 3 2 5 2 7" xfId="23373"/>
    <cellStyle name="Input 3 2 5 2 8" xfId="23374"/>
    <cellStyle name="Input 3 2 5 2 9" xfId="23375"/>
    <cellStyle name="Input 3 2 5 2_Int on Cust Dep" xfId="23376"/>
    <cellStyle name="Input 3 2 5 3" xfId="23377"/>
    <cellStyle name="Input 3 2 5 3 2" xfId="23378"/>
    <cellStyle name="Input 3 2 5 3 3" xfId="23379"/>
    <cellStyle name="Input 3 2 5 3 4" xfId="23380"/>
    <cellStyle name="Input 3 2 5 3 5" xfId="23381"/>
    <cellStyle name="Input 3 2 5 3_Int on Cust Dep" xfId="23382"/>
    <cellStyle name="Input 3 2 5 4" xfId="23383"/>
    <cellStyle name="Input 3 2 5 5" xfId="23384"/>
    <cellStyle name="Input 3 2 5 6" xfId="23385"/>
    <cellStyle name="Input 3 2 5_INPUT Allocators" xfId="23386"/>
    <cellStyle name="Input 3 2 6" xfId="23387"/>
    <cellStyle name="Input 3 2 6 2" xfId="23388"/>
    <cellStyle name="Input 3 2 6 2 2" xfId="23389"/>
    <cellStyle name="Input 3 2 6 2 3" xfId="23390"/>
    <cellStyle name="Input 3 2 6 2 4" xfId="23391"/>
    <cellStyle name="Input 3 2 6 2 5" xfId="23392"/>
    <cellStyle name="Input 3 2 6 2_Int on Cust Dep" xfId="23393"/>
    <cellStyle name="Input 3 2 6 3" xfId="23394"/>
    <cellStyle name="Input 3 2 6 4" xfId="23395"/>
    <cellStyle name="Input 3 2 6 5" xfId="23396"/>
    <cellStyle name="Input 3 2 6 6" xfId="23397"/>
    <cellStyle name="Input 3 2 6 7" xfId="23398"/>
    <cellStyle name="Input 3 2 6 8" xfId="23399"/>
    <cellStyle name="Input 3 2 6 9" xfId="23400"/>
    <cellStyle name="Input 3 2 6_Int on Cust Dep" xfId="23401"/>
    <cellStyle name="Input 3 2 7" xfId="23402"/>
    <cellStyle name="Input 3 2 7 2" xfId="23403"/>
    <cellStyle name="Input 3 2 7 3" xfId="23404"/>
    <cellStyle name="Input 3 2 7 4" xfId="23405"/>
    <cellStyle name="Input 3 2 7 5" xfId="23406"/>
    <cellStyle name="Input 3 2 7_Int on Cust Dep" xfId="23407"/>
    <cellStyle name="Input 3 2 8" xfId="23408"/>
    <cellStyle name="Input 3 2 8 2" xfId="23409"/>
    <cellStyle name="Input 3 2 8 3" xfId="23410"/>
    <cellStyle name="Input 3 2 8 4" xfId="23411"/>
    <cellStyle name="Input 3 2 8 5" xfId="23412"/>
    <cellStyle name="Input 3 2 8_Int on Cust Dep" xfId="23413"/>
    <cellStyle name="Input 3 2 9" xfId="23414"/>
    <cellStyle name="Input 3 2_INPUT Allocators" xfId="23415"/>
    <cellStyle name="Input 3 3" xfId="23416"/>
    <cellStyle name="Input 3 3 10" xfId="23417"/>
    <cellStyle name="Input 3 3 11" xfId="23418"/>
    <cellStyle name="Input 3 3 12" xfId="23419"/>
    <cellStyle name="Input 3 3 13" xfId="23420"/>
    <cellStyle name="Input 3 3 14" xfId="23421"/>
    <cellStyle name="Input 3 3 15" xfId="23422"/>
    <cellStyle name="Input 3 3 2" xfId="23423"/>
    <cellStyle name="Input 3 3 2 2" xfId="23424"/>
    <cellStyle name="Input 3 3 2 2 10" xfId="23425"/>
    <cellStyle name="Input 3 3 2 2 11" xfId="23426"/>
    <cellStyle name="Input 3 3 2 2 12" xfId="23427"/>
    <cellStyle name="Input 3 3 2 2 2" xfId="23428"/>
    <cellStyle name="Input 3 3 2 2 2 2" xfId="23429"/>
    <cellStyle name="Input 3 3 2 2 2 2 2" xfId="23430"/>
    <cellStyle name="Input 3 3 2 2 2 2 2 2" xfId="23431"/>
    <cellStyle name="Input 3 3 2 2 2 2 2 3" xfId="23432"/>
    <cellStyle name="Input 3 3 2 2 2 2 2 4" xfId="23433"/>
    <cellStyle name="Input 3 3 2 2 2 2 2 5" xfId="23434"/>
    <cellStyle name="Input 3 3 2 2 2 2 2_Int on Cust Dep" xfId="23435"/>
    <cellStyle name="Input 3 3 2 2 2 2 3" xfId="23436"/>
    <cellStyle name="Input 3 3 2 2 2 2 4" xfId="23437"/>
    <cellStyle name="Input 3 3 2 2 2 2 5" xfId="23438"/>
    <cellStyle name="Input 3 3 2 2 2 2 6" xfId="23439"/>
    <cellStyle name="Input 3 3 2 2 2 2 7" xfId="23440"/>
    <cellStyle name="Input 3 3 2 2 2 2 8" xfId="23441"/>
    <cellStyle name="Input 3 3 2 2 2 2 9" xfId="23442"/>
    <cellStyle name="Input 3 3 2 2 2 2_Int on Cust Dep" xfId="23443"/>
    <cellStyle name="Input 3 3 2 2 2 3" xfId="23444"/>
    <cellStyle name="Input 3 3 2 2 2 3 2" xfId="23445"/>
    <cellStyle name="Input 3 3 2 2 2 3 3" xfId="23446"/>
    <cellStyle name="Input 3 3 2 2 2 3 4" xfId="23447"/>
    <cellStyle name="Input 3 3 2 2 2 3 5" xfId="23448"/>
    <cellStyle name="Input 3 3 2 2 2 3_Int on Cust Dep" xfId="23449"/>
    <cellStyle name="Input 3 3 2 2 2 4" xfId="23450"/>
    <cellStyle name="Input 3 3 2 2 2 5" xfId="23451"/>
    <cellStyle name="Input 3 3 2 2 2 6" xfId="23452"/>
    <cellStyle name="Input 3 3 2 2 2_INPUT Allocators" xfId="23453"/>
    <cellStyle name="Input 3 3 2 2 3" xfId="23454"/>
    <cellStyle name="Input 3 3 2 2 3 2" xfId="23455"/>
    <cellStyle name="Input 3 3 2 2 3 2 2" xfId="23456"/>
    <cellStyle name="Input 3 3 2 2 3 2 3" xfId="23457"/>
    <cellStyle name="Input 3 3 2 2 3 2 4" xfId="23458"/>
    <cellStyle name="Input 3 3 2 2 3 2 5" xfId="23459"/>
    <cellStyle name="Input 3 3 2 2 3 2_Int on Cust Dep" xfId="23460"/>
    <cellStyle name="Input 3 3 2 2 3 3" xfId="23461"/>
    <cellStyle name="Input 3 3 2 2 3 4" xfId="23462"/>
    <cellStyle name="Input 3 3 2 2 3 5" xfId="23463"/>
    <cellStyle name="Input 3 3 2 2 3 6" xfId="23464"/>
    <cellStyle name="Input 3 3 2 2 3 7" xfId="23465"/>
    <cellStyle name="Input 3 3 2 2 3 8" xfId="23466"/>
    <cellStyle name="Input 3 3 2 2 3 9" xfId="23467"/>
    <cellStyle name="Input 3 3 2 2 3_Int on Cust Dep" xfId="23468"/>
    <cellStyle name="Input 3 3 2 2 4" xfId="23469"/>
    <cellStyle name="Input 3 3 2 2 4 2" xfId="23470"/>
    <cellStyle name="Input 3 3 2 2 4 3" xfId="23471"/>
    <cellStyle name="Input 3 3 2 2 4 4" xfId="23472"/>
    <cellStyle name="Input 3 3 2 2 4 5" xfId="23473"/>
    <cellStyle name="Input 3 3 2 2 4_Int on Cust Dep" xfId="23474"/>
    <cellStyle name="Input 3 3 2 2 5" xfId="23475"/>
    <cellStyle name="Input 3 3 2 2 5 2" xfId="23476"/>
    <cellStyle name="Input 3 3 2 2 5 3" xfId="23477"/>
    <cellStyle name="Input 3 3 2 2 5 4" xfId="23478"/>
    <cellStyle name="Input 3 3 2 2 5 5" xfId="23479"/>
    <cellStyle name="Input 3 3 2 2 5_Int on Cust Dep" xfId="23480"/>
    <cellStyle name="Input 3 3 2 2 6" xfId="23481"/>
    <cellStyle name="Input 3 3 2 2 7" xfId="23482"/>
    <cellStyle name="Input 3 3 2 2 8" xfId="23483"/>
    <cellStyle name="Input 3 3 2 2 9" xfId="23484"/>
    <cellStyle name="Input 3 3 2 2_INPUT Allocators" xfId="23485"/>
    <cellStyle name="Input 3 3 2_INPUT Allocators" xfId="23486"/>
    <cellStyle name="Input 3 3 3" xfId="23487"/>
    <cellStyle name="Input 3 3 3 10" xfId="23488"/>
    <cellStyle name="Input 3 3 3 11" xfId="23489"/>
    <cellStyle name="Input 3 3 3 12" xfId="23490"/>
    <cellStyle name="Input 3 3 3 2" xfId="23491"/>
    <cellStyle name="Input 3 3 3 2 2" xfId="23492"/>
    <cellStyle name="Input 3 3 3 2 2 2" xfId="23493"/>
    <cellStyle name="Input 3 3 3 2 2 2 2" xfId="23494"/>
    <cellStyle name="Input 3 3 3 2 2 2 3" xfId="23495"/>
    <cellStyle name="Input 3 3 3 2 2 2 4" xfId="23496"/>
    <cellStyle name="Input 3 3 3 2 2 2 5" xfId="23497"/>
    <cellStyle name="Input 3 3 3 2 2 2_Int on Cust Dep" xfId="23498"/>
    <cellStyle name="Input 3 3 3 2 2 3" xfId="23499"/>
    <cellStyle name="Input 3 3 3 2 2 4" xfId="23500"/>
    <cellStyle name="Input 3 3 3 2 2 5" xfId="23501"/>
    <cellStyle name="Input 3 3 3 2 2 6" xfId="23502"/>
    <cellStyle name="Input 3 3 3 2 2 7" xfId="23503"/>
    <cellStyle name="Input 3 3 3 2 2 8" xfId="23504"/>
    <cellStyle name="Input 3 3 3 2 2 9" xfId="23505"/>
    <cellStyle name="Input 3 3 3 2 2_Int on Cust Dep" xfId="23506"/>
    <cellStyle name="Input 3 3 3 2 3" xfId="23507"/>
    <cellStyle name="Input 3 3 3 2 3 2" xfId="23508"/>
    <cellStyle name="Input 3 3 3 2 3 3" xfId="23509"/>
    <cellStyle name="Input 3 3 3 2 3 4" xfId="23510"/>
    <cellStyle name="Input 3 3 3 2 3 5" xfId="23511"/>
    <cellStyle name="Input 3 3 3 2 3_Int on Cust Dep" xfId="23512"/>
    <cellStyle name="Input 3 3 3 2 4" xfId="23513"/>
    <cellStyle name="Input 3 3 3 2 5" xfId="23514"/>
    <cellStyle name="Input 3 3 3 2 6" xfId="23515"/>
    <cellStyle name="Input 3 3 3 2_INPUT Allocators" xfId="23516"/>
    <cellStyle name="Input 3 3 3 3" xfId="23517"/>
    <cellStyle name="Input 3 3 3 3 2" xfId="23518"/>
    <cellStyle name="Input 3 3 3 3 2 2" xfId="23519"/>
    <cellStyle name="Input 3 3 3 3 2 3" xfId="23520"/>
    <cellStyle name="Input 3 3 3 3 2 4" xfId="23521"/>
    <cellStyle name="Input 3 3 3 3 2 5" xfId="23522"/>
    <cellStyle name="Input 3 3 3 3 2_Int on Cust Dep" xfId="23523"/>
    <cellStyle name="Input 3 3 3 3 3" xfId="23524"/>
    <cellStyle name="Input 3 3 3 3 4" xfId="23525"/>
    <cellStyle name="Input 3 3 3 3 5" xfId="23526"/>
    <cellStyle name="Input 3 3 3 3 6" xfId="23527"/>
    <cellStyle name="Input 3 3 3 3 7" xfId="23528"/>
    <cellStyle name="Input 3 3 3 3 8" xfId="23529"/>
    <cellStyle name="Input 3 3 3 3 9" xfId="23530"/>
    <cellStyle name="Input 3 3 3 3_Int on Cust Dep" xfId="23531"/>
    <cellStyle name="Input 3 3 3 4" xfId="23532"/>
    <cellStyle name="Input 3 3 3 4 2" xfId="23533"/>
    <cellStyle name="Input 3 3 3 4 3" xfId="23534"/>
    <cellStyle name="Input 3 3 3 4 4" xfId="23535"/>
    <cellStyle name="Input 3 3 3 4 5" xfId="23536"/>
    <cellStyle name="Input 3 3 3 4_Int on Cust Dep" xfId="23537"/>
    <cellStyle name="Input 3 3 3 5" xfId="23538"/>
    <cellStyle name="Input 3 3 3 5 2" xfId="23539"/>
    <cellStyle name="Input 3 3 3 5 3" xfId="23540"/>
    <cellStyle name="Input 3 3 3 5 4" xfId="23541"/>
    <cellStyle name="Input 3 3 3 5 5" xfId="23542"/>
    <cellStyle name="Input 3 3 3 5_Int on Cust Dep" xfId="23543"/>
    <cellStyle name="Input 3 3 3 6" xfId="23544"/>
    <cellStyle name="Input 3 3 3 7" xfId="23545"/>
    <cellStyle name="Input 3 3 3 8" xfId="23546"/>
    <cellStyle name="Input 3 3 3 9" xfId="23547"/>
    <cellStyle name="Input 3 3 3_INPUT Allocators" xfId="23548"/>
    <cellStyle name="Input 3 3 4" xfId="23549"/>
    <cellStyle name="Input 3 3 4 10" xfId="23550"/>
    <cellStyle name="Input 3 3 4 11" xfId="23551"/>
    <cellStyle name="Input 3 3 4 12" xfId="23552"/>
    <cellStyle name="Input 3 3 4 2" xfId="23553"/>
    <cellStyle name="Input 3 3 4 2 2" xfId="23554"/>
    <cellStyle name="Input 3 3 4 2 2 2" xfId="23555"/>
    <cellStyle name="Input 3 3 4 2 2 2 2" xfId="23556"/>
    <cellStyle name="Input 3 3 4 2 2 2 3" xfId="23557"/>
    <cellStyle name="Input 3 3 4 2 2 2 4" xfId="23558"/>
    <cellStyle name="Input 3 3 4 2 2 2 5" xfId="23559"/>
    <cellStyle name="Input 3 3 4 2 2 2_Int on Cust Dep" xfId="23560"/>
    <cellStyle name="Input 3 3 4 2 2 3" xfId="23561"/>
    <cellStyle name="Input 3 3 4 2 2 4" xfId="23562"/>
    <cellStyle name="Input 3 3 4 2 2 5" xfId="23563"/>
    <cellStyle name="Input 3 3 4 2 2 6" xfId="23564"/>
    <cellStyle name="Input 3 3 4 2 2 7" xfId="23565"/>
    <cellStyle name="Input 3 3 4 2 2 8" xfId="23566"/>
    <cellStyle name="Input 3 3 4 2 2 9" xfId="23567"/>
    <cellStyle name="Input 3 3 4 2 2_Int on Cust Dep" xfId="23568"/>
    <cellStyle name="Input 3 3 4 2 3" xfId="23569"/>
    <cellStyle name="Input 3 3 4 2 3 2" xfId="23570"/>
    <cellStyle name="Input 3 3 4 2 3 3" xfId="23571"/>
    <cellStyle name="Input 3 3 4 2 3 4" xfId="23572"/>
    <cellStyle name="Input 3 3 4 2 3 5" xfId="23573"/>
    <cellStyle name="Input 3 3 4 2 3_Int on Cust Dep" xfId="23574"/>
    <cellStyle name="Input 3 3 4 2 4" xfId="23575"/>
    <cellStyle name="Input 3 3 4 2 5" xfId="23576"/>
    <cellStyle name="Input 3 3 4 2 6" xfId="23577"/>
    <cellStyle name="Input 3 3 4 2_INPUT Allocators" xfId="23578"/>
    <cellStyle name="Input 3 3 4 3" xfId="23579"/>
    <cellStyle name="Input 3 3 4 3 2" xfId="23580"/>
    <cellStyle name="Input 3 3 4 3 2 2" xfId="23581"/>
    <cellStyle name="Input 3 3 4 3 2 3" xfId="23582"/>
    <cellStyle name="Input 3 3 4 3 2 4" xfId="23583"/>
    <cellStyle name="Input 3 3 4 3 2 5" xfId="23584"/>
    <cellStyle name="Input 3 3 4 3 2_Int on Cust Dep" xfId="23585"/>
    <cellStyle name="Input 3 3 4 3 3" xfId="23586"/>
    <cellStyle name="Input 3 3 4 3 4" xfId="23587"/>
    <cellStyle name="Input 3 3 4 3 5" xfId="23588"/>
    <cellStyle name="Input 3 3 4 3 6" xfId="23589"/>
    <cellStyle name="Input 3 3 4 3 7" xfId="23590"/>
    <cellStyle name="Input 3 3 4 3 8" xfId="23591"/>
    <cellStyle name="Input 3 3 4 3 9" xfId="23592"/>
    <cellStyle name="Input 3 3 4 3_Int on Cust Dep" xfId="23593"/>
    <cellStyle name="Input 3 3 4 4" xfId="23594"/>
    <cellStyle name="Input 3 3 4 4 2" xfId="23595"/>
    <cellStyle name="Input 3 3 4 4 3" xfId="23596"/>
    <cellStyle name="Input 3 3 4 4 4" xfId="23597"/>
    <cellStyle name="Input 3 3 4 4 5" xfId="23598"/>
    <cellStyle name="Input 3 3 4 4_Int on Cust Dep" xfId="23599"/>
    <cellStyle name="Input 3 3 4 5" xfId="23600"/>
    <cellStyle name="Input 3 3 4 5 2" xfId="23601"/>
    <cellStyle name="Input 3 3 4 5 3" xfId="23602"/>
    <cellStyle name="Input 3 3 4 5 4" xfId="23603"/>
    <cellStyle name="Input 3 3 4 5 5" xfId="23604"/>
    <cellStyle name="Input 3 3 4 5_Int on Cust Dep" xfId="23605"/>
    <cellStyle name="Input 3 3 4 6" xfId="23606"/>
    <cellStyle name="Input 3 3 4 7" xfId="23607"/>
    <cellStyle name="Input 3 3 4 8" xfId="23608"/>
    <cellStyle name="Input 3 3 4 9" xfId="23609"/>
    <cellStyle name="Input 3 3 4_INPUT Allocators" xfId="23610"/>
    <cellStyle name="Input 3 3 5" xfId="23611"/>
    <cellStyle name="Input 3 3 5 2" xfId="23612"/>
    <cellStyle name="Input 3 3 5 2 2" xfId="23613"/>
    <cellStyle name="Input 3 3 5 2 2 2" xfId="23614"/>
    <cellStyle name="Input 3 3 5 2 2 3" xfId="23615"/>
    <cellStyle name="Input 3 3 5 2 2 4" xfId="23616"/>
    <cellStyle name="Input 3 3 5 2 2 5" xfId="23617"/>
    <cellStyle name="Input 3 3 5 2 2_Int on Cust Dep" xfId="23618"/>
    <cellStyle name="Input 3 3 5 2 3" xfId="23619"/>
    <cellStyle name="Input 3 3 5 2 4" xfId="23620"/>
    <cellStyle name="Input 3 3 5 2 5" xfId="23621"/>
    <cellStyle name="Input 3 3 5 2 6" xfId="23622"/>
    <cellStyle name="Input 3 3 5 2 7" xfId="23623"/>
    <cellStyle name="Input 3 3 5 2 8" xfId="23624"/>
    <cellStyle name="Input 3 3 5 2 9" xfId="23625"/>
    <cellStyle name="Input 3 3 5 2_Int on Cust Dep" xfId="23626"/>
    <cellStyle name="Input 3 3 5 3" xfId="23627"/>
    <cellStyle name="Input 3 3 5 3 2" xfId="23628"/>
    <cellStyle name="Input 3 3 5 3 3" xfId="23629"/>
    <cellStyle name="Input 3 3 5 3 4" xfId="23630"/>
    <cellStyle name="Input 3 3 5 3 5" xfId="23631"/>
    <cellStyle name="Input 3 3 5 3_Int on Cust Dep" xfId="23632"/>
    <cellStyle name="Input 3 3 5 4" xfId="23633"/>
    <cellStyle name="Input 3 3 5 5" xfId="23634"/>
    <cellStyle name="Input 3 3 5 6" xfId="23635"/>
    <cellStyle name="Input 3 3 5_INPUT Allocators" xfId="23636"/>
    <cellStyle name="Input 3 3 6" xfId="23637"/>
    <cellStyle name="Input 3 3 6 2" xfId="23638"/>
    <cellStyle name="Input 3 3 6 2 2" xfId="23639"/>
    <cellStyle name="Input 3 3 6 2 3" xfId="23640"/>
    <cellStyle name="Input 3 3 6 2 4" xfId="23641"/>
    <cellStyle name="Input 3 3 6 2 5" xfId="23642"/>
    <cellStyle name="Input 3 3 6 2_Int on Cust Dep" xfId="23643"/>
    <cellStyle name="Input 3 3 6 3" xfId="23644"/>
    <cellStyle name="Input 3 3 6 4" xfId="23645"/>
    <cellStyle name="Input 3 3 6 5" xfId="23646"/>
    <cellStyle name="Input 3 3 6 6" xfId="23647"/>
    <cellStyle name="Input 3 3 6 7" xfId="23648"/>
    <cellStyle name="Input 3 3 6 8" xfId="23649"/>
    <cellStyle name="Input 3 3 6 9" xfId="23650"/>
    <cellStyle name="Input 3 3 6_Int on Cust Dep" xfId="23651"/>
    <cellStyle name="Input 3 3 7" xfId="23652"/>
    <cellStyle name="Input 3 3 7 2" xfId="23653"/>
    <cellStyle name="Input 3 3 7 3" xfId="23654"/>
    <cellStyle name="Input 3 3 7 4" xfId="23655"/>
    <cellStyle name="Input 3 3 7 5" xfId="23656"/>
    <cellStyle name="Input 3 3 7_Int on Cust Dep" xfId="23657"/>
    <cellStyle name="Input 3 3 8" xfId="23658"/>
    <cellStyle name="Input 3 3 8 2" xfId="23659"/>
    <cellStyle name="Input 3 3 8 3" xfId="23660"/>
    <cellStyle name="Input 3 3 8 4" xfId="23661"/>
    <cellStyle name="Input 3 3 8 5" xfId="23662"/>
    <cellStyle name="Input 3 3 8_Int on Cust Dep" xfId="23663"/>
    <cellStyle name="Input 3 3 9" xfId="23664"/>
    <cellStyle name="Input 3 3_INPUT Allocators" xfId="23665"/>
    <cellStyle name="Input 3 4" xfId="23666"/>
    <cellStyle name="Input 3 4 2" xfId="23667"/>
    <cellStyle name="Input 3 4 2 10" xfId="23668"/>
    <cellStyle name="Input 3 4 2 11" xfId="23669"/>
    <cellStyle name="Input 3 4 2 12" xfId="23670"/>
    <cellStyle name="Input 3 4 2 2" xfId="23671"/>
    <cellStyle name="Input 3 4 2 2 2" xfId="23672"/>
    <cellStyle name="Input 3 4 2 2 2 2" xfId="23673"/>
    <cellStyle name="Input 3 4 2 2 2 2 2" xfId="23674"/>
    <cellStyle name="Input 3 4 2 2 2 2 3" xfId="23675"/>
    <cellStyle name="Input 3 4 2 2 2 2 4" xfId="23676"/>
    <cellStyle name="Input 3 4 2 2 2 2 5" xfId="23677"/>
    <cellStyle name="Input 3 4 2 2 2 2_Int on Cust Dep" xfId="23678"/>
    <cellStyle name="Input 3 4 2 2 2 3" xfId="23679"/>
    <cellStyle name="Input 3 4 2 2 2 4" xfId="23680"/>
    <cellStyle name="Input 3 4 2 2 2 5" xfId="23681"/>
    <cellStyle name="Input 3 4 2 2 2 6" xfId="23682"/>
    <cellStyle name="Input 3 4 2 2 2 7" xfId="23683"/>
    <cellStyle name="Input 3 4 2 2 2 8" xfId="23684"/>
    <cellStyle name="Input 3 4 2 2 2 9" xfId="23685"/>
    <cellStyle name="Input 3 4 2 2 2_Int on Cust Dep" xfId="23686"/>
    <cellStyle name="Input 3 4 2 2 3" xfId="23687"/>
    <cellStyle name="Input 3 4 2 2 3 2" xfId="23688"/>
    <cellStyle name="Input 3 4 2 2 3 3" xfId="23689"/>
    <cellStyle name="Input 3 4 2 2 3 4" xfId="23690"/>
    <cellStyle name="Input 3 4 2 2 3 5" xfId="23691"/>
    <cellStyle name="Input 3 4 2 2 3_Int on Cust Dep" xfId="23692"/>
    <cellStyle name="Input 3 4 2 2 4" xfId="23693"/>
    <cellStyle name="Input 3 4 2 2 5" xfId="23694"/>
    <cellStyle name="Input 3 4 2 2 6" xfId="23695"/>
    <cellStyle name="Input 3 4 2 2_INPUT Allocators" xfId="23696"/>
    <cellStyle name="Input 3 4 2 3" xfId="23697"/>
    <cellStyle name="Input 3 4 2 3 2" xfId="23698"/>
    <cellStyle name="Input 3 4 2 3 2 2" xfId="23699"/>
    <cellStyle name="Input 3 4 2 3 2 3" xfId="23700"/>
    <cellStyle name="Input 3 4 2 3 2 4" xfId="23701"/>
    <cellStyle name="Input 3 4 2 3 2 5" xfId="23702"/>
    <cellStyle name="Input 3 4 2 3 2_Int on Cust Dep" xfId="23703"/>
    <cellStyle name="Input 3 4 2 3 3" xfId="23704"/>
    <cellStyle name="Input 3 4 2 3 4" xfId="23705"/>
    <cellStyle name="Input 3 4 2 3 5" xfId="23706"/>
    <cellStyle name="Input 3 4 2 3 6" xfId="23707"/>
    <cellStyle name="Input 3 4 2 3 7" xfId="23708"/>
    <cellStyle name="Input 3 4 2 3 8" xfId="23709"/>
    <cellStyle name="Input 3 4 2 3 9" xfId="23710"/>
    <cellStyle name="Input 3 4 2 3_Int on Cust Dep" xfId="23711"/>
    <cellStyle name="Input 3 4 2 4" xfId="23712"/>
    <cellStyle name="Input 3 4 2 4 2" xfId="23713"/>
    <cellStyle name="Input 3 4 2 4 3" xfId="23714"/>
    <cellStyle name="Input 3 4 2 4 4" xfId="23715"/>
    <cellStyle name="Input 3 4 2 4 5" xfId="23716"/>
    <cellStyle name="Input 3 4 2 4_Int on Cust Dep" xfId="23717"/>
    <cellStyle name="Input 3 4 2 5" xfId="23718"/>
    <cellStyle name="Input 3 4 2 5 2" xfId="23719"/>
    <cellStyle name="Input 3 4 2 5 3" xfId="23720"/>
    <cellStyle name="Input 3 4 2 5 4" xfId="23721"/>
    <cellStyle name="Input 3 4 2 5 5" xfId="23722"/>
    <cellStyle name="Input 3 4 2 5_Int on Cust Dep" xfId="23723"/>
    <cellStyle name="Input 3 4 2 6" xfId="23724"/>
    <cellStyle name="Input 3 4 2 7" xfId="23725"/>
    <cellStyle name="Input 3 4 2 8" xfId="23726"/>
    <cellStyle name="Input 3 4 2 9" xfId="23727"/>
    <cellStyle name="Input 3 4 2_INPUT Allocators" xfId="23728"/>
    <cellStyle name="Input 3 4_INPUT Allocators" xfId="23729"/>
    <cellStyle name="Input 3 5" xfId="23730"/>
    <cellStyle name="Input 3 5 10" xfId="23731"/>
    <cellStyle name="Input 3 5 11" xfId="23732"/>
    <cellStyle name="Input 3 5 12" xfId="23733"/>
    <cellStyle name="Input 3 5 2" xfId="23734"/>
    <cellStyle name="Input 3 5 2 2" xfId="23735"/>
    <cellStyle name="Input 3 5 2 2 2" xfId="23736"/>
    <cellStyle name="Input 3 5 2 2 2 2" xfId="23737"/>
    <cellStyle name="Input 3 5 2 2 2 3" xfId="23738"/>
    <cellStyle name="Input 3 5 2 2 2 4" xfId="23739"/>
    <cellStyle name="Input 3 5 2 2 2 5" xfId="23740"/>
    <cellStyle name="Input 3 5 2 2 2_Int on Cust Dep" xfId="23741"/>
    <cellStyle name="Input 3 5 2 2 3" xfId="23742"/>
    <cellStyle name="Input 3 5 2 2 4" xfId="23743"/>
    <cellStyle name="Input 3 5 2 2 5" xfId="23744"/>
    <cellStyle name="Input 3 5 2 2 6" xfId="23745"/>
    <cellStyle name="Input 3 5 2 2 7" xfId="23746"/>
    <cellStyle name="Input 3 5 2 2 8" xfId="23747"/>
    <cellStyle name="Input 3 5 2 2 9" xfId="23748"/>
    <cellStyle name="Input 3 5 2 2_Int on Cust Dep" xfId="23749"/>
    <cellStyle name="Input 3 5 2 3" xfId="23750"/>
    <cellStyle name="Input 3 5 2 3 2" xfId="23751"/>
    <cellStyle name="Input 3 5 2 3 3" xfId="23752"/>
    <cellStyle name="Input 3 5 2 3 4" xfId="23753"/>
    <cellStyle name="Input 3 5 2 3 5" xfId="23754"/>
    <cellStyle name="Input 3 5 2 3_Int on Cust Dep" xfId="23755"/>
    <cellStyle name="Input 3 5 2 4" xfId="23756"/>
    <cellStyle name="Input 3 5 2 5" xfId="23757"/>
    <cellStyle name="Input 3 5 2 6" xfId="23758"/>
    <cellStyle name="Input 3 5 2_INPUT Allocators" xfId="23759"/>
    <cellStyle name="Input 3 5 3" xfId="23760"/>
    <cellStyle name="Input 3 5 3 2" xfId="23761"/>
    <cellStyle name="Input 3 5 3 2 2" xfId="23762"/>
    <cellStyle name="Input 3 5 3 2 3" xfId="23763"/>
    <cellStyle name="Input 3 5 3 2 4" xfId="23764"/>
    <cellStyle name="Input 3 5 3 2 5" xfId="23765"/>
    <cellStyle name="Input 3 5 3 2_Int on Cust Dep" xfId="23766"/>
    <cellStyle name="Input 3 5 3 3" xfId="23767"/>
    <cellStyle name="Input 3 5 3 4" xfId="23768"/>
    <cellStyle name="Input 3 5 3 5" xfId="23769"/>
    <cellStyle name="Input 3 5 3 6" xfId="23770"/>
    <cellStyle name="Input 3 5 3 7" xfId="23771"/>
    <cellStyle name="Input 3 5 3 8" xfId="23772"/>
    <cellStyle name="Input 3 5 3 9" xfId="23773"/>
    <cellStyle name="Input 3 5 3_Int on Cust Dep" xfId="23774"/>
    <cellStyle name="Input 3 5 4" xfId="23775"/>
    <cellStyle name="Input 3 5 4 2" xfId="23776"/>
    <cellStyle name="Input 3 5 4 3" xfId="23777"/>
    <cellStyle name="Input 3 5 4 4" xfId="23778"/>
    <cellStyle name="Input 3 5 4 5" xfId="23779"/>
    <cellStyle name="Input 3 5 4_Int on Cust Dep" xfId="23780"/>
    <cellStyle name="Input 3 5 5" xfId="23781"/>
    <cellStyle name="Input 3 5 5 2" xfId="23782"/>
    <cellStyle name="Input 3 5 5 3" xfId="23783"/>
    <cellStyle name="Input 3 5 5 4" xfId="23784"/>
    <cellStyle name="Input 3 5 5 5" xfId="23785"/>
    <cellStyle name="Input 3 5 5_Int on Cust Dep" xfId="23786"/>
    <cellStyle name="Input 3 5 6" xfId="23787"/>
    <cellStyle name="Input 3 5 7" xfId="23788"/>
    <cellStyle name="Input 3 5 8" xfId="23789"/>
    <cellStyle name="Input 3 5 9" xfId="23790"/>
    <cellStyle name="Input 3 5_INPUT Allocators" xfId="23791"/>
    <cellStyle name="Input 3 6" xfId="23792"/>
    <cellStyle name="Input 3 6 10" xfId="23793"/>
    <cellStyle name="Input 3 6 11" xfId="23794"/>
    <cellStyle name="Input 3 6 12" xfId="23795"/>
    <cellStyle name="Input 3 6 2" xfId="23796"/>
    <cellStyle name="Input 3 6 2 2" xfId="23797"/>
    <cellStyle name="Input 3 6 2 2 2" xfId="23798"/>
    <cellStyle name="Input 3 6 2 2 2 2" xfId="23799"/>
    <cellStyle name="Input 3 6 2 2 2 3" xfId="23800"/>
    <cellStyle name="Input 3 6 2 2 2 4" xfId="23801"/>
    <cellStyle name="Input 3 6 2 2 2 5" xfId="23802"/>
    <cellStyle name="Input 3 6 2 2 2_Int on Cust Dep" xfId="23803"/>
    <cellStyle name="Input 3 6 2 2 3" xfId="23804"/>
    <cellStyle name="Input 3 6 2 2 4" xfId="23805"/>
    <cellStyle name="Input 3 6 2 2 5" xfId="23806"/>
    <cellStyle name="Input 3 6 2 2 6" xfId="23807"/>
    <cellStyle name="Input 3 6 2 2 7" xfId="23808"/>
    <cellStyle name="Input 3 6 2 2 8" xfId="23809"/>
    <cellStyle name="Input 3 6 2 2 9" xfId="23810"/>
    <cellStyle name="Input 3 6 2 2_Int on Cust Dep" xfId="23811"/>
    <cellStyle name="Input 3 6 2 3" xfId="23812"/>
    <cellStyle name="Input 3 6 2 3 2" xfId="23813"/>
    <cellStyle name="Input 3 6 2 3 3" xfId="23814"/>
    <cellStyle name="Input 3 6 2 3 4" xfId="23815"/>
    <cellStyle name="Input 3 6 2 3 5" xfId="23816"/>
    <cellStyle name="Input 3 6 2 3_Int on Cust Dep" xfId="23817"/>
    <cellStyle name="Input 3 6 2 4" xfId="23818"/>
    <cellStyle name="Input 3 6 2 5" xfId="23819"/>
    <cellStyle name="Input 3 6 2 6" xfId="23820"/>
    <cellStyle name="Input 3 6 2_INPUT Allocators" xfId="23821"/>
    <cellStyle name="Input 3 6 3" xfId="23822"/>
    <cellStyle name="Input 3 6 3 2" xfId="23823"/>
    <cellStyle name="Input 3 6 3 2 2" xfId="23824"/>
    <cellStyle name="Input 3 6 3 2 3" xfId="23825"/>
    <cellStyle name="Input 3 6 3 2 4" xfId="23826"/>
    <cellStyle name="Input 3 6 3 2 5" xfId="23827"/>
    <cellStyle name="Input 3 6 3 2_Int on Cust Dep" xfId="23828"/>
    <cellStyle name="Input 3 6 3 3" xfId="23829"/>
    <cellStyle name="Input 3 6 3 4" xfId="23830"/>
    <cellStyle name="Input 3 6 3 5" xfId="23831"/>
    <cellStyle name="Input 3 6 3 6" xfId="23832"/>
    <cellStyle name="Input 3 6 3 7" xfId="23833"/>
    <cellStyle name="Input 3 6 3 8" xfId="23834"/>
    <cellStyle name="Input 3 6 3 9" xfId="23835"/>
    <cellStyle name="Input 3 6 3_Int on Cust Dep" xfId="23836"/>
    <cellStyle name="Input 3 6 4" xfId="23837"/>
    <cellStyle name="Input 3 6 4 2" xfId="23838"/>
    <cellStyle name="Input 3 6 4 3" xfId="23839"/>
    <cellStyle name="Input 3 6 4 4" xfId="23840"/>
    <cellStyle name="Input 3 6 4 5" xfId="23841"/>
    <cellStyle name="Input 3 6 4_Int on Cust Dep" xfId="23842"/>
    <cellStyle name="Input 3 6 5" xfId="23843"/>
    <cellStyle name="Input 3 6 5 2" xfId="23844"/>
    <cellStyle name="Input 3 6 5 3" xfId="23845"/>
    <cellStyle name="Input 3 6 5 4" xfId="23846"/>
    <cellStyle name="Input 3 6 5 5" xfId="23847"/>
    <cellStyle name="Input 3 6 5_Int on Cust Dep" xfId="23848"/>
    <cellStyle name="Input 3 6 6" xfId="23849"/>
    <cellStyle name="Input 3 6 7" xfId="23850"/>
    <cellStyle name="Input 3 6 8" xfId="23851"/>
    <cellStyle name="Input 3 6 9" xfId="23852"/>
    <cellStyle name="Input 3 6_INPUT Allocators" xfId="23853"/>
    <cellStyle name="Input 3 7" xfId="23854"/>
    <cellStyle name="Input 3 7 2" xfId="23855"/>
    <cellStyle name="Input 3 7 2 2" xfId="23856"/>
    <cellStyle name="Input 3 7 2 2 2" xfId="23857"/>
    <cellStyle name="Input 3 7 2 2 3" xfId="23858"/>
    <cellStyle name="Input 3 7 2 2 4" xfId="23859"/>
    <cellStyle name="Input 3 7 2 2 5" xfId="23860"/>
    <cellStyle name="Input 3 7 2 2_Int on Cust Dep" xfId="23861"/>
    <cellStyle name="Input 3 7 2 3" xfId="23862"/>
    <cellStyle name="Input 3 7 2 4" xfId="23863"/>
    <cellStyle name="Input 3 7 2 5" xfId="23864"/>
    <cellStyle name="Input 3 7 2 6" xfId="23865"/>
    <cellStyle name="Input 3 7 2 7" xfId="23866"/>
    <cellStyle name="Input 3 7 2 8" xfId="23867"/>
    <cellStyle name="Input 3 7 2 9" xfId="23868"/>
    <cellStyle name="Input 3 7 2_Int on Cust Dep" xfId="23869"/>
    <cellStyle name="Input 3 7 3" xfId="23870"/>
    <cellStyle name="Input 3 7 3 2" xfId="23871"/>
    <cellStyle name="Input 3 7 3 3" xfId="23872"/>
    <cellStyle name="Input 3 7 3 4" xfId="23873"/>
    <cellStyle name="Input 3 7 3 5" xfId="23874"/>
    <cellStyle name="Input 3 7 3_Int on Cust Dep" xfId="23875"/>
    <cellStyle name="Input 3 7 4" xfId="23876"/>
    <cellStyle name="Input 3 7 5" xfId="23877"/>
    <cellStyle name="Input 3 7 6" xfId="23878"/>
    <cellStyle name="Input 3 7_INPUT Allocators" xfId="23879"/>
    <cellStyle name="Input 3 8" xfId="23880"/>
    <cellStyle name="Input 3 8 2" xfId="23881"/>
    <cellStyle name="Input 3 8 3" xfId="23882"/>
    <cellStyle name="Input 3 8 4" xfId="23883"/>
    <cellStyle name="Input 3 8 5" xfId="23884"/>
    <cellStyle name="Input 3 8_Int on Cust Dep" xfId="23885"/>
    <cellStyle name="Input 3 9" xfId="23886"/>
    <cellStyle name="Input 3 9 2" xfId="23887"/>
    <cellStyle name="Input 3 9 3" xfId="23888"/>
    <cellStyle name="Input 3 9 4" xfId="23889"/>
    <cellStyle name="Input 3 9 5" xfId="23890"/>
    <cellStyle name="Input 3 9_Int on Cust Dep" xfId="23891"/>
    <cellStyle name="Input 3_INPUT Allocators" xfId="23892"/>
    <cellStyle name="Input 30" xfId="23893"/>
    <cellStyle name="Input 31" xfId="23894"/>
    <cellStyle name="Input 32" xfId="23895"/>
    <cellStyle name="Input 33" xfId="23896"/>
    <cellStyle name="Input 34" xfId="23897"/>
    <cellStyle name="Input 35" xfId="23898"/>
    <cellStyle name="Input 36" xfId="23899"/>
    <cellStyle name="Input 37" xfId="23900"/>
    <cellStyle name="Input 38" xfId="23901"/>
    <cellStyle name="Input 39" xfId="23902"/>
    <cellStyle name="Input 4" xfId="23903"/>
    <cellStyle name="Input 4 10" xfId="23904"/>
    <cellStyle name="Input 4 11" xfId="23905"/>
    <cellStyle name="Input 4 12" xfId="23906"/>
    <cellStyle name="Input 4 13" xfId="23907"/>
    <cellStyle name="Input 4 14" xfId="23908"/>
    <cellStyle name="Input 4 15" xfId="23909"/>
    <cellStyle name="Input 4 2" xfId="23910"/>
    <cellStyle name="Input 4 2 10" xfId="23911"/>
    <cellStyle name="Input 4 2 11" xfId="23912"/>
    <cellStyle name="Input 4 2 12" xfId="23913"/>
    <cellStyle name="Input 4 2 13" xfId="23914"/>
    <cellStyle name="Input 4 2 14" xfId="23915"/>
    <cellStyle name="Input 4 2 15" xfId="23916"/>
    <cellStyle name="Input 4 2 2" xfId="23917"/>
    <cellStyle name="Input 4 2 2 2" xfId="23918"/>
    <cellStyle name="Input 4 2 2 2 10" xfId="23919"/>
    <cellStyle name="Input 4 2 2 2 11" xfId="23920"/>
    <cellStyle name="Input 4 2 2 2 12" xfId="23921"/>
    <cellStyle name="Input 4 2 2 2 2" xfId="23922"/>
    <cellStyle name="Input 4 2 2 2 2 2" xfId="23923"/>
    <cellStyle name="Input 4 2 2 2 2 2 2" xfId="23924"/>
    <cellStyle name="Input 4 2 2 2 2 2 2 2" xfId="23925"/>
    <cellStyle name="Input 4 2 2 2 2 2 2 3" xfId="23926"/>
    <cellStyle name="Input 4 2 2 2 2 2 2 4" xfId="23927"/>
    <cellStyle name="Input 4 2 2 2 2 2 2 5" xfId="23928"/>
    <cellStyle name="Input 4 2 2 2 2 2 2_Int on Cust Dep" xfId="23929"/>
    <cellStyle name="Input 4 2 2 2 2 2 3" xfId="23930"/>
    <cellStyle name="Input 4 2 2 2 2 2 4" xfId="23931"/>
    <cellStyle name="Input 4 2 2 2 2 2 5" xfId="23932"/>
    <cellStyle name="Input 4 2 2 2 2 2 6" xfId="23933"/>
    <cellStyle name="Input 4 2 2 2 2 2 7" xfId="23934"/>
    <cellStyle name="Input 4 2 2 2 2 2 8" xfId="23935"/>
    <cellStyle name="Input 4 2 2 2 2 2 9" xfId="23936"/>
    <cellStyle name="Input 4 2 2 2 2 2_Int on Cust Dep" xfId="23937"/>
    <cellStyle name="Input 4 2 2 2 2 3" xfId="23938"/>
    <cellStyle name="Input 4 2 2 2 2 3 2" xfId="23939"/>
    <cellStyle name="Input 4 2 2 2 2 3 3" xfId="23940"/>
    <cellStyle name="Input 4 2 2 2 2 3 4" xfId="23941"/>
    <cellStyle name="Input 4 2 2 2 2 3 5" xfId="23942"/>
    <cellStyle name="Input 4 2 2 2 2 3_Int on Cust Dep" xfId="23943"/>
    <cellStyle name="Input 4 2 2 2 2 4" xfId="23944"/>
    <cellStyle name="Input 4 2 2 2 2 5" xfId="23945"/>
    <cellStyle name="Input 4 2 2 2 2 6" xfId="23946"/>
    <cellStyle name="Input 4 2 2 2 2_INPUT Allocators" xfId="23947"/>
    <cellStyle name="Input 4 2 2 2 3" xfId="23948"/>
    <cellStyle name="Input 4 2 2 2 3 2" xfId="23949"/>
    <cellStyle name="Input 4 2 2 2 3 2 2" xfId="23950"/>
    <cellStyle name="Input 4 2 2 2 3 2 3" xfId="23951"/>
    <cellStyle name="Input 4 2 2 2 3 2 4" xfId="23952"/>
    <cellStyle name="Input 4 2 2 2 3 2 5" xfId="23953"/>
    <cellStyle name="Input 4 2 2 2 3 2_Int on Cust Dep" xfId="23954"/>
    <cellStyle name="Input 4 2 2 2 3 3" xfId="23955"/>
    <cellStyle name="Input 4 2 2 2 3 4" xfId="23956"/>
    <cellStyle name="Input 4 2 2 2 3 5" xfId="23957"/>
    <cellStyle name="Input 4 2 2 2 3 6" xfId="23958"/>
    <cellStyle name="Input 4 2 2 2 3 7" xfId="23959"/>
    <cellStyle name="Input 4 2 2 2 3 8" xfId="23960"/>
    <cellStyle name="Input 4 2 2 2 3 9" xfId="23961"/>
    <cellStyle name="Input 4 2 2 2 3_Int on Cust Dep" xfId="23962"/>
    <cellStyle name="Input 4 2 2 2 4" xfId="23963"/>
    <cellStyle name="Input 4 2 2 2 4 2" xfId="23964"/>
    <cellStyle name="Input 4 2 2 2 4 3" xfId="23965"/>
    <cellStyle name="Input 4 2 2 2 4 4" xfId="23966"/>
    <cellStyle name="Input 4 2 2 2 4 5" xfId="23967"/>
    <cellStyle name="Input 4 2 2 2 4_Int on Cust Dep" xfId="23968"/>
    <cellStyle name="Input 4 2 2 2 5" xfId="23969"/>
    <cellStyle name="Input 4 2 2 2 5 2" xfId="23970"/>
    <cellStyle name="Input 4 2 2 2 5 3" xfId="23971"/>
    <cellStyle name="Input 4 2 2 2 5 4" xfId="23972"/>
    <cellStyle name="Input 4 2 2 2 5 5" xfId="23973"/>
    <cellStyle name="Input 4 2 2 2 5_Int on Cust Dep" xfId="23974"/>
    <cellStyle name="Input 4 2 2 2 6" xfId="23975"/>
    <cellStyle name="Input 4 2 2 2 7" xfId="23976"/>
    <cellStyle name="Input 4 2 2 2 8" xfId="23977"/>
    <cellStyle name="Input 4 2 2 2 9" xfId="23978"/>
    <cellStyle name="Input 4 2 2 2_INPUT Allocators" xfId="23979"/>
    <cellStyle name="Input 4 2 2_INPUT Allocators" xfId="23980"/>
    <cellStyle name="Input 4 2 3" xfId="23981"/>
    <cellStyle name="Input 4 2 3 10" xfId="23982"/>
    <cellStyle name="Input 4 2 3 11" xfId="23983"/>
    <cellStyle name="Input 4 2 3 12" xfId="23984"/>
    <cellStyle name="Input 4 2 3 2" xfId="23985"/>
    <cellStyle name="Input 4 2 3 2 2" xfId="23986"/>
    <cellStyle name="Input 4 2 3 2 2 2" xfId="23987"/>
    <cellStyle name="Input 4 2 3 2 2 2 2" xfId="23988"/>
    <cellStyle name="Input 4 2 3 2 2 2 3" xfId="23989"/>
    <cellStyle name="Input 4 2 3 2 2 2 4" xfId="23990"/>
    <cellStyle name="Input 4 2 3 2 2 2 5" xfId="23991"/>
    <cellStyle name="Input 4 2 3 2 2 2_Int on Cust Dep" xfId="23992"/>
    <cellStyle name="Input 4 2 3 2 2 3" xfId="23993"/>
    <cellStyle name="Input 4 2 3 2 2 4" xfId="23994"/>
    <cellStyle name="Input 4 2 3 2 2 5" xfId="23995"/>
    <cellStyle name="Input 4 2 3 2 2 6" xfId="23996"/>
    <cellStyle name="Input 4 2 3 2 2 7" xfId="23997"/>
    <cellStyle name="Input 4 2 3 2 2 8" xfId="23998"/>
    <cellStyle name="Input 4 2 3 2 2 9" xfId="23999"/>
    <cellStyle name="Input 4 2 3 2 2_Int on Cust Dep" xfId="24000"/>
    <cellStyle name="Input 4 2 3 2 3" xfId="24001"/>
    <cellStyle name="Input 4 2 3 2 3 2" xfId="24002"/>
    <cellStyle name="Input 4 2 3 2 3 3" xfId="24003"/>
    <cellStyle name="Input 4 2 3 2 3 4" xfId="24004"/>
    <cellStyle name="Input 4 2 3 2 3 5" xfId="24005"/>
    <cellStyle name="Input 4 2 3 2 3_Int on Cust Dep" xfId="24006"/>
    <cellStyle name="Input 4 2 3 2 4" xfId="24007"/>
    <cellStyle name="Input 4 2 3 2 5" xfId="24008"/>
    <cellStyle name="Input 4 2 3 2 6" xfId="24009"/>
    <cellStyle name="Input 4 2 3 2_INPUT Allocators" xfId="24010"/>
    <cellStyle name="Input 4 2 3 3" xfId="24011"/>
    <cellStyle name="Input 4 2 3 3 2" xfId="24012"/>
    <cellStyle name="Input 4 2 3 3 2 2" xfId="24013"/>
    <cellStyle name="Input 4 2 3 3 2 3" xfId="24014"/>
    <cellStyle name="Input 4 2 3 3 2 4" xfId="24015"/>
    <cellStyle name="Input 4 2 3 3 2 5" xfId="24016"/>
    <cellStyle name="Input 4 2 3 3 2_Int on Cust Dep" xfId="24017"/>
    <cellStyle name="Input 4 2 3 3 3" xfId="24018"/>
    <cellStyle name="Input 4 2 3 3 4" xfId="24019"/>
    <cellStyle name="Input 4 2 3 3 5" xfId="24020"/>
    <cellStyle name="Input 4 2 3 3 6" xfId="24021"/>
    <cellStyle name="Input 4 2 3 3 7" xfId="24022"/>
    <cellStyle name="Input 4 2 3 3 8" xfId="24023"/>
    <cellStyle name="Input 4 2 3 3 9" xfId="24024"/>
    <cellStyle name="Input 4 2 3 3_Int on Cust Dep" xfId="24025"/>
    <cellStyle name="Input 4 2 3 4" xfId="24026"/>
    <cellStyle name="Input 4 2 3 4 2" xfId="24027"/>
    <cellStyle name="Input 4 2 3 4 3" xfId="24028"/>
    <cellStyle name="Input 4 2 3 4 4" xfId="24029"/>
    <cellStyle name="Input 4 2 3 4 5" xfId="24030"/>
    <cellStyle name="Input 4 2 3 4_Int on Cust Dep" xfId="24031"/>
    <cellStyle name="Input 4 2 3 5" xfId="24032"/>
    <cellStyle name="Input 4 2 3 5 2" xfId="24033"/>
    <cellStyle name="Input 4 2 3 5 3" xfId="24034"/>
    <cellStyle name="Input 4 2 3 5 4" xfId="24035"/>
    <cellStyle name="Input 4 2 3 5 5" xfId="24036"/>
    <cellStyle name="Input 4 2 3 5_Int on Cust Dep" xfId="24037"/>
    <cellStyle name="Input 4 2 3 6" xfId="24038"/>
    <cellStyle name="Input 4 2 3 7" xfId="24039"/>
    <cellStyle name="Input 4 2 3 8" xfId="24040"/>
    <cellStyle name="Input 4 2 3 9" xfId="24041"/>
    <cellStyle name="Input 4 2 3_INPUT Allocators" xfId="24042"/>
    <cellStyle name="Input 4 2 4" xfId="24043"/>
    <cellStyle name="Input 4 2 4 10" xfId="24044"/>
    <cellStyle name="Input 4 2 4 11" xfId="24045"/>
    <cellStyle name="Input 4 2 4 12" xfId="24046"/>
    <cellStyle name="Input 4 2 4 2" xfId="24047"/>
    <cellStyle name="Input 4 2 4 2 2" xfId="24048"/>
    <cellStyle name="Input 4 2 4 2 2 2" xfId="24049"/>
    <cellStyle name="Input 4 2 4 2 2 2 2" xfId="24050"/>
    <cellStyle name="Input 4 2 4 2 2 2 3" xfId="24051"/>
    <cellStyle name="Input 4 2 4 2 2 2 4" xfId="24052"/>
    <cellStyle name="Input 4 2 4 2 2 2 5" xfId="24053"/>
    <cellStyle name="Input 4 2 4 2 2 2_Int on Cust Dep" xfId="24054"/>
    <cellStyle name="Input 4 2 4 2 2 3" xfId="24055"/>
    <cellStyle name="Input 4 2 4 2 2 4" xfId="24056"/>
    <cellStyle name="Input 4 2 4 2 2 5" xfId="24057"/>
    <cellStyle name="Input 4 2 4 2 2 6" xfId="24058"/>
    <cellStyle name="Input 4 2 4 2 2 7" xfId="24059"/>
    <cellStyle name="Input 4 2 4 2 2 8" xfId="24060"/>
    <cellStyle name="Input 4 2 4 2 2 9" xfId="24061"/>
    <cellStyle name="Input 4 2 4 2 2_Int on Cust Dep" xfId="24062"/>
    <cellStyle name="Input 4 2 4 2 3" xfId="24063"/>
    <cellStyle name="Input 4 2 4 2 3 2" xfId="24064"/>
    <cellStyle name="Input 4 2 4 2 3 3" xfId="24065"/>
    <cellStyle name="Input 4 2 4 2 3 4" xfId="24066"/>
    <cellStyle name="Input 4 2 4 2 3 5" xfId="24067"/>
    <cellStyle name="Input 4 2 4 2 3_Int on Cust Dep" xfId="24068"/>
    <cellStyle name="Input 4 2 4 2 4" xfId="24069"/>
    <cellStyle name="Input 4 2 4 2 5" xfId="24070"/>
    <cellStyle name="Input 4 2 4 2 6" xfId="24071"/>
    <cellStyle name="Input 4 2 4 2_INPUT Allocators" xfId="24072"/>
    <cellStyle name="Input 4 2 4 3" xfId="24073"/>
    <cellStyle name="Input 4 2 4 3 2" xfId="24074"/>
    <cellStyle name="Input 4 2 4 3 2 2" xfId="24075"/>
    <cellStyle name="Input 4 2 4 3 2 3" xfId="24076"/>
    <cellStyle name="Input 4 2 4 3 2 4" xfId="24077"/>
    <cellStyle name="Input 4 2 4 3 2 5" xfId="24078"/>
    <cellStyle name="Input 4 2 4 3 2_Int on Cust Dep" xfId="24079"/>
    <cellStyle name="Input 4 2 4 3 3" xfId="24080"/>
    <cellStyle name="Input 4 2 4 3 4" xfId="24081"/>
    <cellStyle name="Input 4 2 4 3 5" xfId="24082"/>
    <cellStyle name="Input 4 2 4 3 6" xfId="24083"/>
    <cellStyle name="Input 4 2 4 3 7" xfId="24084"/>
    <cellStyle name="Input 4 2 4 3 8" xfId="24085"/>
    <cellStyle name="Input 4 2 4 3 9" xfId="24086"/>
    <cellStyle name="Input 4 2 4 3_Int on Cust Dep" xfId="24087"/>
    <cellStyle name="Input 4 2 4 4" xfId="24088"/>
    <cellStyle name="Input 4 2 4 4 2" xfId="24089"/>
    <cellStyle name="Input 4 2 4 4 3" xfId="24090"/>
    <cellStyle name="Input 4 2 4 4 4" xfId="24091"/>
    <cellStyle name="Input 4 2 4 4 5" xfId="24092"/>
    <cellStyle name="Input 4 2 4 4_Int on Cust Dep" xfId="24093"/>
    <cellStyle name="Input 4 2 4 5" xfId="24094"/>
    <cellStyle name="Input 4 2 4 5 2" xfId="24095"/>
    <cellStyle name="Input 4 2 4 5 3" xfId="24096"/>
    <cellStyle name="Input 4 2 4 5 4" xfId="24097"/>
    <cellStyle name="Input 4 2 4 5 5" xfId="24098"/>
    <cellStyle name="Input 4 2 4 5_Int on Cust Dep" xfId="24099"/>
    <cellStyle name="Input 4 2 4 6" xfId="24100"/>
    <cellStyle name="Input 4 2 4 7" xfId="24101"/>
    <cellStyle name="Input 4 2 4 8" xfId="24102"/>
    <cellStyle name="Input 4 2 4 9" xfId="24103"/>
    <cellStyle name="Input 4 2 4_INPUT Allocators" xfId="24104"/>
    <cellStyle name="Input 4 2 5" xfId="24105"/>
    <cellStyle name="Input 4 2 5 2" xfId="24106"/>
    <cellStyle name="Input 4 2 5 2 2" xfId="24107"/>
    <cellStyle name="Input 4 2 5 2 2 2" xfId="24108"/>
    <cellStyle name="Input 4 2 5 2 2 3" xfId="24109"/>
    <cellStyle name="Input 4 2 5 2 2 4" xfId="24110"/>
    <cellStyle name="Input 4 2 5 2 2 5" xfId="24111"/>
    <cellStyle name="Input 4 2 5 2 2_Int on Cust Dep" xfId="24112"/>
    <cellStyle name="Input 4 2 5 2 3" xfId="24113"/>
    <cellStyle name="Input 4 2 5 2 4" xfId="24114"/>
    <cellStyle name="Input 4 2 5 2 5" xfId="24115"/>
    <cellStyle name="Input 4 2 5 2 6" xfId="24116"/>
    <cellStyle name="Input 4 2 5 2 7" xfId="24117"/>
    <cellStyle name="Input 4 2 5 2 8" xfId="24118"/>
    <cellStyle name="Input 4 2 5 2 9" xfId="24119"/>
    <cellStyle name="Input 4 2 5 2_Int on Cust Dep" xfId="24120"/>
    <cellStyle name="Input 4 2 5 3" xfId="24121"/>
    <cellStyle name="Input 4 2 5 3 2" xfId="24122"/>
    <cellStyle name="Input 4 2 5 3 3" xfId="24123"/>
    <cellStyle name="Input 4 2 5 3 4" xfId="24124"/>
    <cellStyle name="Input 4 2 5 3 5" xfId="24125"/>
    <cellStyle name="Input 4 2 5 3_Int on Cust Dep" xfId="24126"/>
    <cellStyle name="Input 4 2 5 4" xfId="24127"/>
    <cellStyle name="Input 4 2 5 5" xfId="24128"/>
    <cellStyle name="Input 4 2 5 6" xfId="24129"/>
    <cellStyle name="Input 4 2 5_INPUT Allocators" xfId="24130"/>
    <cellStyle name="Input 4 2 6" xfId="24131"/>
    <cellStyle name="Input 4 2 6 2" xfId="24132"/>
    <cellStyle name="Input 4 2 6 2 2" xfId="24133"/>
    <cellStyle name="Input 4 2 6 2 3" xfId="24134"/>
    <cellStyle name="Input 4 2 6 2 4" xfId="24135"/>
    <cellStyle name="Input 4 2 6 2 5" xfId="24136"/>
    <cellStyle name="Input 4 2 6 2_Int on Cust Dep" xfId="24137"/>
    <cellStyle name="Input 4 2 6 3" xfId="24138"/>
    <cellStyle name="Input 4 2 6 4" xfId="24139"/>
    <cellStyle name="Input 4 2 6 5" xfId="24140"/>
    <cellStyle name="Input 4 2 6 6" xfId="24141"/>
    <cellStyle name="Input 4 2 6 7" xfId="24142"/>
    <cellStyle name="Input 4 2 6 8" xfId="24143"/>
    <cellStyle name="Input 4 2 6 9" xfId="24144"/>
    <cellStyle name="Input 4 2 6_Int on Cust Dep" xfId="24145"/>
    <cellStyle name="Input 4 2 7" xfId="24146"/>
    <cellStyle name="Input 4 2 7 2" xfId="24147"/>
    <cellStyle name="Input 4 2 7 3" xfId="24148"/>
    <cellStyle name="Input 4 2 7 4" xfId="24149"/>
    <cellStyle name="Input 4 2 7 5" xfId="24150"/>
    <cellStyle name="Input 4 2 7_Int on Cust Dep" xfId="24151"/>
    <cellStyle name="Input 4 2 8" xfId="24152"/>
    <cellStyle name="Input 4 2 8 2" xfId="24153"/>
    <cellStyle name="Input 4 2 8 3" xfId="24154"/>
    <cellStyle name="Input 4 2 8 4" xfId="24155"/>
    <cellStyle name="Input 4 2 8 5" xfId="24156"/>
    <cellStyle name="Input 4 2 8_Int on Cust Dep" xfId="24157"/>
    <cellStyle name="Input 4 2 9" xfId="24158"/>
    <cellStyle name="Input 4 2_INPUT Allocators" xfId="24159"/>
    <cellStyle name="Input 4 3" xfId="24160"/>
    <cellStyle name="Input 4 3 10" xfId="24161"/>
    <cellStyle name="Input 4 3 11" xfId="24162"/>
    <cellStyle name="Input 4 3 12" xfId="24163"/>
    <cellStyle name="Input 4 3 13" xfId="24164"/>
    <cellStyle name="Input 4 3 14" xfId="24165"/>
    <cellStyle name="Input 4 3 15" xfId="24166"/>
    <cellStyle name="Input 4 3 2" xfId="24167"/>
    <cellStyle name="Input 4 3 2 2" xfId="24168"/>
    <cellStyle name="Input 4 3 2 2 10" xfId="24169"/>
    <cellStyle name="Input 4 3 2 2 11" xfId="24170"/>
    <cellStyle name="Input 4 3 2 2 12" xfId="24171"/>
    <cellStyle name="Input 4 3 2 2 2" xfId="24172"/>
    <cellStyle name="Input 4 3 2 2 2 2" xfId="24173"/>
    <cellStyle name="Input 4 3 2 2 2 2 2" xfId="24174"/>
    <cellStyle name="Input 4 3 2 2 2 2 2 2" xfId="24175"/>
    <cellStyle name="Input 4 3 2 2 2 2 2 3" xfId="24176"/>
    <cellStyle name="Input 4 3 2 2 2 2 2 4" xfId="24177"/>
    <cellStyle name="Input 4 3 2 2 2 2 2 5" xfId="24178"/>
    <cellStyle name="Input 4 3 2 2 2 2 2_Int on Cust Dep" xfId="24179"/>
    <cellStyle name="Input 4 3 2 2 2 2 3" xfId="24180"/>
    <cellStyle name="Input 4 3 2 2 2 2 4" xfId="24181"/>
    <cellStyle name="Input 4 3 2 2 2 2 5" xfId="24182"/>
    <cellStyle name="Input 4 3 2 2 2 2 6" xfId="24183"/>
    <cellStyle name="Input 4 3 2 2 2 2 7" xfId="24184"/>
    <cellStyle name="Input 4 3 2 2 2 2 8" xfId="24185"/>
    <cellStyle name="Input 4 3 2 2 2 2 9" xfId="24186"/>
    <cellStyle name="Input 4 3 2 2 2 2_Int on Cust Dep" xfId="24187"/>
    <cellStyle name="Input 4 3 2 2 2 3" xfId="24188"/>
    <cellStyle name="Input 4 3 2 2 2 3 2" xfId="24189"/>
    <cellStyle name="Input 4 3 2 2 2 3 3" xfId="24190"/>
    <cellStyle name="Input 4 3 2 2 2 3 4" xfId="24191"/>
    <cellStyle name="Input 4 3 2 2 2 3 5" xfId="24192"/>
    <cellStyle name="Input 4 3 2 2 2 3_Int on Cust Dep" xfId="24193"/>
    <cellStyle name="Input 4 3 2 2 2 4" xfId="24194"/>
    <cellStyle name="Input 4 3 2 2 2 5" xfId="24195"/>
    <cellStyle name="Input 4 3 2 2 2 6" xfId="24196"/>
    <cellStyle name="Input 4 3 2 2 2_INPUT Allocators" xfId="24197"/>
    <cellStyle name="Input 4 3 2 2 3" xfId="24198"/>
    <cellStyle name="Input 4 3 2 2 3 2" xfId="24199"/>
    <cellStyle name="Input 4 3 2 2 3 2 2" xfId="24200"/>
    <cellStyle name="Input 4 3 2 2 3 2 3" xfId="24201"/>
    <cellStyle name="Input 4 3 2 2 3 2 4" xfId="24202"/>
    <cellStyle name="Input 4 3 2 2 3 2 5" xfId="24203"/>
    <cellStyle name="Input 4 3 2 2 3 2_Int on Cust Dep" xfId="24204"/>
    <cellStyle name="Input 4 3 2 2 3 3" xfId="24205"/>
    <cellStyle name="Input 4 3 2 2 3 4" xfId="24206"/>
    <cellStyle name="Input 4 3 2 2 3 5" xfId="24207"/>
    <cellStyle name="Input 4 3 2 2 3 6" xfId="24208"/>
    <cellStyle name="Input 4 3 2 2 3 7" xfId="24209"/>
    <cellStyle name="Input 4 3 2 2 3 8" xfId="24210"/>
    <cellStyle name="Input 4 3 2 2 3 9" xfId="24211"/>
    <cellStyle name="Input 4 3 2 2 3_Int on Cust Dep" xfId="24212"/>
    <cellStyle name="Input 4 3 2 2 4" xfId="24213"/>
    <cellStyle name="Input 4 3 2 2 4 2" xfId="24214"/>
    <cellStyle name="Input 4 3 2 2 4 3" xfId="24215"/>
    <cellStyle name="Input 4 3 2 2 4 4" xfId="24216"/>
    <cellStyle name="Input 4 3 2 2 4 5" xfId="24217"/>
    <cellStyle name="Input 4 3 2 2 4_Int on Cust Dep" xfId="24218"/>
    <cellStyle name="Input 4 3 2 2 5" xfId="24219"/>
    <cellStyle name="Input 4 3 2 2 5 2" xfId="24220"/>
    <cellStyle name="Input 4 3 2 2 5 3" xfId="24221"/>
    <cellStyle name="Input 4 3 2 2 5 4" xfId="24222"/>
    <cellStyle name="Input 4 3 2 2 5 5" xfId="24223"/>
    <cellStyle name="Input 4 3 2 2 5_Int on Cust Dep" xfId="24224"/>
    <cellStyle name="Input 4 3 2 2 6" xfId="24225"/>
    <cellStyle name="Input 4 3 2 2 7" xfId="24226"/>
    <cellStyle name="Input 4 3 2 2 8" xfId="24227"/>
    <cellStyle name="Input 4 3 2 2 9" xfId="24228"/>
    <cellStyle name="Input 4 3 2 2_INPUT Allocators" xfId="24229"/>
    <cellStyle name="Input 4 3 2_INPUT Allocators" xfId="24230"/>
    <cellStyle name="Input 4 3 3" xfId="24231"/>
    <cellStyle name="Input 4 3 3 10" xfId="24232"/>
    <cellStyle name="Input 4 3 3 11" xfId="24233"/>
    <cellStyle name="Input 4 3 3 12" xfId="24234"/>
    <cellStyle name="Input 4 3 3 2" xfId="24235"/>
    <cellStyle name="Input 4 3 3 2 2" xfId="24236"/>
    <cellStyle name="Input 4 3 3 2 2 2" xfId="24237"/>
    <cellStyle name="Input 4 3 3 2 2 2 2" xfId="24238"/>
    <cellStyle name="Input 4 3 3 2 2 2 3" xfId="24239"/>
    <cellStyle name="Input 4 3 3 2 2 2 4" xfId="24240"/>
    <cellStyle name="Input 4 3 3 2 2 2 5" xfId="24241"/>
    <cellStyle name="Input 4 3 3 2 2 2_Int on Cust Dep" xfId="24242"/>
    <cellStyle name="Input 4 3 3 2 2 3" xfId="24243"/>
    <cellStyle name="Input 4 3 3 2 2 4" xfId="24244"/>
    <cellStyle name="Input 4 3 3 2 2 5" xfId="24245"/>
    <cellStyle name="Input 4 3 3 2 2 6" xfId="24246"/>
    <cellStyle name="Input 4 3 3 2 2 7" xfId="24247"/>
    <cellStyle name="Input 4 3 3 2 2 8" xfId="24248"/>
    <cellStyle name="Input 4 3 3 2 2 9" xfId="24249"/>
    <cellStyle name="Input 4 3 3 2 2_Int on Cust Dep" xfId="24250"/>
    <cellStyle name="Input 4 3 3 2 3" xfId="24251"/>
    <cellStyle name="Input 4 3 3 2 3 2" xfId="24252"/>
    <cellStyle name="Input 4 3 3 2 3 3" xfId="24253"/>
    <cellStyle name="Input 4 3 3 2 3 4" xfId="24254"/>
    <cellStyle name="Input 4 3 3 2 3 5" xfId="24255"/>
    <cellStyle name="Input 4 3 3 2 3_Int on Cust Dep" xfId="24256"/>
    <cellStyle name="Input 4 3 3 2 4" xfId="24257"/>
    <cellStyle name="Input 4 3 3 2 5" xfId="24258"/>
    <cellStyle name="Input 4 3 3 2 6" xfId="24259"/>
    <cellStyle name="Input 4 3 3 2_INPUT Allocators" xfId="24260"/>
    <cellStyle name="Input 4 3 3 3" xfId="24261"/>
    <cellStyle name="Input 4 3 3 3 2" xfId="24262"/>
    <cellStyle name="Input 4 3 3 3 2 2" xfId="24263"/>
    <cellStyle name="Input 4 3 3 3 2 3" xfId="24264"/>
    <cellStyle name="Input 4 3 3 3 2 4" xfId="24265"/>
    <cellStyle name="Input 4 3 3 3 2 5" xfId="24266"/>
    <cellStyle name="Input 4 3 3 3 2_Int on Cust Dep" xfId="24267"/>
    <cellStyle name="Input 4 3 3 3 3" xfId="24268"/>
    <cellStyle name="Input 4 3 3 3 4" xfId="24269"/>
    <cellStyle name="Input 4 3 3 3 5" xfId="24270"/>
    <cellStyle name="Input 4 3 3 3 6" xfId="24271"/>
    <cellStyle name="Input 4 3 3 3 7" xfId="24272"/>
    <cellStyle name="Input 4 3 3 3 8" xfId="24273"/>
    <cellStyle name="Input 4 3 3 3 9" xfId="24274"/>
    <cellStyle name="Input 4 3 3 3_Int on Cust Dep" xfId="24275"/>
    <cellStyle name="Input 4 3 3 4" xfId="24276"/>
    <cellStyle name="Input 4 3 3 4 2" xfId="24277"/>
    <cellStyle name="Input 4 3 3 4 3" xfId="24278"/>
    <cellStyle name="Input 4 3 3 4 4" xfId="24279"/>
    <cellStyle name="Input 4 3 3 4 5" xfId="24280"/>
    <cellStyle name="Input 4 3 3 4_Int on Cust Dep" xfId="24281"/>
    <cellStyle name="Input 4 3 3 5" xfId="24282"/>
    <cellStyle name="Input 4 3 3 5 2" xfId="24283"/>
    <cellStyle name="Input 4 3 3 5 3" xfId="24284"/>
    <cellStyle name="Input 4 3 3 5 4" xfId="24285"/>
    <cellStyle name="Input 4 3 3 5 5" xfId="24286"/>
    <cellStyle name="Input 4 3 3 5_Int on Cust Dep" xfId="24287"/>
    <cellStyle name="Input 4 3 3 6" xfId="24288"/>
    <cellStyle name="Input 4 3 3 7" xfId="24289"/>
    <cellStyle name="Input 4 3 3 8" xfId="24290"/>
    <cellStyle name="Input 4 3 3 9" xfId="24291"/>
    <cellStyle name="Input 4 3 3_INPUT Allocators" xfId="24292"/>
    <cellStyle name="Input 4 3 4" xfId="24293"/>
    <cellStyle name="Input 4 3 4 10" xfId="24294"/>
    <cellStyle name="Input 4 3 4 11" xfId="24295"/>
    <cellStyle name="Input 4 3 4 12" xfId="24296"/>
    <cellStyle name="Input 4 3 4 2" xfId="24297"/>
    <cellStyle name="Input 4 3 4 2 2" xfId="24298"/>
    <cellStyle name="Input 4 3 4 2 2 2" xfId="24299"/>
    <cellStyle name="Input 4 3 4 2 2 2 2" xfId="24300"/>
    <cellStyle name="Input 4 3 4 2 2 2 3" xfId="24301"/>
    <cellStyle name="Input 4 3 4 2 2 2 4" xfId="24302"/>
    <cellStyle name="Input 4 3 4 2 2 2 5" xfId="24303"/>
    <cellStyle name="Input 4 3 4 2 2 2_Int on Cust Dep" xfId="24304"/>
    <cellStyle name="Input 4 3 4 2 2 3" xfId="24305"/>
    <cellStyle name="Input 4 3 4 2 2 4" xfId="24306"/>
    <cellStyle name="Input 4 3 4 2 2 5" xfId="24307"/>
    <cellStyle name="Input 4 3 4 2 2 6" xfId="24308"/>
    <cellStyle name="Input 4 3 4 2 2 7" xfId="24309"/>
    <cellStyle name="Input 4 3 4 2 2 8" xfId="24310"/>
    <cellStyle name="Input 4 3 4 2 2 9" xfId="24311"/>
    <cellStyle name="Input 4 3 4 2 2_Int on Cust Dep" xfId="24312"/>
    <cellStyle name="Input 4 3 4 2 3" xfId="24313"/>
    <cellStyle name="Input 4 3 4 2 3 2" xfId="24314"/>
    <cellStyle name="Input 4 3 4 2 3 3" xfId="24315"/>
    <cellStyle name="Input 4 3 4 2 3 4" xfId="24316"/>
    <cellStyle name="Input 4 3 4 2 3 5" xfId="24317"/>
    <cellStyle name="Input 4 3 4 2 3_Int on Cust Dep" xfId="24318"/>
    <cellStyle name="Input 4 3 4 2 4" xfId="24319"/>
    <cellStyle name="Input 4 3 4 2 5" xfId="24320"/>
    <cellStyle name="Input 4 3 4 2 6" xfId="24321"/>
    <cellStyle name="Input 4 3 4 2_INPUT Allocators" xfId="24322"/>
    <cellStyle name="Input 4 3 4 3" xfId="24323"/>
    <cellStyle name="Input 4 3 4 3 2" xfId="24324"/>
    <cellStyle name="Input 4 3 4 3 2 2" xfId="24325"/>
    <cellStyle name="Input 4 3 4 3 2 3" xfId="24326"/>
    <cellStyle name="Input 4 3 4 3 2 4" xfId="24327"/>
    <cellStyle name="Input 4 3 4 3 2 5" xfId="24328"/>
    <cellStyle name="Input 4 3 4 3 2_Int on Cust Dep" xfId="24329"/>
    <cellStyle name="Input 4 3 4 3 3" xfId="24330"/>
    <cellStyle name="Input 4 3 4 3 4" xfId="24331"/>
    <cellStyle name="Input 4 3 4 3 5" xfId="24332"/>
    <cellStyle name="Input 4 3 4 3 6" xfId="24333"/>
    <cellStyle name="Input 4 3 4 3 7" xfId="24334"/>
    <cellStyle name="Input 4 3 4 3 8" xfId="24335"/>
    <cellStyle name="Input 4 3 4 3 9" xfId="24336"/>
    <cellStyle name="Input 4 3 4 3_Int on Cust Dep" xfId="24337"/>
    <cellStyle name="Input 4 3 4 4" xfId="24338"/>
    <cellStyle name="Input 4 3 4 4 2" xfId="24339"/>
    <cellStyle name="Input 4 3 4 4 3" xfId="24340"/>
    <cellStyle name="Input 4 3 4 4 4" xfId="24341"/>
    <cellStyle name="Input 4 3 4 4 5" xfId="24342"/>
    <cellStyle name="Input 4 3 4 4_Int on Cust Dep" xfId="24343"/>
    <cellStyle name="Input 4 3 4 5" xfId="24344"/>
    <cellStyle name="Input 4 3 4 5 2" xfId="24345"/>
    <cellStyle name="Input 4 3 4 5 3" xfId="24346"/>
    <cellStyle name="Input 4 3 4 5 4" xfId="24347"/>
    <cellStyle name="Input 4 3 4 5 5" xfId="24348"/>
    <cellStyle name="Input 4 3 4 5_Int on Cust Dep" xfId="24349"/>
    <cellStyle name="Input 4 3 4 6" xfId="24350"/>
    <cellStyle name="Input 4 3 4 7" xfId="24351"/>
    <cellStyle name="Input 4 3 4 8" xfId="24352"/>
    <cellStyle name="Input 4 3 4 9" xfId="24353"/>
    <cellStyle name="Input 4 3 4_INPUT Allocators" xfId="24354"/>
    <cellStyle name="Input 4 3 5" xfId="24355"/>
    <cellStyle name="Input 4 3 5 2" xfId="24356"/>
    <cellStyle name="Input 4 3 5 2 2" xfId="24357"/>
    <cellStyle name="Input 4 3 5 2 2 2" xfId="24358"/>
    <cellStyle name="Input 4 3 5 2 2 3" xfId="24359"/>
    <cellStyle name="Input 4 3 5 2 2 4" xfId="24360"/>
    <cellStyle name="Input 4 3 5 2 2 5" xfId="24361"/>
    <cellStyle name="Input 4 3 5 2 2_Int on Cust Dep" xfId="24362"/>
    <cellStyle name="Input 4 3 5 2 3" xfId="24363"/>
    <cellStyle name="Input 4 3 5 2 4" xfId="24364"/>
    <cellStyle name="Input 4 3 5 2 5" xfId="24365"/>
    <cellStyle name="Input 4 3 5 2 6" xfId="24366"/>
    <cellStyle name="Input 4 3 5 2 7" xfId="24367"/>
    <cellStyle name="Input 4 3 5 2 8" xfId="24368"/>
    <cellStyle name="Input 4 3 5 2 9" xfId="24369"/>
    <cellStyle name="Input 4 3 5 2_Int on Cust Dep" xfId="24370"/>
    <cellStyle name="Input 4 3 5 3" xfId="24371"/>
    <cellStyle name="Input 4 3 5 3 2" xfId="24372"/>
    <cellStyle name="Input 4 3 5 3 3" xfId="24373"/>
    <cellStyle name="Input 4 3 5 3 4" xfId="24374"/>
    <cellStyle name="Input 4 3 5 3 5" xfId="24375"/>
    <cellStyle name="Input 4 3 5 3_Int on Cust Dep" xfId="24376"/>
    <cellStyle name="Input 4 3 5 4" xfId="24377"/>
    <cellStyle name="Input 4 3 5 5" xfId="24378"/>
    <cellStyle name="Input 4 3 5 6" xfId="24379"/>
    <cellStyle name="Input 4 3 5_INPUT Allocators" xfId="24380"/>
    <cellStyle name="Input 4 3 6" xfId="24381"/>
    <cellStyle name="Input 4 3 6 2" xfId="24382"/>
    <cellStyle name="Input 4 3 6 2 2" xfId="24383"/>
    <cellStyle name="Input 4 3 6 2 3" xfId="24384"/>
    <cellStyle name="Input 4 3 6 2 4" xfId="24385"/>
    <cellStyle name="Input 4 3 6 2 5" xfId="24386"/>
    <cellStyle name="Input 4 3 6 2_Int on Cust Dep" xfId="24387"/>
    <cellStyle name="Input 4 3 6 3" xfId="24388"/>
    <cellStyle name="Input 4 3 6 4" xfId="24389"/>
    <cellStyle name="Input 4 3 6 5" xfId="24390"/>
    <cellStyle name="Input 4 3 6 6" xfId="24391"/>
    <cellStyle name="Input 4 3 6 7" xfId="24392"/>
    <cellStyle name="Input 4 3 6 8" xfId="24393"/>
    <cellStyle name="Input 4 3 6 9" xfId="24394"/>
    <cellStyle name="Input 4 3 6_Int on Cust Dep" xfId="24395"/>
    <cellStyle name="Input 4 3 7" xfId="24396"/>
    <cellStyle name="Input 4 3 7 2" xfId="24397"/>
    <cellStyle name="Input 4 3 7 3" xfId="24398"/>
    <cellStyle name="Input 4 3 7 4" xfId="24399"/>
    <cellStyle name="Input 4 3 7 5" xfId="24400"/>
    <cellStyle name="Input 4 3 7_Int on Cust Dep" xfId="24401"/>
    <cellStyle name="Input 4 3 8" xfId="24402"/>
    <cellStyle name="Input 4 3 8 2" xfId="24403"/>
    <cellStyle name="Input 4 3 8 3" xfId="24404"/>
    <cellStyle name="Input 4 3 8 4" xfId="24405"/>
    <cellStyle name="Input 4 3 8 5" xfId="24406"/>
    <cellStyle name="Input 4 3 8_Int on Cust Dep" xfId="24407"/>
    <cellStyle name="Input 4 3 9" xfId="24408"/>
    <cellStyle name="Input 4 3_INPUT Allocators" xfId="24409"/>
    <cellStyle name="Input 4 4" xfId="24410"/>
    <cellStyle name="Input 4 4 2" xfId="24411"/>
    <cellStyle name="Input 4 4 2 10" xfId="24412"/>
    <cellStyle name="Input 4 4 2 11" xfId="24413"/>
    <cellStyle name="Input 4 4 2 12" xfId="24414"/>
    <cellStyle name="Input 4 4 2 2" xfId="24415"/>
    <cellStyle name="Input 4 4 2 2 2" xfId="24416"/>
    <cellStyle name="Input 4 4 2 2 2 2" xfId="24417"/>
    <cellStyle name="Input 4 4 2 2 2 2 2" xfId="24418"/>
    <cellStyle name="Input 4 4 2 2 2 2 3" xfId="24419"/>
    <cellStyle name="Input 4 4 2 2 2 2 4" xfId="24420"/>
    <cellStyle name="Input 4 4 2 2 2 2 5" xfId="24421"/>
    <cellStyle name="Input 4 4 2 2 2 2_Int on Cust Dep" xfId="24422"/>
    <cellStyle name="Input 4 4 2 2 2 3" xfId="24423"/>
    <cellStyle name="Input 4 4 2 2 2 4" xfId="24424"/>
    <cellStyle name="Input 4 4 2 2 2 5" xfId="24425"/>
    <cellStyle name="Input 4 4 2 2 2 6" xfId="24426"/>
    <cellStyle name="Input 4 4 2 2 2 7" xfId="24427"/>
    <cellStyle name="Input 4 4 2 2 2 8" xfId="24428"/>
    <cellStyle name="Input 4 4 2 2 2 9" xfId="24429"/>
    <cellStyle name="Input 4 4 2 2 2_Int on Cust Dep" xfId="24430"/>
    <cellStyle name="Input 4 4 2 2 3" xfId="24431"/>
    <cellStyle name="Input 4 4 2 2 3 2" xfId="24432"/>
    <cellStyle name="Input 4 4 2 2 3 3" xfId="24433"/>
    <cellStyle name="Input 4 4 2 2 3 4" xfId="24434"/>
    <cellStyle name="Input 4 4 2 2 3 5" xfId="24435"/>
    <cellStyle name="Input 4 4 2 2 3_Int on Cust Dep" xfId="24436"/>
    <cellStyle name="Input 4 4 2 2 4" xfId="24437"/>
    <cellStyle name="Input 4 4 2 2 5" xfId="24438"/>
    <cellStyle name="Input 4 4 2 2 6" xfId="24439"/>
    <cellStyle name="Input 4 4 2 2_INPUT Allocators" xfId="24440"/>
    <cellStyle name="Input 4 4 2 3" xfId="24441"/>
    <cellStyle name="Input 4 4 2 3 2" xfId="24442"/>
    <cellStyle name="Input 4 4 2 3 2 2" xfId="24443"/>
    <cellStyle name="Input 4 4 2 3 2 3" xfId="24444"/>
    <cellStyle name="Input 4 4 2 3 2 4" xfId="24445"/>
    <cellStyle name="Input 4 4 2 3 2 5" xfId="24446"/>
    <cellStyle name="Input 4 4 2 3 2_Int on Cust Dep" xfId="24447"/>
    <cellStyle name="Input 4 4 2 3 3" xfId="24448"/>
    <cellStyle name="Input 4 4 2 3 4" xfId="24449"/>
    <cellStyle name="Input 4 4 2 3 5" xfId="24450"/>
    <cellStyle name="Input 4 4 2 3 6" xfId="24451"/>
    <cellStyle name="Input 4 4 2 3 7" xfId="24452"/>
    <cellStyle name="Input 4 4 2 3 8" xfId="24453"/>
    <cellStyle name="Input 4 4 2 3 9" xfId="24454"/>
    <cellStyle name="Input 4 4 2 3_Int on Cust Dep" xfId="24455"/>
    <cellStyle name="Input 4 4 2 4" xfId="24456"/>
    <cellStyle name="Input 4 4 2 4 2" xfId="24457"/>
    <cellStyle name="Input 4 4 2 4 3" xfId="24458"/>
    <cellStyle name="Input 4 4 2 4 4" xfId="24459"/>
    <cellStyle name="Input 4 4 2 4 5" xfId="24460"/>
    <cellStyle name="Input 4 4 2 4_Int on Cust Dep" xfId="24461"/>
    <cellStyle name="Input 4 4 2 5" xfId="24462"/>
    <cellStyle name="Input 4 4 2 5 2" xfId="24463"/>
    <cellStyle name="Input 4 4 2 5 3" xfId="24464"/>
    <cellStyle name="Input 4 4 2 5 4" xfId="24465"/>
    <cellStyle name="Input 4 4 2 5 5" xfId="24466"/>
    <cellStyle name="Input 4 4 2 5_Int on Cust Dep" xfId="24467"/>
    <cellStyle name="Input 4 4 2 6" xfId="24468"/>
    <cellStyle name="Input 4 4 2 7" xfId="24469"/>
    <cellStyle name="Input 4 4 2 8" xfId="24470"/>
    <cellStyle name="Input 4 4 2 9" xfId="24471"/>
    <cellStyle name="Input 4 4 2_INPUT Allocators" xfId="24472"/>
    <cellStyle name="Input 4 4_INPUT Allocators" xfId="24473"/>
    <cellStyle name="Input 4 5" xfId="24474"/>
    <cellStyle name="Input 4 5 10" xfId="24475"/>
    <cellStyle name="Input 4 5 11" xfId="24476"/>
    <cellStyle name="Input 4 5 12" xfId="24477"/>
    <cellStyle name="Input 4 5 2" xfId="24478"/>
    <cellStyle name="Input 4 5 2 2" xfId="24479"/>
    <cellStyle name="Input 4 5 2 2 2" xfId="24480"/>
    <cellStyle name="Input 4 5 2 2 2 2" xfId="24481"/>
    <cellStyle name="Input 4 5 2 2 2 3" xfId="24482"/>
    <cellStyle name="Input 4 5 2 2 2 4" xfId="24483"/>
    <cellStyle name="Input 4 5 2 2 2 5" xfId="24484"/>
    <cellStyle name="Input 4 5 2 2 2_Int on Cust Dep" xfId="24485"/>
    <cellStyle name="Input 4 5 2 2 3" xfId="24486"/>
    <cellStyle name="Input 4 5 2 2 4" xfId="24487"/>
    <cellStyle name="Input 4 5 2 2 5" xfId="24488"/>
    <cellStyle name="Input 4 5 2 2 6" xfId="24489"/>
    <cellStyle name="Input 4 5 2 2 7" xfId="24490"/>
    <cellStyle name="Input 4 5 2 2 8" xfId="24491"/>
    <cellStyle name="Input 4 5 2 2 9" xfId="24492"/>
    <cellStyle name="Input 4 5 2 2_Int on Cust Dep" xfId="24493"/>
    <cellStyle name="Input 4 5 2 3" xfId="24494"/>
    <cellStyle name="Input 4 5 2 3 2" xfId="24495"/>
    <cellStyle name="Input 4 5 2 3 3" xfId="24496"/>
    <cellStyle name="Input 4 5 2 3 4" xfId="24497"/>
    <cellStyle name="Input 4 5 2 3 5" xfId="24498"/>
    <cellStyle name="Input 4 5 2 3_Int on Cust Dep" xfId="24499"/>
    <cellStyle name="Input 4 5 2 4" xfId="24500"/>
    <cellStyle name="Input 4 5 2 5" xfId="24501"/>
    <cellStyle name="Input 4 5 2 6" xfId="24502"/>
    <cellStyle name="Input 4 5 2_INPUT Allocators" xfId="24503"/>
    <cellStyle name="Input 4 5 3" xfId="24504"/>
    <cellStyle name="Input 4 5 3 2" xfId="24505"/>
    <cellStyle name="Input 4 5 3 2 2" xfId="24506"/>
    <cellStyle name="Input 4 5 3 2 3" xfId="24507"/>
    <cellStyle name="Input 4 5 3 2 4" xfId="24508"/>
    <cellStyle name="Input 4 5 3 2 5" xfId="24509"/>
    <cellStyle name="Input 4 5 3 2_Int on Cust Dep" xfId="24510"/>
    <cellStyle name="Input 4 5 3 3" xfId="24511"/>
    <cellStyle name="Input 4 5 3 4" xfId="24512"/>
    <cellStyle name="Input 4 5 3 5" xfId="24513"/>
    <cellStyle name="Input 4 5 3 6" xfId="24514"/>
    <cellStyle name="Input 4 5 3 7" xfId="24515"/>
    <cellStyle name="Input 4 5 3 8" xfId="24516"/>
    <cellStyle name="Input 4 5 3 9" xfId="24517"/>
    <cellStyle name="Input 4 5 3_Int on Cust Dep" xfId="24518"/>
    <cellStyle name="Input 4 5 4" xfId="24519"/>
    <cellStyle name="Input 4 5 4 2" xfId="24520"/>
    <cellStyle name="Input 4 5 4 3" xfId="24521"/>
    <cellStyle name="Input 4 5 4 4" xfId="24522"/>
    <cellStyle name="Input 4 5 4 5" xfId="24523"/>
    <cellStyle name="Input 4 5 4_Int on Cust Dep" xfId="24524"/>
    <cellStyle name="Input 4 5 5" xfId="24525"/>
    <cellStyle name="Input 4 5 5 2" xfId="24526"/>
    <cellStyle name="Input 4 5 5 3" xfId="24527"/>
    <cellStyle name="Input 4 5 5 4" xfId="24528"/>
    <cellStyle name="Input 4 5 5 5" xfId="24529"/>
    <cellStyle name="Input 4 5 5_Int on Cust Dep" xfId="24530"/>
    <cellStyle name="Input 4 5 6" xfId="24531"/>
    <cellStyle name="Input 4 5 7" xfId="24532"/>
    <cellStyle name="Input 4 5 8" xfId="24533"/>
    <cellStyle name="Input 4 5 9" xfId="24534"/>
    <cellStyle name="Input 4 5_INPUT Allocators" xfId="24535"/>
    <cellStyle name="Input 4 6" xfId="24536"/>
    <cellStyle name="Input 4 6 10" xfId="24537"/>
    <cellStyle name="Input 4 6 11" xfId="24538"/>
    <cellStyle name="Input 4 6 12" xfId="24539"/>
    <cellStyle name="Input 4 6 2" xfId="24540"/>
    <cellStyle name="Input 4 6 2 2" xfId="24541"/>
    <cellStyle name="Input 4 6 2 2 2" xfId="24542"/>
    <cellStyle name="Input 4 6 2 2 2 2" xfId="24543"/>
    <cellStyle name="Input 4 6 2 2 2 3" xfId="24544"/>
    <cellStyle name="Input 4 6 2 2 2 4" xfId="24545"/>
    <cellStyle name="Input 4 6 2 2 2 5" xfId="24546"/>
    <cellStyle name="Input 4 6 2 2 2_Int on Cust Dep" xfId="24547"/>
    <cellStyle name="Input 4 6 2 2 3" xfId="24548"/>
    <cellStyle name="Input 4 6 2 2 4" xfId="24549"/>
    <cellStyle name="Input 4 6 2 2 5" xfId="24550"/>
    <cellStyle name="Input 4 6 2 2 6" xfId="24551"/>
    <cellStyle name="Input 4 6 2 2 7" xfId="24552"/>
    <cellStyle name="Input 4 6 2 2 8" xfId="24553"/>
    <cellStyle name="Input 4 6 2 2 9" xfId="24554"/>
    <cellStyle name="Input 4 6 2 2_Int on Cust Dep" xfId="24555"/>
    <cellStyle name="Input 4 6 2 3" xfId="24556"/>
    <cellStyle name="Input 4 6 2 3 2" xfId="24557"/>
    <cellStyle name="Input 4 6 2 3 3" xfId="24558"/>
    <cellStyle name="Input 4 6 2 3 4" xfId="24559"/>
    <cellStyle name="Input 4 6 2 3 5" xfId="24560"/>
    <cellStyle name="Input 4 6 2 3_Int on Cust Dep" xfId="24561"/>
    <cellStyle name="Input 4 6 2 4" xfId="24562"/>
    <cellStyle name="Input 4 6 2 5" xfId="24563"/>
    <cellStyle name="Input 4 6 2 6" xfId="24564"/>
    <cellStyle name="Input 4 6 2_INPUT Allocators" xfId="24565"/>
    <cellStyle name="Input 4 6 3" xfId="24566"/>
    <cellStyle name="Input 4 6 3 2" xfId="24567"/>
    <cellStyle name="Input 4 6 3 2 2" xfId="24568"/>
    <cellStyle name="Input 4 6 3 2 3" xfId="24569"/>
    <cellStyle name="Input 4 6 3 2 4" xfId="24570"/>
    <cellStyle name="Input 4 6 3 2 5" xfId="24571"/>
    <cellStyle name="Input 4 6 3 2_Int on Cust Dep" xfId="24572"/>
    <cellStyle name="Input 4 6 3 3" xfId="24573"/>
    <cellStyle name="Input 4 6 3 4" xfId="24574"/>
    <cellStyle name="Input 4 6 3 5" xfId="24575"/>
    <cellStyle name="Input 4 6 3 6" xfId="24576"/>
    <cellStyle name="Input 4 6 3 7" xfId="24577"/>
    <cellStyle name="Input 4 6 3 8" xfId="24578"/>
    <cellStyle name="Input 4 6 3 9" xfId="24579"/>
    <cellStyle name="Input 4 6 3_Int on Cust Dep" xfId="24580"/>
    <cellStyle name="Input 4 6 4" xfId="24581"/>
    <cellStyle name="Input 4 6 4 2" xfId="24582"/>
    <cellStyle name="Input 4 6 4 3" xfId="24583"/>
    <cellStyle name="Input 4 6 4 4" xfId="24584"/>
    <cellStyle name="Input 4 6 4 5" xfId="24585"/>
    <cellStyle name="Input 4 6 4_Int on Cust Dep" xfId="24586"/>
    <cellStyle name="Input 4 6 5" xfId="24587"/>
    <cellStyle name="Input 4 6 5 2" xfId="24588"/>
    <cellStyle name="Input 4 6 5 3" xfId="24589"/>
    <cellStyle name="Input 4 6 5 4" xfId="24590"/>
    <cellStyle name="Input 4 6 5 5" xfId="24591"/>
    <cellStyle name="Input 4 6 5_Int on Cust Dep" xfId="24592"/>
    <cellStyle name="Input 4 6 6" xfId="24593"/>
    <cellStyle name="Input 4 6 7" xfId="24594"/>
    <cellStyle name="Input 4 6 8" xfId="24595"/>
    <cellStyle name="Input 4 6 9" xfId="24596"/>
    <cellStyle name="Input 4 6_INPUT Allocators" xfId="24597"/>
    <cellStyle name="Input 4 7" xfId="24598"/>
    <cellStyle name="Input 4 7 2" xfId="24599"/>
    <cellStyle name="Input 4 7 2 2" xfId="24600"/>
    <cellStyle name="Input 4 7 2 2 2" xfId="24601"/>
    <cellStyle name="Input 4 7 2 2 3" xfId="24602"/>
    <cellStyle name="Input 4 7 2 2 4" xfId="24603"/>
    <cellStyle name="Input 4 7 2 2 5" xfId="24604"/>
    <cellStyle name="Input 4 7 2 2_Int on Cust Dep" xfId="24605"/>
    <cellStyle name="Input 4 7 2 3" xfId="24606"/>
    <cellStyle name="Input 4 7 2 4" xfId="24607"/>
    <cellStyle name="Input 4 7 2 5" xfId="24608"/>
    <cellStyle name="Input 4 7 2 6" xfId="24609"/>
    <cellStyle name="Input 4 7 2 7" xfId="24610"/>
    <cellStyle name="Input 4 7 2 8" xfId="24611"/>
    <cellStyle name="Input 4 7 2 9" xfId="24612"/>
    <cellStyle name="Input 4 7 2_Int on Cust Dep" xfId="24613"/>
    <cellStyle name="Input 4 7 3" xfId="24614"/>
    <cellStyle name="Input 4 7 3 2" xfId="24615"/>
    <cellStyle name="Input 4 7 3 3" xfId="24616"/>
    <cellStyle name="Input 4 7 3 4" xfId="24617"/>
    <cellStyle name="Input 4 7 3 5" xfId="24618"/>
    <cellStyle name="Input 4 7 3_Int on Cust Dep" xfId="24619"/>
    <cellStyle name="Input 4 7 4" xfId="24620"/>
    <cellStyle name="Input 4 7 5" xfId="24621"/>
    <cellStyle name="Input 4 7 6" xfId="24622"/>
    <cellStyle name="Input 4 7_INPUT Allocators" xfId="24623"/>
    <cellStyle name="Input 4 8" xfId="24624"/>
    <cellStyle name="Input 4 8 2" xfId="24625"/>
    <cellStyle name="Input 4 8 3" xfId="24626"/>
    <cellStyle name="Input 4 8 4" xfId="24627"/>
    <cellStyle name="Input 4 8 5" xfId="24628"/>
    <cellStyle name="Input 4 8_Int on Cust Dep" xfId="24629"/>
    <cellStyle name="Input 4 9" xfId="24630"/>
    <cellStyle name="Input 4 9 2" xfId="24631"/>
    <cellStyle name="Input 4 9 3" xfId="24632"/>
    <cellStyle name="Input 4 9 4" xfId="24633"/>
    <cellStyle name="Input 4 9 5" xfId="24634"/>
    <cellStyle name="Input 4 9_Int on Cust Dep" xfId="24635"/>
    <cellStyle name="Input 4_INPUT Allocators" xfId="24636"/>
    <cellStyle name="Input 40" xfId="24637"/>
    <cellStyle name="Input 41" xfId="24638"/>
    <cellStyle name="Input 42" xfId="24639"/>
    <cellStyle name="Input 43" xfId="24640"/>
    <cellStyle name="Input 44" xfId="24641"/>
    <cellStyle name="Input 45" xfId="24642"/>
    <cellStyle name="Input 46" xfId="24643"/>
    <cellStyle name="Input 47" xfId="24644"/>
    <cellStyle name="Input 48" xfId="24645"/>
    <cellStyle name="Input 49" xfId="24646"/>
    <cellStyle name="Input 5" xfId="24647"/>
    <cellStyle name="Input 5 10" xfId="24648"/>
    <cellStyle name="Input 5 11" xfId="24649"/>
    <cellStyle name="Input 5 12" xfId="24650"/>
    <cellStyle name="Input 5 13" xfId="24651"/>
    <cellStyle name="Input 5 14" xfId="24652"/>
    <cellStyle name="Input 5 15" xfId="24653"/>
    <cellStyle name="Input 5 2" xfId="24654"/>
    <cellStyle name="Input 5 2 10" xfId="24655"/>
    <cellStyle name="Input 5 2 11" xfId="24656"/>
    <cellStyle name="Input 5 2 12" xfId="24657"/>
    <cellStyle name="Input 5 2 13" xfId="24658"/>
    <cellStyle name="Input 5 2 14" xfId="24659"/>
    <cellStyle name="Input 5 2 15" xfId="24660"/>
    <cellStyle name="Input 5 2 2" xfId="24661"/>
    <cellStyle name="Input 5 2 2 2" xfId="24662"/>
    <cellStyle name="Input 5 2 2 2 10" xfId="24663"/>
    <cellStyle name="Input 5 2 2 2 11" xfId="24664"/>
    <cellStyle name="Input 5 2 2 2 12" xfId="24665"/>
    <cellStyle name="Input 5 2 2 2 2" xfId="24666"/>
    <cellStyle name="Input 5 2 2 2 2 2" xfId="24667"/>
    <cellStyle name="Input 5 2 2 2 2 2 2" xfId="24668"/>
    <cellStyle name="Input 5 2 2 2 2 2 2 2" xfId="24669"/>
    <cellStyle name="Input 5 2 2 2 2 2 2 3" xfId="24670"/>
    <cellStyle name="Input 5 2 2 2 2 2 2 4" xfId="24671"/>
    <cellStyle name="Input 5 2 2 2 2 2 2 5" xfId="24672"/>
    <cellStyle name="Input 5 2 2 2 2 2 2_Int on Cust Dep" xfId="24673"/>
    <cellStyle name="Input 5 2 2 2 2 2 3" xfId="24674"/>
    <cellStyle name="Input 5 2 2 2 2 2 4" xfId="24675"/>
    <cellStyle name="Input 5 2 2 2 2 2 5" xfId="24676"/>
    <cellStyle name="Input 5 2 2 2 2 2 6" xfId="24677"/>
    <cellStyle name="Input 5 2 2 2 2 2 7" xfId="24678"/>
    <cellStyle name="Input 5 2 2 2 2 2 8" xfId="24679"/>
    <cellStyle name="Input 5 2 2 2 2 2 9" xfId="24680"/>
    <cellStyle name="Input 5 2 2 2 2 2_Int on Cust Dep" xfId="24681"/>
    <cellStyle name="Input 5 2 2 2 2 3" xfId="24682"/>
    <cellStyle name="Input 5 2 2 2 2 3 2" xfId="24683"/>
    <cellStyle name="Input 5 2 2 2 2 3 3" xfId="24684"/>
    <cellStyle name="Input 5 2 2 2 2 3 4" xfId="24685"/>
    <cellStyle name="Input 5 2 2 2 2 3 5" xfId="24686"/>
    <cellStyle name="Input 5 2 2 2 2 3_Int on Cust Dep" xfId="24687"/>
    <cellStyle name="Input 5 2 2 2 2 4" xfId="24688"/>
    <cellStyle name="Input 5 2 2 2 2 5" xfId="24689"/>
    <cellStyle name="Input 5 2 2 2 2 6" xfId="24690"/>
    <cellStyle name="Input 5 2 2 2 2_INPUT Allocators" xfId="24691"/>
    <cellStyle name="Input 5 2 2 2 3" xfId="24692"/>
    <cellStyle name="Input 5 2 2 2 3 2" xfId="24693"/>
    <cellStyle name="Input 5 2 2 2 3 2 2" xfId="24694"/>
    <cellStyle name="Input 5 2 2 2 3 2 3" xfId="24695"/>
    <cellStyle name="Input 5 2 2 2 3 2 4" xfId="24696"/>
    <cellStyle name="Input 5 2 2 2 3 2 5" xfId="24697"/>
    <cellStyle name="Input 5 2 2 2 3 2_Int on Cust Dep" xfId="24698"/>
    <cellStyle name="Input 5 2 2 2 3 3" xfId="24699"/>
    <cellStyle name="Input 5 2 2 2 3 4" xfId="24700"/>
    <cellStyle name="Input 5 2 2 2 3 5" xfId="24701"/>
    <cellStyle name="Input 5 2 2 2 3 6" xfId="24702"/>
    <cellStyle name="Input 5 2 2 2 3 7" xfId="24703"/>
    <cellStyle name="Input 5 2 2 2 3 8" xfId="24704"/>
    <cellStyle name="Input 5 2 2 2 3 9" xfId="24705"/>
    <cellStyle name="Input 5 2 2 2 3_Int on Cust Dep" xfId="24706"/>
    <cellStyle name="Input 5 2 2 2 4" xfId="24707"/>
    <cellStyle name="Input 5 2 2 2 4 2" xfId="24708"/>
    <cellStyle name="Input 5 2 2 2 4 3" xfId="24709"/>
    <cellStyle name="Input 5 2 2 2 4 4" xfId="24710"/>
    <cellStyle name="Input 5 2 2 2 4 5" xfId="24711"/>
    <cellStyle name="Input 5 2 2 2 4_Int on Cust Dep" xfId="24712"/>
    <cellStyle name="Input 5 2 2 2 5" xfId="24713"/>
    <cellStyle name="Input 5 2 2 2 5 2" xfId="24714"/>
    <cellStyle name="Input 5 2 2 2 5 3" xfId="24715"/>
    <cellStyle name="Input 5 2 2 2 5 4" xfId="24716"/>
    <cellStyle name="Input 5 2 2 2 5 5" xfId="24717"/>
    <cellStyle name="Input 5 2 2 2 5_Int on Cust Dep" xfId="24718"/>
    <cellStyle name="Input 5 2 2 2 6" xfId="24719"/>
    <cellStyle name="Input 5 2 2 2 7" xfId="24720"/>
    <cellStyle name="Input 5 2 2 2 8" xfId="24721"/>
    <cellStyle name="Input 5 2 2 2 9" xfId="24722"/>
    <cellStyle name="Input 5 2 2 2_INPUT Allocators" xfId="24723"/>
    <cellStyle name="Input 5 2 2_INPUT Allocators" xfId="24724"/>
    <cellStyle name="Input 5 2 3" xfId="24725"/>
    <cellStyle name="Input 5 2 3 10" xfId="24726"/>
    <cellStyle name="Input 5 2 3 11" xfId="24727"/>
    <cellStyle name="Input 5 2 3 12" xfId="24728"/>
    <cellStyle name="Input 5 2 3 2" xfId="24729"/>
    <cellStyle name="Input 5 2 3 2 2" xfId="24730"/>
    <cellStyle name="Input 5 2 3 2 2 2" xfId="24731"/>
    <cellStyle name="Input 5 2 3 2 2 2 2" xfId="24732"/>
    <cellStyle name="Input 5 2 3 2 2 2 3" xfId="24733"/>
    <cellStyle name="Input 5 2 3 2 2 2 4" xfId="24734"/>
    <cellStyle name="Input 5 2 3 2 2 2 5" xfId="24735"/>
    <cellStyle name="Input 5 2 3 2 2 2_Int on Cust Dep" xfId="24736"/>
    <cellStyle name="Input 5 2 3 2 2 3" xfId="24737"/>
    <cellStyle name="Input 5 2 3 2 2 4" xfId="24738"/>
    <cellStyle name="Input 5 2 3 2 2 5" xfId="24739"/>
    <cellStyle name="Input 5 2 3 2 2 6" xfId="24740"/>
    <cellStyle name="Input 5 2 3 2 2 7" xfId="24741"/>
    <cellStyle name="Input 5 2 3 2 2 8" xfId="24742"/>
    <cellStyle name="Input 5 2 3 2 2 9" xfId="24743"/>
    <cellStyle name="Input 5 2 3 2 2_Int on Cust Dep" xfId="24744"/>
    <cellStyle name="Input 5 2 3 2 3" xfId="24745"/>
    <cellStyle name="Input 5 2 3 2 3 2" xfId="24746"/>
    <cellStyle name="Input 5 2 3 2 3 3" xfId="24747"/>
    <cellStyle name="Input 5 2 3 2 3 4" xfId="24748"/>
    <cellStyle name="Input 5 2 3 2 3 5" xfId="24749"/>
    <cellStyle name="Input 5 2 3 2 3_Int on Cust Dep" xfId="24750"/>
    <cellStyle name="Input 5 2 3 2 4" xfId="24751"/>
    <cellStyle name="Input 5 2 3 2 5" xfId="24752"/>
    <cellStyle name="Input 5 2 3 2 6" xfId="24753"/>
    <cellStyle name="Input 5 2 3 2_INPUT Allocators" xfId="24754"/>
    <cellStyle name="Input 5 2 3 3" xfId="24755"/>
    <cellStyle name="Input 5 2 3 3 2" xfId="24756"/>
    <cellStyle name="Input 5 2 3 3 2 2" xfId="24757"/>
    <cellStyle name="Input 5 2 3 3 2 3" xfId="24758"/>
    <cellStyle name="Input 5 2 3 3 2 4" xfId="24759"/>
    <cellStyle name="Input 5 2 3 3 2 5" xfId="24760"/>
    <cellStyle name="Input 5 2 3 3 2_Int on Cust Dep" xfId="24761"/>
    <cellStyle name="Input 5 2 3 3 3" xfId="24762"/>
    <cellStyle name="Input 5 2 3 3 4" xfId="24763"/>
    <cellStyle name="Input 5 2 3 3 5" xfId="24764"/>
    <cellStyle name="Input 5 2 3 3 6" xfId="24765"/>
    <cellStyle name="Input 5 2 3 3 7" xfId="24766"/>
    <cellStyle name="Input 5 2 3 3 8" xfId="24767"/>
    <cellStyle name="Input 5 2 3 3 9" xfId="24768"/>
    <cellStyle name="Input 5 2 3 3_Int on Cust Dep" xfId="24769"/>
    <cellStyle name="Input 5 2 3 4" xfId="24770"/>
    <cellStyle name="Input 5 2 3 4 2" xfId="24771"/>
    <cellStyle name="Input 5 2 3 4 3" xfId="24772"/>
    <cellStyle name="Input 5 2 3 4 4" xfId="24773"/>
    <cellStyle name="Input 5 2 3 4 5" xfId="24774"/>
    <cellStyle name="Input 5 2 3 4_Int on Cust Dep" xfId="24775"/>
    <cellStyle name="Input 5 2 3 5" xfId="24776"/>
    <cellStyle name="Input 5 2 3 5 2" xfId="24777"/>
    <cellStyle name="Input 5 2 3 5 3" xfId="24778"/>
    <cellStyle name="Input 5 2 3 5 4" xfId="24779"/>
    <cellStyle name="Input 5 2 3 5 5" xfId="24780"/>
    <cellStyle name="Input 5 2 3 5_Int on Cust Dep" xfId="24781"/>
    <cellStyle name="Input 5 2 3 6" xfId="24782"/>
    <cellStyle name="Input 5 2 3 7" xfId="24783"/>
    <cellStyle name="Input 5 2 3 8" xfId="24784"/>
    <cellStyle name="Input 5 2 3 9" xfId="24785"/>
    <cellStyle name="Input 5 2 3_INPUT Allocators" xfId="24786"/>
    <cellStyle name="Input 5 2 4" xfId="24787"/>
    <cellStyle name="Input 5 2 4 10" xfId="24788"/>
    <cellStyle name="Input 5 2 4 11" xfId="24789"/>
    <cellStyle name="Input 5 2 4 12" xfId="24790"/>
    <cellStyle name="Input 5 2 4 2" xfId="24791"/>
    <cellStyle name="Input 5 2 4 2 2" xfId="24792"/>
    <cellStyle name="Input 5 2 4 2 2 2" xfId="24793"/>
    <cellStyle name="Input 5 2 4 2 2 2 2" xfId="24794"/>
    <cellStyle name="Input 5 2 4 2 2 2 3" xfId="24795"/>
    <cellStyle name="Input 5 2 4 2 2 2 4" xfId="24796"/>
    <cellStyle name="Input 5 2 4 2 2 2 5" xfId="24797"/>
    <cellStyle name="Input 5 2 4 2 2 2_Int on Cust Dep" xfId="24798"/>
    <cellStyle name="Input 5 2 4 2 2 3" xfId="24799"/>
    <cellStyle name="Input 5 2 4 2 2 4" xfId="24800"/>
    <cellStyle name="Input 5 2 4 2 2 5" xfId="24801"/>
    <cellStyle name="Input 5 2 4 2 2 6" xfId="24802"/>
    <cellStyle name="Input 5 2 4 2 2 7" xfId="24803"/>
    <cellStyle name="Input 5 2 4 2 2 8" xfId="24804"/>
    <cellStyle name="Input 5 2 4 2 2 9" xfId="24805"/>
    <cellStyle name="Input 5 2 4 2 2_Int on Cust Dep" xfId="24806"/>
    <cellStyle name="Input 5 2 4 2 3" xfId="24807"/>
    <cellStyle name="Input 5 2 4 2 3 2" xfId="24808"/>
    <cellStyle name="Input 5 2 4 2 3 3" xfId="24809"/>
    <cellStyle name="Input 5 2 4 2 3 4" xfId="24810"/>
    <cellStyle name="Input 5 2 4 2 3 5" xfId="24811"/>
    <cellStyle name="Input 5 2 4 2 3_Int on Cust Dep" xfId="24812"/>
    <cellStyle name="Input 5 2 4 2 4" xfId="24813"/>
    <cellStyle name="Input 5 2 4 2 5" xfId="24814"/>
    <cellStyle name="Input 5 2 4 2 6" xfId="24815"/>
    <cellStyle name="Input 5 2 4 2_INPUT Allocators" xfId="24816"/>
    <cellStyle name="Input 5 2 4 3" xfId="24817"/>
    <cellStyle name="Input 5 2 4 3 2" xfId="24818"/>
    <cellStyle name="Input 5 2 4 3 2 2" xfId="24819"/>
    <cellStyle name="Input 5 2 4 3 2 3" xfId="24820"/>
    <cellStyle name="Input 5 2 4 3 2 4" xfId="24821"/>
    <cellStyle name="Input 5 2 4 3 2 5" xfId="24822"/>
    <cellStyle name="Input 5 2 4 3 2_Int on Cust Dep" xfId="24823"/>
    <cellStyle name="Input 5 2 4 3 3" xfId="24824"/>
    <cellStyle name="Input 5 2 4 3 4" xfId="24825"/>
    <cellStyle name="Input 5 2 4 3 5" xfId="24826"/>
    <cellStyle name="Input 5 2 4 3 6" xfId="24827"/>
    <cellStyle name="Input 5 2 4 3 7" xfId="24828"/>
    <cellStyle name="Input 5 2 4 3 8" xfId="24829"/>
    <cellStyle name="Input 5 2 4 3 9" xfId="24830"/>
    <cellStyle name="Input 5 2 4 3_Int on Cust Dep" xfId="24831"/>
    <cellStyle name="Input 5 2 4 4" xfId="24832"/>
    <cellStyle name="Input 5 2 4 4 2" xfId="24833"/>
    <cellStyle name="Input 5 2 4 4 3" xfId="24834"/>
    <cellStyle name="Input 5 2 4 4 4" xfId="24835"/>
    <cellStyle name="Input 5 2 4 4 5" xfId="24836"/>
    <cellStyle name="Input 5 2 4 4_Int on Cust Dep" xfId="24837"/>
    <cellStyle name="Input 5 2 4 5" xfId="24838"/>
    <cellStyle name="Input 5 2 4 5 2" xfId="24839"/>
    <cellStyle name="Input 5 2 4 5 3" xfId="24840"/>
    <cellStyle name="Input 5 2 4 5 4" xfId="24841"/>
    <cellStyle name="Input 5 2 4 5 5" xfId="24842"/>
    <cellStyle name="Input 5 2 4 5_Int on Cust Dep" xfId="24843"/>
    <cellStyle name="Input 5 2 4 6" xfId="24844"/>
    <cellStyle name="Input 5 2 4 7" xfId="24845"/>
    <cellStyle name="Input 5 2 4 8" xfId="24846"/>
    <cellStyle name="Input 5 2 4 9" xfId="24847"/>
    <cellStyle name="Input 5 2 4_INPUT Allocators" xfId="24848"/>
    <cellStyle name="Input 5 2 5" xfId="24849"/>
    <cellStyle name="Input 5 2 5 2" xfId="24850"/>
    <cellStyle name="Input 5 2 5 2 2" xfId="24851"/>
    <cellStyle name="Input 5 2 5 2 2 2" xfId="24852"/>
    <cellStyle name="Input 5 2 5 2 2 3" xfId="24853"/>
    <cellStyle name="Input 5 2 5 2 2 4" xfId="24854"/>
    <cellStyle name="Input 5 2 5 2 2 5" xfId="24855"/>
    <cellStyle name="Input 5 2 5 2 2_Int on Cust Dep" xfId="24856"/>
    <cellStyle name="Input 5 2 5 2 3" xfId="24857"/>
    <cellStyle name="Input 5 2 5 2 4" xfId="24858"/>
    <cellStyle name="Input 5 2 5 2 5" xfId="24859"/>
    <cellStyle name="Input 5 2 5 2 6" xfId="24860"/>
    <cellStyle name="Input 5 2 5 2 7" xfId="24861"/>
    <cellStyle name="Input 5 2 5 2 8" xfId="24862"/>
    <cellStyle name="Input 5 2 5 2 9" xfId="24863"/>
    <cellStyle name="Input 5 2 5 2_Int on Cust Dep" xfId="24864"/>
    <cellStyle name="Input 5 2 5 3" xfId="24865"/>
    <cellStyle name="Input 5 2 5 3 2" xfId="24866"/>
    <cellStyle name="Input 5 2 5 3 3" xfId="24867"/>
    <cellStyle name="Input 5 2 5 3 4" xfId="24868"/>
    <cellStyle name="Input 5 2 5 3 5" xfId="24869"/>
    <cellStyle name="Input 5 2 5 3_Int on Cust Dep" xfId="24870"/>
    <cellStyle name="Input 5 2 5 4" xfId="24871"/>
    <cellStyle name="Input 5 2 5 5" xfId="24872"/>
    <cellStyle name="Input 5 2 5 6" xfId="24873"/>
    <cellStyle name="Input 5 2 5_INPUT Allocators" xfId="24874"/>
    <cellStyle name="Input 5 2 6" xfId="24875"/>
    <cellStyle name="Input 5 2 6 2" xfId="24876"/>
    <cellStyle name="Input 5 2 6 2 2" xfId="24877"/>
    <cellStyle name="Input 5 2 6 2 3" xfId="24878"/>
    <cellStyle name="Input 5 2 6 2 4" xfId="24879"/>
    <cellStyle name="Input 5 2 6 2 5" xfId="24880"/>
    <cellStyle name="Input 5 2 6 2_Int on Cust Dep" xfId="24881"/>
    <cellStyle name="Input 5 2 6 3" xfId="24882"/>
    <cellStyle name="Input 5 2 6 4" xfId="24883"/>
    <cellStyle name="Input 5 2 6 5" xfId="24884"/>
    <cellStyle name="Input 5 2 6 6" xfId="24885"/>
    <cellStyle name="Input 5 2 6 7" xfId="24886"/>
    <cellStyle name="Input 5 2 6 8" xfId="24887"/>
    <cellStyle name="Input 5 2 6 9" xfId="24888"/>
    <cellStyle name="Input 5 2 6_Int on Cust Dep" xfId="24889"/>
    <cellStyle name="Input 5 2 7" xfId="24890"/>
    <cellStyle name="Input 5 2 7 2" xfId="24891"/>
    <cellStyle name="Input 5 2 7 3" xfId="24892"/>
    <cellStyle name="Input 5 2 7 4" xfId="24893"/>
    <cellStyle name="Input 5 2 7 5" xfId="24894"/>
    <cellStyle name="Input 5 2 7_Int on Cust Dep" xfId="24895"/>
    <cellStyle name="Input 5 2 8" xfId="24896"/>
    <cellStyle name="Input 5 2 8 2" xfId="24897"/>
    <cellStyle name="Input 5 2 8 3" xfId="24898"/>
    <cellStyle name="Input 5 2 8 4" xfId="24899"/>
    <cellStyle name="Input 5 2 8 5" xfId="24900"/>
    <cellStyle name="Input 5 2 8_Int on Cust Dep" xfId="24901"/>
    <cellStyle name="Input 5 2 9" xfId="24902"/>
    <cellStyle name="Input 5 2_INPUT Allocators" xfId="24903"/>
    <cellStyle name="Input 5 3" xfId="24904"/>
    <cellStyle name="Input 5 3 10" xfId="24905"/>
    <cellStyle name="Input 5 3 11" xfId="24906"/>
    <cellStyle name="Input 5 3 12" xfId="24907"/>
    <cellStyle name="Input 5 3 13" xfId="24908"/>
    <cellStyle name="Input 5 3 14" xfId="24909"/>
    <cellStyle name="Input 5 3 15" xfId="24910"/>
    <cellStyle name="Input 5 3 2" xfId="24911"/>
    <cellStyle name="Input 5 3 2 2" xfId="24912"/>
    <cellStyle name="Input 5 3 2 2 10" xfId="24913"/>
    <cellStyle name="Input 5 3 2 2 11" xfId="24914"/>
    <cellStyle name="Input 5 3 2 2 12" xfId="24915"/>
    <cellStyle name="Input 5 3 2 2 2" xfId="24916"/>
    <cellStyle name="Input 5 3 2 2 2 2" xfId="24917"/>
    <cellStyle name="Input 5 3 2 2 2 2 2" xfId="24918"/>
    <cellStyle name="Input 5 3 2 2 2 2 2 2" xfId="24919"/>
    <cellStyle name="Input 5 3 2 2 2 2 2 3" xfId="24920"/>
    <cellStyle name="Input 5 3 2 2 2 2 2 4" xfId="24921"/>
    <cellStyle name="Input 5 3 2 2 2 2 2 5" xfId="24922"/>
    <cellStyle name="Input 5 3 2 2 2 2 2_Int on Cust Dep" xfId="24923"/>
    <cellStyle name="Input 5 3 2 2 2 2 3" xfId="24924"/>
    <cellStyle name="Input 5 3 2 2 2 2 4" xfId="24925"/>
    <cellStyle name="Input 5 3 2 2 2 2 5" xfId="24926"/>
    <cellStyle name="Input 5 3 2 2 2 2 6" xfId="24927"/>
    <cellStyle name="Input 5 3 2 2 2 2 7" xfId="24928"/>
    <cellStyle name="Input 5 3 2 2 2 2 8" xfId="24929"/>
    <cellStyle name="Input 5 3 2 2 2 2 9" xfId="24930"/>
    <cellStyle name="Input 5 3 2 2 2 2_Int on Cust Dep" xfId="24931"/>
    <cellStyle name="Input 5 3 2 2 2 3" xfId="24932"/>
    <cellStyle name="Input 5 3 2 2 2 3 2" xfId="24933"/>
    <cellStyle name="Input 5 3 2 2 2 3 3" xfId="24934"/>
    <cellStyle name="Input 5 3 2 2 2 3 4" xfId="24935"/>
    <cellStyle name="Input 5 3 2 2 2 3 5" xfId="24936"/>
    <cellStyle name="Input 5 3 2 2 2 3_Int on Cust Dep" xfId="24937"/>
    <cellStyle name="Input 5 3 2 2 2 4" xfId="24938"/>
    <cellStyle name="Input 5 3 2 2 2 5" xfId="24939"/>
    <cellStyle name="Input 5 3 2 2 2 6" xfId="24940"/>
    <cellStyle name="Input 5 3 2 2 2_INPUT Allocators" xfId="24941"/>
    <cellStyle name="Input 5 3 2 2 3" xfId="24942"/>
    <cellStyle name="Input 5 3 2 2 3 2" xfId="24943"/>
    <cellStyle name="Input 5 3 2 2 3 2 2" xfId="24944"/>
    <cellStyle name="Input 5 3 2 2 3 2 3" xfId="24945"/>
    <cellStyle name="Input 5 3 2 2 3 2 4" xfId="24946"/>
    <cellStyle name="Input 5 3 2 2 3 2 5" xfId="24947"/>
    <cellStyle name="Input 5 3 2 2 3 2_Int on Cust Dep" xfId="24948"/>
    <cellStyle name="Input 5 3 2 2 3 3" xfId="24949"/>
    <cellStyle name="Input 5 3 2 2 3 4" xfId="24950"/>
    <cellStyle name="Input 5 3 2 2 3 5" xfId="24951"/>
    <cellStyle name="Input 5 3 2 2 3 6" xfId="24952"/>
    <cellStyle name="Input 5 3 2 2 3 7" xfId="24953"/>
    <cellStyle name="Input 5 3 2 2 3 8" xfId="24954"/>
    <cellStyle name="Input 5 3 2 2 3 9" xfId="24955"/>
    <cellStyle name="Input 5 3 2 2 3_Int on Cust Dep" xfId="24956"/>
    <cellStyle name="Input 5 3 2 2 4" xfId="24957"/>
    <cellStyle name="Input 5 3 2 2 4 2" xfId="24958"/>
    <cellStyle name="Input 5 3 2 2 4 3" xfId="24959"/>
    <cellStyle name="Input 5 3 2 2 4 4" xfId="24960"/>
    <cellStyle name="Input 5 3 2 2 4 5" xfId="24961"/>
    <cellStyle name="Input 5 3 2 2 4_Int on Cust Dep" xfId="24962"/>
    <cellStyle name="Input 5 3 2 2 5" xfId="24963"/>
    <cellStyle name="Input 5 3 2 2 5 2" xfId="24964"/>
    <cellStyle name="Input 5 3 2 2 5 3" xfId="24965"/>
    <cellStyle name="Input 5 3 2 2 5 4" xfId="24966"/>
    <cellStyle name="Input 5 3 2 2 5 5" xfId="24967"/>
    <cellStyle name="Input 5 3 2 2 5_Int on Cust Dep" xfId="24968"/>
    <cellStyle name="Input 5 3 2 2 6" xfId="24969"/>
    <cellStyle name="Input 5 3 2 2 7" xfId="24970"/>
    <cellStyle name="Input 5 3 2 2 8" xfId="24971"/>
    <cellStyle name="Input 5 3 2 2 9" xfId="24972"/>
    <cellStyle name="Input 5 3 2 2_INPUT Allocators" xfId="24973"/>
    <cellStyle name="Input 5 3 2_INPUT Allocators" xfId="24974"/>
    <cellStyle name="Input 5 3 3" xfId="24975"/>
    <cellStyle name="Input 5 3 3 10" xfId="24976"/>
    <cellStyle name="Input 5 3 3 11" xfId="24977"/>
    <cellStyle name="Input 5 3 3 12" xfId="24978"/>
    <cellStyle name="Input 5 3 3 2" xfId="24979"/>
    <cellStyle name="Input 5 3 3 2 2" xfId="24980"/>
    <cellStyle name="Input 5 3 3 2 2 2" xfId="24981"/>
    <cellStyle name="Input 5 3 3 2 2 2 2" xfId="24982"/>
    <cellStyle name="Input 5 3 3 2 2 2 3" xfId="24983"/>
    <cellStyle name="Input 5 3 3 2 2 2 4" xfId="24984"/>
    <cellStyle name="Input 5 3 3 2 2 2 5" xfId="24985"/>
    <cellStyle name="Input 5 3 3 2 2 2_Int on Cust Dep" xfId="24986"/>
    <cellStyle name="Input 5 3 3 2 2 3" xfId="24987"/>
    <cellStyle name="Input 5 3 3 2 2 4" xfId="24988"/>
    <cellStyle name="Input 5 3 3 2 2 5" xfId="24989"/>
    <cellStyle name="Input 5 3 3 2 2 6" xfId="24990"/>
    <cellStyle name="Input 5 3 3 2 2 7" xfId="24991"/>
    <cellStyle name="Input 5 3 3 2 2 8" xfId="24992"/>
    <cellStyle name="Input 5 3 3 2 2 9" xfId="24993"/>
    <cellStyle name="Input 5 3 3 2 2_Int on Cust Dep" xfId="24994"/>
    <cellStyle name="Input 5 3 3 2 3" xfId="24995"/>
    <cellStyle name="Input 5 3 3 2 3 2" xfId="24996"/>
    <cellStyle name="Input 5 3 3 2 3 3" xfId="24997"/>
    <cellStyle name="Input 5 3 3 2 3 4" xfId="24998"/>
    <cellStyle name="Input 5 3 3 2 3 5" xfId="24999"/>
    <cellStyle name="Input 5 3 3 2 3_Int on Cust Dep" xfId="25000"/>
    <cellStyle name="Input 5 3 3 2 4" xfId="25001"/>
    <cellStyle name="Input 5 3 3 2 5" xfId="25002"/>
    <cellStyle name="Input 5 3 3 2 6" xfId="25003"/>
    <cellStyle name="Input 5 3 3 2_INPUT Allocators" xfId="25004"/>
    <cellStyle name="Input 5 3 3 3" xfId="25005"/>
    <cellStyle name="Input 5 3 3 3 2" xfId="25006"/>
    <cellStyle name="Input 5 3 3 3 2 2" xfId="25007"/>
    <cellStyle name="Input 5 3 3 3 2 3" xfId="25008"/>
    <cellStyle name="Input 5 3 3 3 2 4" xfId="25009"/>
    <cellStyle name="Input 5 3 3 3 2 5" xfId="25010"/>
    <cellStyle name="Input 5 3 3 3 2_Int on Cust Dep" xfId="25011"/>
    <cellStyle name="Input 5 3 3 3 3" xfId="25012"/>
    <cellStyle name="Input 5 3 3 3 4" xfId="25013"/>
    <cellStyle name="Input 5 3 3 3 5" xfId="25014"/>
    <cellStyle name="Input 5 3 3 3 6" xfId="25015"/>
    <cellStyle name="Input 5 3 3 3 7" xfId="25016"/>
    <cellStyle name="Input 5 3 3 3 8" xfId="25017"/>
    <cellStyle name="Input 5 3 3 3 9" xfId="25018"/>
    <cellStyle name="Input 5 3 3 3_Int on Cust Dep" xfId="25019"/>
    <cellStyle name="Input 5 3 3 4" xfId="25020"/>
    <cellStyle name="Input 5 3 3 4 2" xfId="25021"/>
    <cellStyle name="Input 5 3 3 4 3" xfId="25022"/>
    <cellStyle name="Input 5 3 3 4 4" xfId="25023"/>
    <cellStyle name="Input 5 3 3 4 5" xfId="25024"/>
    <cellStyle name="Input 5 3 3 4_Int on Cust Dep" xfId="25025"/>
    <cellStyle name="Input 5 3 3 5" xfId="25026"/>
    <cellStyle name="Input 5 3 3 5 2" xfId="25027"/>
    <cellStyle name="Input 5 3 3 5 3" xfId="25028"/>
    <cellStyle name="Input 5 3 3 5 4" xfId="25029"/>
    <cellStyle name="Input 5 3 3 5 5" xfId="25030"/>
    <cellStyle name="Input 5 3 3 5_Int on Cust Dep" xfId="25031"/>
    <cellStyle name="Input 5 3 3 6" xfId="25032"/>
    <cellStyle name="Input 5 3 3 7" xfId="25033"/>
    <cellStyle name="Input 5 3 3 8" xfId="25034"/>
    <cellStyle name="Input 5 3 3 9" xfId="25035"/>
    <cellStyle name="Input 5 3 3_INPUT Allocators" xfId="25036"/>
    <cellStyle name="Input 5 3 4" xfId="25037"/>
    <cellStyle name="Input 5 3 4 10" xfId="25038"/>
    <cellStyle name="Input 5 3 4 11" xfId="25039"/>
    <cellStyle name="Input 5 3 4 12" xfId="25040"/>
    <cellStyle name="Input 5 3 4 2" xfId="25041"/>
    <cellStyle name="Input 5 3 4 2 2" xfId="25042"/>
    <cellStyle name="Input 5 3 4 2 2 2" xfId="25043"/>
    <cellStyle name="Input 5 3 4 2 2 2 2" xfId="25044"/>
    <cellStyle name="Input 5 3 4 2 2 2 3" xfId="25045"/>
    <cellStyle name="Input 5 3 4 2 2 2 4" xfId="25046"/>
    <cellStyle name="Input 5 3 4 2 2 2 5" xfId="25047"/>
    <cellStyle name="Input 5 3 4 2 2 2_Int on Cust Dep" xfId="25048"/>
    <cellStyle name="Input 5 3 4 2 2 3" xfId="25049"/>
    <cellStyle name="Input 5 3 4 2 2 4" xfId="25050"/>
    <cellStyle name="Input 5 3 4 2 2 5" xfId="25051"/>
    <cellStyle name="Input 5 3 4 2 2 6" xfId="25052"/>
    <cellStyle name="Input 5 3 4 2 2 7" xfId="25053"/>
    <cellStyle name="Input 5 3 4 2 2 8" xfId="25054"/>
    <cellStyle name="Input 5 3 4 2 2 9" xfId="25055"/>
    <cellStyle name="Input 5 3 4 2 2_Int on Cust Dep" xfId="25056"/>
    <cellStyle name="Input 5 3 4 2 3" xfId="25057"/>
    <cellStyle name="Input 5 3 4 2 3 2" xfId="25058"/>
    <cellStyle name="Input 5 3 4 2 3 3" xfId="25059"/>
    <cellStyle name="Input 5 3 4 2 3 4" xfId="25060"/>
    <cellStyle name="Input 5 3 4 2 3 5" xfId="25061"/>
    <cellStyle name="Input 5 3 4 2 3_Int on Cust Dep" xfId="25062"/>
    <cellStyle name="Input 5 3 4 2 4" xfId="25063"/>
    <cellStyle name="Input 5 3 4 2 5" xfId="25064"/>
    <cellStyle name="Input 5 3 4 2 6" xfId="25065"/>
    <cellStyle name="Input 5 3 4 2_INPUT Allocators" xfId="25066"/>
    <cellStyle name="Input 5 3 4 3" xfId="25067"/>
    <cellStyle name="Input 5 3 4 3 2" xfId="25068"/>
    <cellStyle name="Input 5 3 4 3 2 2" xfId="25069"/>
    <cellStyle name="Input 5 3 4 3 2 3" xfId="25070"/>
    <cellStyle name="Input 5 3 4 3 2 4" xfId="25071"/>
    <cellStyle name="Input 5 3 4 3 2 5" xfId="25072"/>
    <cellStyle name="Input 5 3 4 3 2_Int on Cust Dep" xfId="25073"/>
    <cellStyle name="Input 5 3 4 3 3" xfId="25074"/>
    <cellStyle name="Input 5 3 4 3 4" xfId="25075"/>
    <cellStyle name="Input 5 3 4 3 5" xfId="25076"/>
    <cellStyle name="Input 5 3 4 3 6" xfId="25077"/>
    <cellStyle name="Input 5 3 4 3 7" xfId="25078"/>
    <cellStyle name="Input 5 3 4 3 8" xfId="25079"/>
    <cellStyle name="Input 5 3 4 3 9" xfId="25080"/>
    <cellStyle name="Input 5 3 4 3_Int on Cust Dep" xfId="25081"/>
    <cellStyle name="Input 5 3 4 4" xfId="25082"/>
    <cellStyle name="Input 5 3 4 4 2" xfId="25083"/>
    <cellStyle name="Input 5 3 4 4 3" xfId="25084"/>
    <cellStyle name="Input 5 3 4 4 4" xfId="25085"/>
    <cellStyle name="Input 5 3 4 4 5" xfId="25086"/>
    <cellStyle name="Input 5 3 4 4_Int on Cust Dep" xfId="25087"/>
    <cellStyle name="Input 5 3 4 5" xfId="25088"/>
    <cellStyle name="Input 5 3 4 5 2" xfId="25089"/>
    <cellStyle name="Input 5 3 4 5 3" xfId="25090"/>
    <cellStyle name="Input 5 3 4 5 4" xfId="25091"/>
    <cellStyle name="Input 5 3 4 5 5" xfId="25092"/>
    <cellStyle name="Input 5 3 4 5_Int on Cust Dep" xfId="25093"/>
    <cellStyle name="Input 5 3 4 6" xfId="25094"/>
    <cellStyle name="Input 5 3 4 7" xfId="25095"/>
    <cellStyle name="Input 5 3 4 8" xfId="25096"/>
    <cellStyle name="Input 5 3 4 9" xfId="25097"/>
    <cellStyle name="Input 5 3 4_INPUT Allocators" xfId="25098"/>
    <cellStyle name="Input 5 3 5" xfId="25099"/>
    <cellStyle name="Input 5 3 5 2" xfId="25100"/>
    <cellStyle name="Input 5 3 5 2 2" xfId="25101"/>
    <cellStyle name="Input 5 3 5 2 2 2" xfId="25102"/>
    <cellStyle name="Input 5 3 5 2 2 3" xfId="25103"/>
    <cellStyle name="Input 5 3 5 2 2 4" xfId="25104"/>
    <cellStyle name="Input 5 3 5 2 2 5" xfId="25105"/>
    <cellStyle name="Input 5 3 5 2 2_Int on Cust Dep" xfId="25106"/>
    <cellStyle name="Input 5 3 5 2 3" xfId="25107"/>
    <cellStyle name="Input 5 3 5 2 4" xfId="25108"/>
    <cellStyle name="Input 5 3 5 2 5" xfId="25109"/>
    <cellStyle name="Input 5 3 5 2 6" xfId="25110"/>
    <cellStyle name="Input 5 3 5 2 7" xfId="25111"/>
    <cellStyle name="Input 5 3 5 2 8" xfId="25112"/>
    <cellStyle name="Input 5 3 5 2 9" xfId="25113"/>
    <cellStyle name="Input 5 3 5 2_Int on Cust Dep" xfId="25114"/>
    <cellStyle name="Input 5 3 5 3" xfId="25115"/>
    <cellStyle name="Input 5 3 5 3 2" xfId="25116"/>
    <cellStyle name="Input 5 3 5 3 3" xfId="25117"/>
    <cellStyle name="Input 5 3 5 3 4" xfId="25118"/>
    <cellStyle name="Input 5 3 5 3 5" xfId="25119"/>
    <cellStyle name="Input 5 3 5 3_Int on Cust Dep" xfId="25120"/>
    <cellStyle name="Input 5 3 5 4" xfId="25121"/>
    <cellStyle name="Input 5 3 5 5" xfId="25122"/>
    <cellStyle name="Input 5 3 5 6" xfId="25123"/>
    <cellStyle name="Input 5 3 5_INPUT Allocators" xfId="25124"/>
    <cellStyle name="Input 5 3 6" xfId="25125"/>
    <cellStyle name="Input 5 3 6 2" xfId="25126"/>
    <cellStyle name="Input 5 3 6 2 2" xfId="25127"/>
    <cellStyle name="Input 5 3 6 2 3" xfId="25128"/>
    <cellStyle name="Input 5 3 6 2 4" xfId="25129"/>
    <cellStyle name="Input 5 3 6 2 5" xfId="25130"/>
    <cellStyle name="Input 5 3 6 2_Int on Cust Dep" xfId="25131"/>
    <cellStyle name="Input 5 3 6 3" xfId="25132"/>
    <cellStyle name="Input 5 3 6 4" xfId="25133"/>
    <cellStyle name="Input 5 3 6 5" xfId="25134"/>
    <cellStyle name="Input 5 3 6 6" xfId="25135"/>
    <cellStyle name="Input 5 3 6 7" xfId="25136"/>
    <cellStyle name="Input 5 3 6 8" xfId="25137"/>
    <cellStyle name="Input 5 3 6 9" xfId="25138"/>
    <cellStyle name="Input 5 3 6_Int on Cust Dep" xfId="25139"/>
    <cellStyle name="Input 5 3 7" xfId="25140"/>
    <cellStyle name="Input 5 3 7 2" xfId="25141"/>
    <cellStyle name="Input 5 3 7 3" xfId="25142"/>
    <cellStyle name="Input 5 3 7 4" xfId="25143"/>
    <cellStyle name="Input 5 3 7 5" xfId="25144"/>
    <cellStyle name="Input 5 3 7_Int on Cust Dep" xfId="25145"/>
    <cellStyle name="Input 5 3 8" xfId="25146"/>
    <cellStyle name="Input 5 3 8 2" xfId="25147"/>
    <cellStyle name="Input 5 3 8 3" xfId="25148"/>
    <cellStyle name="Input 5 3 8 4" xfId="25149"/>
    <cellStyle name="Input 5 3 8 5" xfId="25150"/>
    <cellStyle name="Input 5 3 8_Int on Cust Dep" xfId="25151"/>
    <cellStyle name="Input 5 3 9" xfId="25152"/>
    <cellStyle name="Input 5 3_INPUT Allocators" xfId="25153"/>
    <cellStyle name="Input 5 4" xfId="25154"/>
    <cellStyle name="Input 5 4 2" xfId="25155"/>
    <cellStyle name="Input 5 4 2 10" xfId="25156"/>
    <cellStyle name="Input 5 4 2 11" xfId="25157"/>
    <cellStyle name="Input 5 4 2 12" xfId="25158"/>
    <cellStyle name="Input 5 4 2 2" xfId="25159"/>
    <cellStyle name="Input 5 4 2 2 2" xfId="25160"/>
    <cellStyle name="Input 5 4 2 2 2 2" xfId="25161"/>
    <cellStyle name="Input 5 4 2 2 2 2 2" xfId="25162"/>
    <cellStyle name="Input 5 4 2 2 2 2 3" xfId="25163"/>
    <cellStyle name="Input 5 4 2 2 2 2 4" xfId="25164"/>
    <cellStyle name="Input 5 4 2 2 2 2 5" xfId="25165"/>
    <cellStyle name="Input 5 4 2 2 2 2_Int on Cust Dep" xfId="25166"/>
    <cellStyle name="Input 5 4 2 2 2 3" xfId="25167"/>
    <cellStyle name="Input 5 4 2 2 2 4" xfId="25168"/>
    <cellStyle name="Input 5 4 2 2 2 5" xfId="25169"/>
    <cellStyle name="Input 5 4 2 2 2 6" xfId="25170"/>
    <cellStyle name="Input 5 4 2 2 2 7" xfId="25171"/>
    <cellStyle name="Input 5 4 2 2 2 8" xfId="25172"/>
    <cellStyle name="Input 5 4 2 2 2 9" xfId="25173"/>
    <cellStyle name="Input 5 4 2 2 2_Int on Cust Dep" xfId="25174"/>
    <cellStyle name="Input 5 4 2 2 3" xfId="25175"/>
    <cellStyle name="Input 5 4 2 2 3 2" xfId="25176"/>
    <cellStyle name="Input 5 4 2 2 3 3" xfId="25177"/>
    <cellStyle name="Input 5 4 2 2 3 4" xfId="25178"/>
    <cellStyle name="Input 5 4 2 2 3 5" xfId="25179"/>
    <cellStyle name="Input 5 4 2 2 3_Int on Cust Dep" xfId="25180"/>
    <cellStyle name="Input 5 4 2 2 4" xfId="25181"/>
    <cellStyle name="Input 5 4 2 2 5" xfId="25182"/>
    <cellStyle name="Input 5 4 2 2 6" xfId="25183"/>
    <cellStyle name="Input 5 4 2 2_INPUT Allocators" xfId="25184"/>
    <cellStyle name="Input 5 4 2 3" xfId="25185"/>
    <cellStyle name="Input 5 4 2 3 2" xfId="25186"/>
    <cellStyle name="Input 5 4 2 3 2 2" xfId="25187"/>
    <cellStyle name="Input 5 4 2 3 2 3" xfId="25188"/>
    <cellStyle name="Input 5 4 2 3 2 4" xfId="25189"/>
    <cellStyle name="Input 5 4 2 3 2 5" xfId="25190"/>
    <cellStyle name="Input 5 4 2 3 2_Int on Cust Dep" xfId="25191"/>
    <cellStyle name="Input 5 4 2 3 3" xfId="25192"/>
    <cellStyle name="Input 5 4 2 3 4" xfId="25193"/>
    <cellStyle name="Input 5 4 2 3 5" xfId="25194"/>
    <cellStyle name="Input 5 4 2 3 6" xfId="25195"/>
    <cellStyle name="Input 5 4 2 3 7" xfId="25196"/>
    <cellStyle name="Input 5 4 2 3 8" xfId="25197"/>
    <cellStyle name="Input 5 4 2 3 9" xfId="25198"/>
    <cellStyle name="Input 5 4 2 3_Int on Cust Dep" xfId="25199"/>
    <cellStyle name="Input 5 4 2 4" xfId="25200"/>
    <cellStyle name="Input 5 4 2 4 2" xfId="25201"/>
    <cellStyle name="Input 5 4 2 4 3" xfId="25202"/>
    <cellStyle name="Input 5 4 2 4 4" xfId="25203"/>
    <cellStyle name="Input 5 4 2 4 5" xfId="25204"/>
    <cellStyle name="Input 5 4 2 4_Int on Cust Dep" xfId="25205"/>
    <cellStyle name="Input 5 4 2 5" xfId="25206"/>
    <cellStyle name="Input 5 4 2 5 2" xfId="25207"/>
    <cellStyle name="Input 5 4 2 5 3" xfId="25208"/>
    <cellStyle name="Input 5 4 2 5 4" xfId="25209"/>
    <cellStyle name="Input 5 4 2 5 5" xfId="25210"/>
    <cellStyle name="Input 5 4 2 5_Int on Cust Dep" xfId="25211"/>
    <cellStyle name="Input 5 4 2 6" xfId="25212"/>
    <cellStyle name="Input 5 4 2 7" xfId="25213"/>
    <cellStyle name="Input 5 4 2 8" xfId="25214"/>
    <cellStyle name="Input 5 4 2 9" xfId="25215"/>
    <cellStyle name="Input 5 4 2_INPUT Allocators" xfId="25216"/>
    <cellStyle name="Input 5 4_INPUT Allocators" xfId="25217"/>
    <cellStyle name="Input 5 5" xfId="25218"/>
    <cellStyle name="Input 5 5 10" xfId="25219"/>
    <cellStyle name="Input 5 5 11" xfId="25220"/>
    <cellStyle name="Input 5 5 12" xfId="25221"/>
    <cellStyle name="Input 5 5 2" xfId="25222"/>
    <cellStyle name="Input 5 5 2 2" xfId="25223"/>
    <cellStyle name="Input 5 5 2 2 2" xfId="25224"/>
    <cellStyle name="Input 5 5 2 2 2 2" xfId="25225"/>
    <cellStyle name="Input 5 5 2 2 2 3" xfId="25226"/>
    <cellStyle name="Input 5 5 2 2 2 4" xfId="25227"/>
    <cellStyle name="Input 5 5 2 2 2 5" xfId="25228"/>
    <cellStyle name="Input 5 5 2 2 2_Int on Cust Dep" xfId="25229"/>
    <cellStyle name="Input 5 5 2 2 3" xfId="25230"/>
    <cellStyle name="Input 5 5 2 2 4" xfId="25231"/>
    <cellStyle name="Input 5 5 2 2 5" xfId="25232"/>
    <cellStyle name="Input 5 5 2 2 6" xfId="25233"/>
    <cellStyle name="Input 5 5 2 2 7" xfId="25234"/>
    <cellStyle name="Input 5 5 2 2 8" xfId="25235"/>
    <cellStyle name="Input 5 5 2 2 9" xfId="25236"/>
    <cellStyle name="Input 5 5 2 2_Int on Cust Dep" xfId="25237"/>
    <cellStyle name="Input 5 5 2 3" xfId="25238"/>
    <cellStyle name="Input 5 5 2 3 2" xfId="25239"/>
    <cellStyle name="Input 5 5 2 3 3" xfId="25240"/>
    <cellStyle name="Input 5 5 2 3 4" xfId="25241"/>
    <cellStyle name="Input 5 5 2 3 5" xfId="25242"/>
    <cellStyle name="Input 5 5 2 3_Int on Cust Dep" xfId="25243"/>
    <cellStyle name="Input 5 5 2 4" xfId="25244"/>
    <cellStyle name="Input 5 5 2 5" xfId="25245"/>
    <cellStyle name="Input 5 5 2 6" xfId="25246"/>
    <cellStyle name="Input 5 5 2_INPUT Allocators" xfId="25247"/>
    <cellStyle name="Input 5 5 3" xfId="25248"/>
    <cellStyle name="Input 5 5 3 2" xfId="25249"/>
    <cellStyle name="Input 5 5 3 2 2" xfId="25250"/>
    <cellStyle name="Input 5 5 3 2 3" xfId="25251"/>
    <cellStyle name="Input 5 5 3 2 4" xfId="25252"/>
    <cellStyle name="Input 5 5 3 2 5" xfId="25253"/>
    <cellStyle name="Input 5 5 3 2_Int on Cust Dep" xfId="25254"/>
    <cellStyle name="Input 5 5 3 3" xfId="25255"/>
    <cellStyle name="Input 5 5 3 4" xfId="25256"/>
    <cellStyle name="Input 5 5 3 5" xfId="25257"/>
    <cellStyle name="Input 5 5 3 6" xfId="25258"/>
    <cellStyle name="Input 5 5 3 7" xfId="25259"/>
    <cellStyle name="Input 5 5 3 8" xfId="25260"/>
    <cellStyle name="Input 5 5 3 9" xfId="25261"/>
    <cellStyle name="Input 5 5 3_Int on Cust Dep" xfId="25262"/>
    <cellStyle name="Input 5 5 4" xfId="25263"/>
    <cellStyle name="Input 5 5 4 2" xfId="25264"/>
    <cellStyle name="Input 5 5 4 3" xfId="25265"/>
    <cellStyle name="Input 5 5 4 4" xfId="25266"/>
    <cellStyle name="Input 5 5 4 5" xfId="25267"/>
    <cellStyle name="Input 5 5 4_Int on Cust Dep" xfId="25268"/>
    <cellStyle name="Input 5 5 5" xfId="25269"/>
    <cellStyle name="Input 5 5 5 2" xfId="25270"/>
    <cellStyle name="Input 5 5 5 3" xfId="25271"/>
    <cellStyle name="Input 5 5 5 4" xfId="25272"/>
    <cellStyle name="Input 5 5 5 5" xfId="25273"/>
    <cellStyle name="Input 5 5 5_Int on Cust Dep" xfId="25274"/>
    <cellStyle name="Input 5 5 6" xfId="25275"/>
    <cellStyle name="Input 5 5 7" xfId="25276"/>
    <cellStyle name="Input 5 5 8" xfId="25277"/>
    <cellStyle name="Input 5 5 9" xfId="25278"/>
    <cellStyle name="Input 5 5_INPUT Allocators" xfId="25279"/>
    <cellStyle name="Input 5 6" xfId="25280"/>
    <cellStyle name="Input 5 6 10" xfId="25281"/>
    <cellStyle name="Input 5 6 11" xfId="25282"/>
    <cellStyle name="Input 5 6 12" xfId="25283"/>
    <cellStyle name="Input 5 6 2" xfId="25284"/>
    <cellStyle name="Input 5 6 2 2" xfId="25285"/>
    <cellStyle name="Input 5 6 2 2 2" xfId="25286"/>
    <cellStyle name="Input 5 6 2 2 2 2" xfId="25287"/>
    <cellStyle name="Input 5 6 2 2 2 3" xfId="25288"/>
    <cellStyle name="Input 5 6 2 2 2 4" xfId="25289"/>
    <cellStyle name="Input 5 6 2 2 2 5" xfId="25290"/>
    <cellStyle name="Input 5 6 2 2 2_Int on Cust Dep" xfId="25291"/>
    <cellStyle name="Input 5 6 2 2 3" xfId="25292"/>
    <cellStyle name="Input 5 6 2 2 4" xfId="25293"/>
    <cellStyle name="Input 5 6 2 2 5" xfId="25294"/>
    <cellStyle name="Input 5 6 2 2 6" xfId="25295"/>
    <cellStyle name="Input 5 6 2 2 7" xfId="25296"/>
    <cellStyle name="Input 5 6 2 2 8" xfId="25297"/>
    <cellStyle name="Input 5 6 2 2 9" xfId="25298"/>
    <cellStyle name="Input 5 6 2 2_Int on Cust Dep" xfId="25299"/>
    <cellStyle name="Input 5 6 2 3" xfId="25300"/>
    <cellStyle name="Input 5 6 2 3 2" xfId="25301"/>
    <cellStyle name="Input 5 6 2 3 3" xfId="25302"/>
    <cellStyle name="Input 5 6 2 3 4" xfId="25303"/>
    <cellStyle name="Input 5 6 2 3 5" xfId="25304"/>
    <cellStyle name="Input 5 6 2 3_Int on Cust Dep" xfId="25305"/>
    <cellStyle name="Input 5 6 2 4" xfId="25306"/>
    <cellStyle name="Input 5 6 2 5" xfId="25307"/>
    <cellStyle name="Input 5 6 2 6" xfId="25308"/>
    <cellStyle name="Input 5 6 2_INPUT Allocators" xfId="25309"/>
    <cellStyle name="Input 5 6 3" xfId="25310"/>
    <cellStyle name="Input 5 6 3 2" xfId="25311"/>
    <cellStyle name="Input 5 6 3 2 2" xfId="25312"/>
    <cellStyle name="Input 5 6 3 2 3" xfId="25313"/>
    <cellStyle name="Input 5 6 3 2 4" xfId="25314"/>
    <cellStyle name="Input 5 6 3 2 5" xfId="25315"/>
    <cellStyle name="Input 5 6 3 2_Int on Cust Dep" xfId="25316"/>
    <cellStyle name="Input 5 6 3 3" xfId="25317"/>
    <cellStyle name="Input 5 6 3 4" xfId="25318"/>
    <cellStyle name="Input 5 6 3 5" xfId="25319"/>
    <cellStyle name="Input 5 6 3 6" xfId="25320"/>
    <cellStyle name="Input 5 6 3 7" xfId="25321"/>
    <cellStyle name="Input 5 6 3 8" xfId="25322"/>
    <cellStyle name="Input 5 6 3 9" xfId="25323"/>
    <cellStyle name="Input 5 6 3_Int on Cust Dep" xfId="25324"/>
    <cellStyle name="Input 5 6 4" xfId="25325"/>
    <cellStyle name="Input 5 6 4 2" xfId="25326"/>
    <cellStyle name="Input 5 6 4 3" xfId="25327"/>
    <cellStyle name="Input 5 6 4 4" xfId="25328"/>
    <cellStyle name="Input 5 6 4 5" xfId="25329"/>
    <cellStyle name="Input 5 6 4_Int on Cust Dep" xfId="25330"/>
    <cellStyle name="Input 5 6 5" xfId="25331"/>
    <cellStyle name="Input 5 6 5 2" xfId="25332"/>
    <cellStyle name="Input 5 6 5 3" xfId="25333"/>
    <cellStyle name="Input 5 6 5 4" xfId="25334"/>
    <cellStyle name="Input 5 6 5 5" xfId="25335"/>
    <cellStyle name="Input 5 6 5_Int on Cust Dep" xfId="25336"/>
    <cellStyle name="Input 5 6 6" xfId="25337"/>
    <cellStyle name="Input 5 6 7" xfId="25338"/>
    <cellStyle name="Input 5 6 8" xfId="25339"/>
    <cellStyle name="Input 5 6 9" xfId="25340"/>
    <cellStyle name="Input 5 6_INPUT Allocators" xfId="25341"/>
    <cellStyle name="Input 5 7" xfId="25342"/>
    <cellStyle name="Input 5 7 2" xfId="25343"/>
    <cellStyle name="Input 5 7 2 2" xfId="25344"/>
    <cellStyle name="Input 5 7 2 2 2" xfId="25345"/>
    <cellStyle name="Input 5 7 2 2 3" xfId="25346"/>
    <cellStyle name="Input 5 7 2 2 4" xfId="25347"/>
    <cellStyle name="Input 5 7 2 2 5" xfId="25348"/>
    <cellStyle name="Input 5 7 2 2_Int on Cust Dep" xfId="25349"/>
    <cellStyle name="Input 5 7 2 3" xfId="25350"/>
    <cellStyle name="Input 5 7 2 4" xfId="25351"/>
    <cellStyle name="Input 5 7 2 5" xfId="25352"/>
    <cellStyle name="Input 5 7 2 6" xfId="25353"/>
    <cellStyle name="Input 5 7 2 7" xfId="25354"/>
    <cellStyle name="Input 5 7 2 8" xfId="25355"/>
    <cellStyle name="Input 5 7 2 9" xfId="25356"/>
    <cellStyle name="Input 5 7 2_Int on Cust Dep" xfId="25357"/>
    <cellStyle name="Input 5 7 3" xfId="25358"/>
    <cellStyle name="Input 5 7 3 2" xfId="25359"/>
    <cellStyle name="Input 5 7 3 3" xfId="25360"/>
    <cellStyle name="Input 5 7 3 4" xfId="25361"/>
    <cellStyle name="Input 5 7 3 5" xfId="25362"/>
    <cellStyle name="Input 5 7 3_Int on Cust Dep" xfId="25363"/>
    <cellStyle name="Input 5 7 4" xfId="25364"/>
    <cellStyle name="Input 5 7 5" xfId="25365"/>
    <cellStyle name="Input 5 7 6" xfId="25366"/>
    <cellStyle name="Input 5 7_INPUT Allocators" xfId="25367"/>
    <cellStyle name="Input 5 8" xfId="25368"/>
    <cellStyle name="Input 5 8 2" xfId="25369"/>
    <cellStyle name="Input 5 8 3" xfId="25370"/>
    <cellStyle name="Input 5 8 4" xfId="25371"/>
    <cellStyle name="Input 5 8 5" xfId="25372"/>
    <cellStyle name="Input 5 8_Int on Cust Dep" xfId="25373"/>
    <cellStyle name="Input 5 9" xfId="25374"/>
    <cellStyle name="Input 5 9 2" xfId="25375"/>
    <cellStyle name="Input 5 9 3" xfId="25376"/>
    <cellStyle name="Input 5 9 4" xfId="25377"/>
    <cellStyle name="Input 5 9 5" xfId="25378"/>
    <cellStyle name="Input 5 9_Int on Cust Dep" xfId="25379"/>
    <cellStyle name="Input 5_INPUT Allocators" xfId="25380"/>
    <cellStyle name="Input 50" xfId="25381"/>
    <cellStyle name="Input 51" xfId="25382"/>
    <cellStyle name="Input 52" xfId="25383"/>
    <cellStyle name="Input 53" xfId="25384"/>
    <cellStyle name="Input 54" xfId="25385"/>
    <cellStyle name="Input 55" xfId="25386"/>
    <cellStyle name="Input 56" xfId="25387"/>
    <cellStyle name="Input 57" xfId="25388"/>
    <cellStyle name="Input 58" xfId="25389"/>
    <cellStyle name="Input 59" xfId="25390"/>
    <cellStyle name="Input 6" xfId="25391"/>
    <cellStyle name="Input 6 10" xfId="25392"/>
    <cellStyle name="Input 6 11" xfId="25393"/>
    <cellStyle name="Input 6 12" xfId="25394"/>
    <cellStyle name="Input 6 13" xfId="25395"/>
    <cellStyle name="Input 6 2" xfId="25396"/>
    <cellStyle name="Input 6 2 2" xfId="25397"/>
    <cellStyle name="Input 6 2 2 10" xfId="25398"/>
    <cellStyle name="Input 6 2 2 11" xfId="25399"/>
    <cellStyle name="Input 6 2 2 12" xfId="25400"/>
    <cellStyle name="Input 6 2 2 2" xfId="25401"/>
    <cellStyle name="Input 6 2 2 2 2" xfId="25402"/>
    <cellStyle name="Input 6 2 2 2 2 2" xfId="25403"/>
    <cellStyle name="Input 6 2 2 2 2 2 2" xfId="25404"/>
    <cellStyle name="Input 6 2 2 2 2 2 3" xfId="25405"/>
    <cellStyle name="Input 6 2 2 2 2 2 4" xfId="25406"/>
    <cellStyle name="Input 6 2 2 2 2 2 5" xfId="25407"/>
    <cellStyle name="Input 6 2 2 2 2 2_Int on Cust Dep" xfId="25408"/>
    <cellStyle name="Input 6 2 2 2 2 3" xfId="25409"/>
    <cellStyle name="Input 6 2 2 2 2 4" xfId="25410"/>
    <cellStyle name="Input 6 2 2 2 2 5" xfId="25411"/>
    <cellStyle name="Input 6 2 2 2 2 6" xfId="25412"/>
    <cellStyle name="Input 6 2 2 2 2 7" xfId="25413"/>
    <cellStyle name="Input 6 2 2 2 2 8" xfId="25414"/>
    <cellStyle name="Input 6 2 2 2 2 9" xfId="25415"/>
    <cellStyle name="Input 6 2 2 2 2_Int on Cust Dep" xfId="25416"/>
    <cellStyle name="Input 6 2 2 2 3" xfId="25417"/>
    <cellStyle name="Input 6 2 2 2 3 2" xfId="25418"/>
    <cellStyle name="Input 6 2 2 2 3 3" xfId="25419"/>
    <cellStyle name="Input 6 2 2 2 3 4" xfId="25420"/>
    <cellStyle name="Input 6 2 2 2 3 5" xfId="25421"/>
    <cellStyle name="Input 6 2 2 2 3_Int on Cust Dep" xfId="25422"/>
    <cellStyle name="Input 6 2 2 2 4" xfId="25423"/>
    <cellStyle name="Input 6 2 2 2 5" xfId="25424"/>
    <cellStyle name="Input 6 2 2 2 6" xfId="25425"/>
    <cellStyle name="Input 6 2 2 2_INPUT Allocators" xfId="25426"/>
    <cellStyle name="Input 6 2 2 3" xfId="25427"/>
    <cellStyle name="Input 6 2 2 3 2" xfId="25428"/>
    <cellStyle name="Input 6 2 2 3 2 2" xfId="25429"/>
    <cellStyle name="Input 6 2 2 3 2 3" xfId="25430"/>
    <cellStyle name="Input 6 2 2 3 2 4" xfId="25431"/>
    <cellStyle name="Input 6 2 2 3 2 5" xfId="25432"/>
    <cellStyle name="Input 6 2 2 3 2_Int on Cust Dep" xfId="25433"/>
    <cellStyle name="Input 6 2 2 3 3" xfId="25434"/>
    <cellStyle name="Input 6 2 2 3 4" xfId="25435"/>
    <cellStyle name="Input 6 2 2 3 5" xfId="25436"/>
    <cellStyle name="Input 6 2 2 3 6" xfId="25437"/>
    <cellStyle name="Input 6 2 2 3 7" xfId="25438"/>
    <cellStyle name="Input 6 2 2 3 8" xfId="25439"/>
    <cellStyle name="Input 6 2 2 3 9" xfId="25440"/>
    <cellStyle name="Input 6 2 2 3_Int on Cust Dep" xfId="25441"/>
    <cellStyle name="Input 6 2 2 4" xfId="25442"/>
    <cellStyle name="Input 6 2 2 4 2" xfId="25443"/>
    <cellStyle name="Input 6 2 2 4 3" xfId="25444"/>
    <cellStyle name="Input 6 2 2 4 4" xfId="25445"/>
    <cellStyle name="Input 6 2 2 4 5" xfId="25446"/>
    <cellStyle name="Input 6 2 2 4_Int on Cust Dep" xfId="25447"/>
    <cellStyle name="Input 6 2 2 5" xfId="25448"/>
    <cellStyle name="Input 6 2 2 5 2" xfId="25449"/>
    <cellStyle name="Input 6 2 2 5 3" xfId="25450"/>
    <cellStyle name="Input 6 2 2 5 4" xfId="25451"/>
    <cellStyle name="Input 6 2 2 5 5" xfId="25452"/>
    <cellStyle name="Input 6 2 2 5_Int on Cust Dep" xfId="25453"/>
    <cellStyle name="Input 6 2 2 6" xfId="25454"/>
    <cellStyle name="Input 6 2 2 7" xfId="25455"/>
    <cellStyle name="Input 6 2 2 8" xfId="25456"/>
    <cellStyle name="Input 6 2 2 9" xfId="25457"/>
    <cellStyle name="Input 6 2 2_INPUT Allocators" xfId="25458"/>
    <cellStyle name="Input 6 2_INPUT Allocators" xfId="25459"/>
    <cellStyle name="Input 6 3" xfId="25460"/>
    <cellStyle name="Input 6 3 10" xfId="25461"/>
    <cellStyle name="Input 6 3 11" xfId="25462"/>
    <cellStyle name="Input 6 3 12" xfId="25463"/>
    <cellStyle name="Input 6 3 2" xfId="25464"/>
    <cellStyle name="Input 6 3 2 2" xfId="25465"/>
    <cellStyle name="Input 6 3 2 2 2" xfId="25466"/>
    <cellStyle name="Input 6 3 2 2 2 2" xfId="25467"/>
    <cellStyle name="Input 6 3 2 2 2 3" xfId="25468"/>
    <cellStyle name="Input 6 3 2 2 2 4" xfId="25469"/>
    <cellStyle name="Input 6 3 2 2 2 5" xfId="25470"/>
    <cellStyle name="Input 6 3 2 2 2_Int on Cust Dep" xfId="25471"/>
    <cellStyle name="Input 6 3 2 2 3" xfId="25472"/>
    <cellStyle name="Input 6 3 2 2 4" xfId="25473"/>
    <cellStyle name="Input 6 3 2 2 5" xfId="25474"/>
    <cellStyle name="Input 6 3 2 2 6" xfId="25475"/>
    <cellStyle name="Input 6 3 2 2 7" xfId="25476"/>
    <cellStyle name="Input 6 3 2 2 8" xfId="25477"/>
    <cellStyle name="Input 6 3 2 2 9" xfId="25478"/>
    <cellStyle name="Input 6 3 2 2_Int on Cust Dep" xfId="25479"/>
    <cellStyle name="Input 6 3 2 3" xfId="25480"/>
    <cellStyle name="Input 6 3 2 3 2" xfId="25481"/>
    <cellStyle name="Input 6 3 2 3 3" xfId="25482"/>
    <cellStyle name="Input 6 3 2 3 4" xfId="25483"/>
    <cellStyle name="Input 6 3 2 3 5" xfId="25484"/>
    <cellStyle name="Input 6 3 2 3_Int on Cust Dep" xfId="25485"/>
    <cellStyle name="Input 6 3 2 4" xfId="25486"/>
    <cellStyle name="Input 6 3 2 5" xfId="25487"/>
    <cellStyle name="Input 6 3 2 6" xfId="25488"/>
    <cellStyle name="Input 6 3 2_INPUT Allocators" xfId="25489"/>
    <cellStyle name="Input 6 3 3" xfId="25490"/>
    <cellStyle name="Input 6 3 3 2" xfId="25491"/>
    <cellStyle name="Input 6 3 3 2 2" xfId="25492"/>
    <cellStyle name="Input 6 3 3 2 3" xfId="25493"/>
    <cellStyle name="Input 6 3 3 2 4" xfId="25494"/>
    <cellStyle name="Input 6 3 3 2 5" xfId="25495"/>
    <cellStyle name="Input 6 3 3 2_Int on Cust Dep" xfId="25496"/>
    <cellStyle name="Input 6 3 3 3" xfId="25497"/>
    <cellStyle name="Input 6 3 3 4" xfId="25498"/>
    <cellStyle name="Input 6 3 3 5" xfId="25499"/>
    <cellStyle name="Input 6 3 3 6" xfId="25500"/>
    <cellStyle name="Input 6 3 3 7" xfId="25501"/>
    <cellStyle name="Input 6 3 3 8" xfId="25502"/>
    <cellStyle name="Input 6 3 3 9" xfId="25503"/>
    <cellStyle name="Input 6 3 3_Int on Cust Dep" xfId="25504"/>
    <cellStyle name="Input 6 3 4" xfId="25505"/>
    <cellStyle name="Input 6 3 4 2" xfId="25506"/>
    <cellStyle name="Input 6 3 4 3" xfId="25507"/>
    <cellStyle name="Input 6 3 4 4" xfId="25508"/>
    <cellStyle name="Input 6 3 4 5" xfId="25509"/>
    <cellStyle name="Input 6 3 4_Int on Cust Dep" xfId="25510"/>
    <cellStyle name="Input 6 3 5" xfId="25511"/>
    <cellStyle name="Input 6 3 5 2" xfId="25512"/>
    <cellStyle name="Input 6 3 5 3" xfId="25513"/>
    <cellStyle name="Input 6 3 5 4" xfId="25514"/>
    <cellStyle name="Input 6 3 5 5" xfId="25515"/>
    <cellStyle name="Input 6 3 5_Int on Cust Dep" xfId="25516"/>
    <cellStyle name="Input 6 3 6" xfId="25517"/>
    <cellStyle name="Input 6 3 7" xfId="25518"/>
    <cellStyle name="Input 6 3 8" xfId="25519"/>
    <cellStyle name="Input 6 3 9" xfId="25520"/>
    <cellStyle name="Input 6 3_INPUT Allocators" xfId="25521"/>
    <cellStyle name="Input 6 4" xfId="25522"/>
    <cellStyle name="Input 6 4 10" xfId="25523"/>
    <cellStyle name="Input 6 4 11" xfId="25524"/>
    <cellStyle name="Input 6 4 12" xfId="25525"/>
    <cellStyle name="Input 6 4 2" xfId="25526"/>
    <cellStyle name="Input 6 4 2 2" xfId="25527"/>
    <cellStyle name="Input 6 4 2 2 2" xfId="25528"/>
    <cellStyle name="Input 6 4 2 2 2 2" xfId="25529"/>
    <cellStyle name="Input 6 4 2 2 2 3" xfId="25530"/>
    <cellStyle name="Input 6 4 2 2 2 4" xfId="25531"/>
    <cellStyle name="Input 6 4 2 2 2 5" xfId="25532"/>
    <cellStyle name="Input 6 4 2 2 2_Int on Cust Dep" xfId="25533"/>
    <cellStyle name="Input 6 4 2 2 3" xfId="25534"/>
    <cellStyle name="Input 6 4 2 2 4" xfId="25535"/>
    <cellStyle name="Input 6 4 2 2 5" xfId="25536"/>
    <cellStyle name="Input 6 4 2 2 6" xfId="25537"/>
    <cellStyle name="Input 6 4 2 2 7" xfId="25538"/>
    <cellStyle name="Input 6 4 2 2 8" xfId="25539"/>
    <cellStyle name="Input 6 4 2 2 9" xfId="25540"/>
    <cellStyle name="Input 6 4 2 2_Int on Cust Dep" xfId="25541"/>
    <cellStyle name="Input 6 4 2 3" xfId="25542"/>
    <cellStyle name="Input 6 4 2 3 2" xfId="25543"/>
    <cellStyle name="Input 6 4 2 3 3" xfId="25544"/>
    <cellStyle name="Input 6 4 2 3 4" xfId="25545"/>
    <cellStyle name="Input 6 4 2 3 5" xfId="25546"/>
    <cellStyle name="Input 6 4 2 3_Int on Cust Dep" xfId="25547"/>
    <cellStyle name="Input 6 4 2 4" xfId="25548"/>
    <cellStyle name="Input 6 4 2 5" xfId="25549"/>
    <cellStyle name="Input 6 4 2 6" xfId="25550"/>
    <cellStyle name="Input 6 4 2_INPUT Allocators" xfId="25551"/>
    <cellStyle name="Input 6 4 3" xfId="25552"/>
    <cellStyle name="Input 6 4 3 2" xfId="25553"/>
    <cellStyle name="Input 6 4 3 2 2" xfId="25554"/>
    <cellStyle name="Input 6 4 3 2 3" xfId="25555"/>
    <cellStyle name="Input 6 4 3 2 4" xfId="25556"/>
    <cellStyle name="Input 6 4 3 2 5" xfId="25557"/>
    <cellStyle name="Input 6 4 3 2_Int on Cust Dep" xfId="25558"/>
    <cellStyle name="Input 6 4 3 3" xfId="25559"/>
    <cellStyle name="Input 6 4 3 4" xfId="25560"/>
    <cellStyle name="Input 6 4 3 5" xfId="25561"/>
    <cellStyle name="Input 6 4 3 6" xfId="25562"/>
    <cellStyle name="Input 6 4 3 7" xfId="25563"/>
    <cellStyle name="Input 6 4 3 8" xfId="25564"/>
    <cellStyle name="Input 6 4 3 9" xfId="25565"/>
    <cellStyle name="Input 6 4 3_Int on Cust Dep" xfId="25566"/>
    <cellStyle name="Input 6 4 4" xfId="25567"/>
    <cellStyle name="Input 6 4 4 2" xfId="25568"/>
    <cellStyle name="Input 6 4 4 3" xfId="25569"/>
    <cellStyle name="Input 6 4 4 4" xfId="25570"/>
    <cellStyle name="Input 6 4 4 5" xfId="25571"/>
    <cellStyle name="Input 6 4 4_Int on Cust Dep" xfId="25572"/>
    <cellStyle name="Input 6 4 5" xfId="25573"/>
    <cellStyle name="Input 6 4 5 2" xfId="25574"/>
    <cellStyle name="Input 6 4 5 3" xfId="25575"/>
    <cellStyle name="Input 6 4 5 4" xfId="25576"/>
    <cellStyle name="Input 6 4 5 5" xfId="25577"/>
    <cellStyle name="Input 6 4 5_Int on Cust Dep" xfId="25578"/>
    <cellStyle name="Input 6 4 6" xfId="25579"/>
    <cellStyle name="Input 6 4 7" xfId="25580"/>
    <cellStyle name="Input 6 4 8" xfId="25581"/>
    <cellStyle name="Input 6 4 9" xfId="25582"/>
    <cellStyle name="Input 6 4_INPUT Allocators" xfId="25583"/>
    <cellStyle name="Input 6 5" xfId="25584"/>
    <cellStyle name="Input 6 5 2" xfId="25585"/>
    <cellStyle name="Input 6 5 2 2" xfId="25586"/>
    <cellStyle name="Input 6 5 2 2 2" xfId="25587"/>
    <cellStyle name="Input 6 5 2 2 3" xfId="25588"/>
    <cellStyle name="Input 6 5 2 2 4" xfId="25589"/>
    <cellStyle name="Input 6 5 2 2 5" xfId="25590"/>
    <cellStyle name="Input 6 5 2 2_Int on Cust Dep" xfId="25591"/>
    <cellStyle name="Input 6 5 2 3" xfId="25592"/>
    <cellStyle name="Input 6 5 2 4" xfId="25593"/>
    <cellStyle name="Input 6 5 2 5" xfId="25594"/>
    <cellStyle name="Input 6 5 2 6" xfId="25595"/>
    <cellStyle name="Input 6 5 2 7" xfId="25596"/>
    <cellStyle name="Input 6 5 2 8" xfId="25597"/>
    <cellStyle name="Input 6 5 2 9" xfId="25598"/>
    <cellStyle name="Input 6 5 2_Int on Cust Dep" xfId="25599"/>
    <cellStyle name="Input 6 5 3" xfId="25600"/>
    <cellStyle name="Input 6 5 3 2" xfId="25601"/>
    <cellStyle name="Input 6 5 3 3" xfId="25602"/>
    <cellStyle name="Input 6 5 3 4" xfId="25603"/>
    <cellStyle name="Input 6 5 3 5" xfId="25604"/>
    <cellStyle name="Input 6 5 3_Int on Cust Dep" xfId="25605"/>
    <cellStyle name="Input 6 5 4" xfId="25606"/>
    <cellStyle name="Input 6 5 5" xfId="25607"/>
    <cellStyle name="Input 6 5 6" xfId="25608"/>
    <cellStyle name="Input 6 5_INPUT Allocators" xfId="25609"/>
    <cellStyle name="Input 6 6" xfId="25610"/>
    <cellStyle name="Input 6 6 2" xfId="25611"/>
    <cellStyle name="Input 6 6 3" xfId="25612"/>
    <cellStyle name="Input 6 6 4" xfId="25613"/>
    <cellStyle name="Input 6 6 5" xfId="25614"/>
    <cellStyle name="Input 6 6_Int on Cust Dep" xfId="25615"/>
    <cellStyle name="Input 6 7" xfId="25616"/>
    <cellStyle name="Input 6 7 2" xfId="25617"/>
    <cellStyle name="Input 6 7 3" xfId="25618"/>
    <cellStyle name="Input 6 7 4" xfId="25619"/>
    <cellStyle name="Input 6 7 5" xfId="25620"/>
    <cellStyle name="Input 6 7_Int on Cust Dep" xfId="25621"/>
    <cellStyle name="Input 6 8" xfId="25622"/>
    <cellStyle name="Input 6 9" xfId="25623"/>
    <cellStyle name="Input 6_INPUT Allocators" xfId="25624"/>
    <cellStyle name="Input 60" xfId="25625"/>
    <cellStyle name="Input 61" xfId="25626"/>
    <cellStyle name="Input 62" xfId="25627"/>
    <cellStyle name="Input 63" xfId="25628"/>
    <cellStyle name="Input 64" xfId="25629"/>
    <cellStyle name="Input 65" xfId="25630"/>
    <cellStyle name="Input 66" xfId="25631"/>
    <cellStyle name="Input 67" xfId="25632"/>
    <cellStyle name="Input 68" xfId="25633"/>
    <cellStyle name="Input 69" xfId="25634"/>
    <cellStyle name="Input 7" xfId="25635"/>
    <cellStyle name="Input 7 10" xfId="25636"/>
    <cellStyle name="Input 7 11" xfId="25637"/>
    <cellStyle name="Input 7 12" xfId="25638"/>
    <cellStyle name="Input 7 13" xfId="25639"/>
    <cellStyle name="Input 7 2" xfId="25640"/>
    <cellStyle name="Input 7 2 2" xfId="25641"/>
    <cellStyle name="Input 7 2 2 10" xfId="25642"/>
    <cellStyle name="Input 7 2 2 11" xfId="25643"/>
    <cellStyle name="Input 7 2 2 12" xfId="25644"/>
    <cellStyle name="Input 7 2 2 2" xfId="25645"/>
    <cellStyle name="Input 7 2 2 2 2" xfId="25646"/>
    <cellStyle name="Input 7 2 2 2 2 2" xfId="25647"/>
    <cellStyle name="Input 7 2 2 2 2 2 2" xfId="25648"/>
    <cellStyle name="Input 7 2 2 2 2 2 3" xfId="25649"/>
    <cellStyle name="Input 7 2 2 2 2 2 4" xfId="25650"/>
    <cellStyle name="Input 7 2 2 2 2 2 5" xfId="25651"/>
    <cellStyle name="Input 7 2 2 2 2 2_Int on Cust Dep" xfId="25652"/>
    <cellStyle name="Input 7 2 2 2 2 3" xfId="25653"/>
    <cellStyle name="Input 7 2 2 2 2 4" xfId="25654"/>
    <cellStyle name="Input 7 2 2 2 2 5" xfId="25655"/>
    <cellStyle name="Input 7 2 2 2 2 6" xfId="25656"/>
    <cellStyle name="Input 7 2 2 2 2 7" xfId="25657"/>
    <cellStyle name="Input 7 2 2 2 2 8" xfId="25658"/>
    <cellStyle name="Input 7 2 2 2 2 9" xfId="25659"/>
    <cellStyle name="Input 7 2 2 2 2_Int on Cust Dep" xfId="25660"/>
    <cellStyle name="Input 7 2 2 2 3" xfId="25661"/>
    <cellStyle name="Input 7 2 2 2 3 2" xfId="25662"/>
    <cellStyle name="Input 7 2 2 2 3 3" xfId="25663"/>
    <cellStyle name="Input 7 2 2 2 3 4" xfId="25664"/>
    <cellStyle name="Input 7 2 2 2 3 5" xfId="25665"/>
    <cellStyle name="Input 7 2 2 2 3_Int on Cust Dep" xfId="25666"/>
    <cellStyle name="Input 7 2 2 2 4" xfId="25667"/>
    <cellStyle name="Input 7 2 2 2 5" xfId="25668"/>
    <cellStyle name="Input 7 2 2 2 6" xfId="25669"/>
    <cellStyle name="Input 7 2 2 2_INPUT Allocators" xfId="25670"/>
    <cellStyle name="Input 7 2 2 3" xfId="25671"/>
    <cellStyle name="Input 7 2 2 3 2" xfId="25672"/>
    <cellStyle name="Input 7 2 2 3 2 2" xfId="25673"/>
    <cellStyle name="Input 7 2 2 3 2 3" xfId="25674"/>
    <cellStyle name="Input 7 2 2 3 2 4" xfId="25675"/>
    <cellStyle name="Input 7 2 2 3 2 5" xfId="25676"/>
    <cellStyle name="Input 7 2 2 3 2_Int on Cust Dep" xfId="25677"/>
    <cellStyle name="Input 7 2 2 3 3" xfId="25678"/>
    <cellStyle name="Input 7 2 2 3 4" xfId="25679"/>
    <cellStyle name="Input 7 2 2 3 5" xfId="25680"/>
    <cellStyle name="Input 7 2 2 3 6" xfId="25681"/>
    <cellStyle name="Input 7 2 2 3 7" xfId="25682"/>
    <cellStyle name="Input 7 2 2 3 8" xfId="25683"/>
    <cellStyle name="Input 7 2 2 3 9" xfId="25684"/>
    <cellStyle name="Input 7 2 2 3_Int on Cust Dep" xfId="25685"/>
    <cellStyle name="Input 7 2 2 4" xfId="25686"/>
    <cellStyle name="Input 7 2 2 4 2" xfId="25687"/>
    <cellStyle name="Input 7 2 2 4 3" xfId="25688"/>
    <cellStyle name="Input 7 2 2 4 4" xfId="25689"/>
    <cellStyle name="Input 7 2 2 4 5" xfId="25690"/>
    <cellStyle name="Input 7 2 2 4_Int on Cust Dep" xfId="25691"/>
    <cellStyle name="Input 7 2 2 5" xfId="25692"/>
    <cellStyle name="Input 7 2 2 5 2" xfId="25693"/>
    <cellStyle name="Input 7 2 2 5 3" xfId="25694"/>
    <cellStyle name="Input 7 2 2 5 4" xfId="25695"/>
    <cellStyle name="Input 7 2 2 5 5" xfId="25696"/>
    <cellStyle name="Input 7 2 2 5_Int on Cust Dep" xfId="25697"/>
    <cellStyle name="Input 7 2 2 6" xfId="25698"/>
    <cellStyle name="Input 7 2 2 7" xfId="25699"/>
    <cellStyle name="Input 7 2 2 8" xfId="25700"/>
    <cellStyle name="Input 7 2 2 9" xfId="25701"/>
    <cellStyle name="Input 7 2 2_INPUT Allocators" xfId="25702"/>
    <cellStyle name="Input 7 2_INPUT Allocators" xfId="25703"/>
    <cellStyle name="Input 7 3" xfId="25704"/>
    <cellStyle name="Input 7 3 10" xfId="25705"/>
    <cellStyle name="Input 7 3 11" xfId="25706"/>
    <cellStyle name="Input 7 3 12" xfId="25707"/>
    <cellStyle name="Input 7 3 2" xfId="25708"/>
    <cellStyle name="Input 7 3 2 2" xfId="25709"/>
    <cellStyle name="Input 7 3 2 2 2" xfId="25710"/>
    <cellStyle name="Input 7 3 2 2 2 2" xfId="25711"/>
    <cellStyle name="Input 7 3 2 2 2 3" xfId="25712"/>
    <cellStyle name="Input 7 3 2 2 2 4" xfId="25713"/>
    <cellStyle name="Input 7 3 2 2 2 5" xfId="25714"/>
    <cellStyle name="Input 7 3 2 2 2_Int on Cust Dep" xfId="25715"/>
    <cellStyle name="Input 7 3 2 2 3" xfId="25716"/>
    <cellStyle name="Input 7 3 2 2 4" xfId="25717"/>
    <cellStyle name="Input 7 3 2 2 5" xfId="25718"/>
    <cellStyle name="Input 7 3 2 2 6" xfId="25719"/>
    <cellStyle name="Input 7 3 2 2 7" xfId="25720"/>
    <cellStyle name="Input 7 3 2 2 8" xfId="25721"/>
    <cellStyle name="Input 7 3 2 2 9" xfId="25722"/>
    <cellStyle name="Input 7 3 2 2_Int on Cust Dep" xfId="25723"/>
    <cellStyle name="Input 7 3 2 3" xfId="25724"/>
    <cellStyle name="Input 7 3 2 3 2" xfId="25725"/>
    <cellStyle name="Input 7 3 2 3 3" xfId="25726"/>
    <cellStyle name="Input 7 3 2 3 4" xfId="25727"/>
    <cellStyle name="Input 7 3 2 3 5" xfId="25728"/>
    <cellStyle name="Input 7 3 2 3_Int on Cust Dep" xfId="25729"/>
    <cellStyle name="Input 7 3 2 4" xfId="25730"/>
    <cellStyle name="Input 7 3 2 5" xfId="25731"/>
    <cellStyle name="Input 7 3 2 6" xfId="25732"/>
    <cellStyle name="Input 7 3 2_INPUT Allocators" xfId="25733"/>
    <cellStyle name="Input 7 3 3" xfId="25734"/>
    <cellStyle name="Input 7 3 3 2" xfId="25735"/>
    <cellStyle name="Input 7 3 3 2 2" xfId="25736"/>
    <cellStyle name="Input 7 3 3 2 3" xfId="25737"/>
    <cellStyle name="Input 7 3 3 2 4" xfId="25738"/>
    <cellStyle name="Input 7 3 3 2 5" xfId="25739"/>
    <cellStyle name="Input 7 3 3 2_Int on Cust Dep" xfId="25740"/>
    <cellStyle name="Input 7 3 3 3" xfId="25741"/>
    <cellStyle name="Input 7 3 3 4" xfId="25742"/>
    <cellStyle name="Input 7 3 3 5" xfId="25743"/>
    <cellStyle name="Input 7 3 3 6" xfId="25744"/>
    <cellStyle name="Input 7 3 3 7" xfId="25745"/>
    <cellStyle name="Input 7 3 3 8" xfId="25746"/>
    <cellStyle name="Input 7 3 3 9" xfId="25747"/>
    <cellStyle name="Input 7 3 3_Int on Cust Dep" xfId="25748"/>
    <cellStyle name="Input 7 3 4" xfId="25749"/>
    <cellStyle name="Input 7 3 4 2" xfId="25750"/>
    <cellStyle name="Input 7 3 4 3" xfId="25751"/>
    <cellStyle name="Input 7 3 4 4" xfId="25752"/>
    <cellStyle name="Input 7 3 4 5" xfId="25753"/>
    <cellStyle name="Input 7 3 4_Int on Cust Dep" xfId="25754"/>
    <cellStyle name="Input 7 3 5" xfId="25755"/>
    <cellStyle name="Input 7 3 5 2" xfId="25756"/>
    <cellStyle name="Input 7 3 5 3" xfId="25757"/>
    <cellStyle name="Input 7 3 5 4" xfId="25758"/>
    <cellStyle name="Input 7 3 5 5" xfId="25759"/>
    <cellStyle name="Input 7 3 5_Int on Cust Dep" xfId="25760"/>
    <cellStyle name="Input 7 3 6" xfId="25761"/>
    <cellStyle name="Input 7 3 7" xfId="25762"/>
    <cellStyle name="Input 7 3 8" xfId="25763"/>
    <cellStyle name="Input 7 3 9" xfId="25764"/>
    <cellStyle name="Input 7 3_INPUT Allocators" xfId="25765"/>
    <cellStyle name="Input 7 4" xfId="25766"/>
    <cellStyle name="Input 7 4 10" xfId="25767"/>
    <cellStyle name="Input 7 4 11" xfId="25768"/>
    <cellStyle name="Input 7 4 12" xfId="25769"/>
    <cellStyle name="Input 7 4 2" xfId="25770"/>
    <cellStyle name="Input 7 4 2 2" xfId="25771"/>
    <cellStyle name="Input 7 4 2 2 2" xfId="25772"/>
    <cellStyle name="Input 7 4 2 2 2 2" xfId="25773"/>
    <cellStyle name="Input 7 4 2 2 2 3" xfId="25774"/>
    <cellStyle name="Input 7 4 2 2 2 4" xfId="25775"/>
    <cellStyle name="Input 7 4 2 2 2 5" xfId="25776"/>
    <cellStyle name="Input 7 4 2 2 2_Int on Cust Dep" xfId="25777"/>
    <cellStyle name="Input 7 4 2 2 3" xfId="25778"/>
    <cellStyle name="Input 7 4 2 2 4" xfId="25779"/>
    <cellStyle name="Input 7 4 2 2 5" xfId="25780"/>
    <cellStyle name="Input 7 4 2 2 6" xfId="25781"/>
    <cellStyle name="Input 7 4 2 2 7" xfId="25782"/>
    <cellStyle name="Input 7 4 2 2 8" xfId="25783"/>
    <cellStyle name="Input 7 4 2 2 9" xfId="25784"/>
    <cellStyle name="Input 7 4 2 2_Int on Cust Dep" xfId="25785"/>
    <cellStyle name="Input 7 4 2 3" xfId="25786"/>
    <cellStyle name="Input 7 4 2 3 2" xfId="25787"/>
    <cellStyle name="Input 7 4 2 3 3" xfId="25788"/>
    <cellStyle name="Input 7 4 2 3 4" xfId="25789"/>
    <cellStyle name="Input 7 4 2 3 5" xfId="25790"/>
    <cellStyle name="Input 7 4 2 3_Int on Cust Dep" xfId="25791"/>
    <cellStyle name="Input 7 4 2 4" xfId="25792"/>
    <cellStyle name="Input 7 4 2 5" xfId="25793"/>
    <cellStyle name="Input 7 4 2 6" xfId="25794"/>
    <cellStyle name="Input 7 4 2_INPUT Allocators" xfId="25795"/>
    <cellStyle name="Input 7 4 3" xfId="25796"/>
    <cellStyle name="Input 7 4 3 2" xfId="25797"/>
    <cellStyle name="Input 7 4 3 2 2" xfId="25798"/>
    <cellStyle name="Input 7 4 3 2 3" xfId="25799"/>
    <cellStyle name="Input 7 4 3 2 4" xfId="25800"/>
    <cellStyle name="Input 7 4 3 2 5" xfId="25801"/>
    <cellStyle name="Input 7 4 3 2_Int on Cust Dep" xfId="25802"/>
    <cellStyle name="Input 7 4 3 3" xfId="25803"/>
    <cellStyle name="Input 7 4 3 4" xfId="25804"/>
    <cellStyle name="Input 7 4 3 5" xfId="25805"/>
    <cellStyle name="Input 7 4 3 6" xfId="25806"/>
    <cellStyle name="Input 7 4 3 7" xfId="25807"/>
    <cellStyle name="Input 7 4 3 8" xfId="25808"/>
    <cellStyle name="Input 7 4 3 9" xfId="25809"/>
    <cellStyle name="Input 7 4 3_Int on Cust Dep" xfId="25810"/>
    <cellStyle name="Input 7 4 4" xfId="25811"/>
    <cellStyle name="Input 7 4 4 2" xfId="25812"/>
    <cellStyle name="Input 7 4 4 3" xfId="25813"/>
    <cellStyle name="Input 7 4 4 4" xfId="25814"/>
    <cellStyle name="Input 7 4 4 5" xfId="25815"/>
    <cellStyle name="Input 7 4 4_Int on Cust Dep" xfId="25816"/>
    <cellStyle name="Input 7 4 5" xfId="25817"/>
    <cellStyle name="Input 7 4 5 2" xfId="25818"/>
    <cellStyle name="Input 7 4 5 3" xfId="25819"/>
    <cellStyle name="Input 7 4 5 4" xfId="25820"/>
    <cellStyle name="Input 7 4 5 5" xfId="25821"/>
    <cellStyle name="Input 7 4 5_Int on Cust Dep" xfId="25822"/>
    <cellStyle name="Input 7 4 6" xfId="25823"/>
    <cellStyle name="Input 7 4 7" xfId="25824"/>
    <cellStyle name="Input 7 4 8" xfId="25825"/>
    <cellStyle name="Input 7 4 9" xfId="25826"/>
    <cellStyle name="Input 7 4_INPUT Allocators" xfId="25827"/>
    <cellStyle name="Input 7 5" xfId="25828"/>
    <cellStyle name="Input 7 5 2" xfId="25829"/>
    <cellStyle name="Input 7 5 2 2" xfId="25830"/>
    <cellStyle name="Input 7 5 2 2 2" xfId="25831"/>
    <cellStyle name="Input 7 5 2 2 3" xfId="25832"/>
    <cellStyle name="Input 7 5 2 2 4" xfId="25833"/>
    <cellStyle name="Input 7 5 2 2 5" xfId="25834"/>
    <cellStyle name="Input 7 5 2 2_Int on Cust Dep" xfId="25835"/>
    <cellStyle name="Input 7 5 2 3" xfId="25836"/>
    <cellStyle name="Input 7 5 2 4" xfId="25837"/>
    <cellStyle name="Input 7 5 2 5" xfId="25838"/>
    <cellStyle name="Input 7 5 2 6" xfId="25839"/>
    <cellStyle name="Input 7 5 2 7" xfId="25840"/>
    <cellStyle name="Input 7 5 2 8" xfId="25841"/>
    <cellStyle name="Input 7 5 2 9" xfId="25842"/>
    <cellStyle name="Input 7 5 2_Int on Cust Dep" xfId="25843"/>
    <cellStyle name="Input 7 5 3" xfId="25844"/>
    <cellStyle name="Input 7 5 3 2" xfId="25845"/>
    <cellStyle name="Input 7 5 3 3" xfId="25846"/>
    <cellStyle name="Input 7 5 3 4" xfId="25847"/>
    <cellStyle name="Input 7 5 3 5" xfId="25848"/>
    <cellStyle name="Input 7 5 3_Int on Cust Dep" xfId="25849"/>
    <cellStyle name="Input 7 5 4" xfId="25850"/>
    <cellStyle name="Input 7 5 5" xfId="25851"/>
    <cellStyle name="Input 7 5 6" xfId="25852"/>
    <cellStyle name="Input 7 5_INPUT Allocators" xfId="25853"/>
    <cellStyle name="Input 7 6" xfId="25854"/>
    <cellStyle name="Input 7 6 2" xfId="25855"/>
    <cellStyle name="Input 7 6 3" xfId="25856"/>
    <cellStyle name="Input 7 6 4" xfId="25857"/>
    <cellStyle name="Input 7 6 5" xfId="25858"/>
    <cellStyle name="Input 7 6_Int on Cust Dep" xfId="25859"/>
    <cellStyle name="Input 7 7" xfId="25860"/>
    <cellStyle name="Input 7 7 2" xfId="25861"/>
    <cellStyle name="Input 7 7 3" xfId="25862"/>
    <cellStyle name="Input 7 7 4" xfId="25863"/>
    <cellStyle name="Input 7 7 5" xfId="25864"/>
    <cellStyle name="Input 7 7_Int on Cust Dep" xfId="25865"/>
    <cellStyle name="Input 7 8" xfId="25866"/>
    <cellStyle name="Input 7 9" xfId="25867"/>
    <cellStyle name="Input 7_INPUT Allocators" xfId="25868"/>
    <cellStyle name="Input 70" xfId="25869"/>
    <cellStyle name="Input 71" xfId="25870"/>
    <cellStyle name="Input 72" xfId="25871"/>
    <cellStyle name="Input 73" xfId="25872"/>
    <cellStyle name="Input 74" xfId="25873"/>
    <cellStyle name="Input 75" xfId="25874"/>
    <cellStyle name="Input 76" xfId="25875"/>
    <cellStyle name="Input 77" xfId="25876"/>
    <cellStyle name="Input 78" xfId="25877"/>
    <cellStyle name="Input 79" xfId="25878"/>
    <cellStyle name="Input 8" xfId="25879"/>
    <cellStyle name="Input 8 10" xfId="25880"/>
    <cellStyle name="Input 8 11" xfId="25881"/>
    <cellStyle name="Input 8 12" xfId="25882"/>
    <cellStyle name="Input 8 13" xfId="25883"/>
    <cellStyle name="Input 8 2" xfId="25884"/>
    <cellStyle name="Input 8 2 10" xfId="25885"/>
    <cellStyle name="Input 8 2 11" xfId="25886"/>
    <cellStyle name="Input 8 2 12" xfId="25887"/>
    <cellStyle name="Input 8 2 2" xfId="25888"/>
    <cellStyle name="Input 8 2 2 2" xfId="25889"/>
    <cellStyle name="Input 8 2 2 2 2" xfId="25890"/>
    <cellStyle name="Input 8 2 2 2 2 2" xfId="25891"/>
    <cellStyle name="Input 8 2 2 2 2 3" xfId="25892"/>
    <cellStyle name="Input 8 2 2 2 2 4" xfId="25893"/>
    <cellStyle name="Input 8 2 2 2 2 5" xfId="25894"/>
    <cellStyle name="Input 8 2 2 2 2_Int on Cust Dep" xfId="25895"/>
    <cellStyle name="Input 8 2 2 2 3" xfId="25896"/>
    <cellStyle name="Input 8 2 2 2 4" xfId="25897"/>
    <cellStyle name="Input 8 2 2 2 5" xfId="25898"/>
    <cellStyle name="Input 8 2 2 2 6" xfId="25899"/>
    <cellStyle name="Input 8 2 2 2 7" xfId="25900"/>
    <cellStyle name="Input 8 2 2 2 8" xfId="25901"/>
    <cellStyle name="Input 8 2 2 2 9" xfId="25902"/>
    <cellStyle name="Input 8 2 2 2_Int on Cust Dep" xfId="25903"/>
    <cellStyle name="Input 8 2 2 3" xfId="25904"/>
    <cellStyle name="Input 8 2 2 3 2" xfId="25905"/>
    <cellStyle name="Input 8 2 2 3 3" xfId="25906"/>
    <cellStyle name="Input 8 2 2 3 4" xfId="25907"/>
    <cellStyle name="Input 8 2 2 3 5" xfId="25908"/>
    <cellStyle name="Input 8 2 2 3_Int on Cust Dep" xfId="25909"/>
    <cellStyle name="Input 8 2 2 4" xfId="25910"/>
    <cellStyle name="Input 8 2 2 5" xfId="25911"/>
    <cellStyle name="Input 8 2 2 6" xfId="25912"/>
    <cellStyle name="Input 8 2 2_INPUT Allocators" xfId="25913"/>
    <cellStyle name="Input 8 2 3" xfId="25914"/>
    <cellStyle name="Input 8 2 3 2" xfId="25915"/>
    <cellStyle name="Input 8 2 3 2 2" xfId="25916"/>
    <cellStyle name="Input 8 2 3 2 3" xfId="25917"/>
    <cellStyle name="Input 8 2 3 2 4" xfId="25918"/>
    <cellStyle name="Input 8 2 3 2 5" xfId="25919"/>
    <cellStyle name="Input 8 2 3 2_Int on Cust Dep" xfId="25920"/>
    <cellStyle name="Input 8 2 3 3" xfId="25921"/>
    <cellStyle name="Input 8 2 3 4" xfId="25922"/>
    <cellStyle name="Input 8 2 3 5" xfId="25923"/>
    <cellStyle name="Input 8 2 3 6" xfId="25924"/>
    <cellStyle name="Input 8 2 3 7" xfId="25925"/>
    <cellStyle name="Input 8 2 3 8" xfId="25926"/>
    <cellStyle name="Input 8 2 3 9" xfId="25927"/>
    <cellStyle name="Input 8 2 3_Int on Cust Dep" xfId="25928"/>
    <cellStyle name="Input 8 2 4" xfId="25929"/>
    <cellStyle name="Input 8 2 4 2" xfId="25930"/>
    <cellStyle name="Input 8 2 4 3" xfId="25931"/>
    <cellStyle name="Input 8 2 4 4" xfId="25932"/>
    <cellStyle name="Input 8 2 4 5" xfId="25933"/>
    <cellStyle name="Input 8 2 4_Int on Cust Dep" xfId="25934"/>
    <cellStyle name="Input 8 2 5" xfId="25935"/>
    <cellStyle name="Input 8 2 5 2" xfId="25936"/>
    <cellStyle name="Input 8 2 5 3" xfId="25937"/>
    <cellStyle name="Input 8 2 5 4" xfId="25938"/>
    <cellStyle name="Input 8 2 5 5" xfId="25939"/>
    <cellStyle name="Input 8 2 5_Int on Cust Dep" xfId="25940"/>
    <cellStyle name="Input 8 2 6" xfId="25941"/>
    <cellStyle name="Input 8 2 7" xfId="25942"/>
    <cellStyle name="Input 8 2 8" xfId="25943"/>
    <cellStyle name="Input 8 2 9" xfId="25944"/>
    <cellStyle name="Input 8 2_INPUT Allocators" xfId="25945"/>
    <cellStyle name="Input 8 3" xfId="25946"/>
    <cellStyle name="Input 8 3 2" xfId="25947"/>
    <cellStyle name="Input 8 3 2 10" xfId="25948"/>
    <cellStyle name="Input 8 3 2 11" xfId="25949"/>
    <cellStyle name="Input 8 3 2 12" xfId="25950"/>
    <cellStyle name="Input 8 3 2 2" xfId="25951"/>
    <cellStyle name="Input 8 3 2 2 2" xfId="25952"/>
    <cellStyle name="Input 8 3 2 2 2 2" xfId="25953"/>
    <cellStyle name="Input 8 3 2 2 2 2 2" xfId="25954"/>
    <cellStyle name="Input 8 3 2 2 2 2 3" xfId="25955"/>
    <cellStyle name="Input 8 3 2 2 2 2 4" xfId="25956"/>
    <cellStyle name="Input 8 3 2 2 2 2 5" xfId="25957"/>
    <cellStyle name="Input 8 3 2 2 2 2_Int on Cust Dep" xfId="25958"/>
    <cellStyle name="Input 8 3 2 2 2 3" xfId="25959"/>
    <cellStyle name="Input 8 3 2 2 2 4" xfId="25960"/>
    <cellStyle name="Input 8 3 2 2 2 5" xfId="25961"/>
    <cellStyle name="Input 8 3 2 2 2 6" xfId="25962"/>
    <cellStyle name="Input 8 3 2 2 2 7" xfId="25963"/>
    <cellStyle name="Input 8 3 2 2 2 8" xfId="25964"/>
    <cellStyle name="Input 8 3 2 2 2 9" xfId="25965"/>
    <cellStyle name="Input 8 3 2 2 2_Int on Cust Dep" xfId="25966"/>
    <cellStyle name="Input 8 3 2 2 3" xfId="25967"/>
    <cellStyle name="Input 8 3 2 2 3 2" xfId="25968"/>
    <cellStyle name="Input 8 3 2 2 3 3" xfId="25969"/>
    <cellStyle name="Input 8 3 2 2 3 4" xfId="25970"/>
    <cellStyle name="Input 8 3 2 2 3 5" xfId="25971"/>
    <cellStyle name="Input 8 3 2 2 3_Int on Cust Dep" xfId="25972"/>
    <cellStyle name="Input 8 3 2 2 4" xfId="25973"/>
    <cellStyle name="Input 8 3 2 2 5" xfId="25974"/>
    <cellStyle name="Input 8 3 2 2 6" xfId="25975"/>
    <cellStyle name="Input 8 3 2 2_INPUT Allocators" xfId="25976"/>
    <cellStyle name="Input 8 3 2 3" xfId="25977"/>
    <cellStyle name="Input 8 3 2 3 2" xfId="25978"/>
    <cellStyle name="Input 8 3 2 3 2 2" xfId="25979"/>
    <cellStyle name="Input 8 3 2 3 2 3" xfId="25980"/>
    <cellStyle name="Input 8 3 2 3 2 4" xfId="25981"/>
    <cellStyle name="Input 8 3 2 3 2 5" xfId="25982"/>
    <cellStyle name="Input 8 3 2 3 2_Int on Cust Dep" xfId="25983"/>
    <cellStyle name="Input 8 3 2 3 3" xfId="25984"/>
    <cellStyle name="Input 8 3 2 3 4" xfId="25985"/>
    <cellStyle name="Input 8 3 2 3 5" xfId="25986"/>
    <cellStyle name="Input 8 3 2 3 6" xfId="25987"/>
    <cellStyle name="Input 8 3 2 3 7" xfId="25988"/>
    <cellStyle name="Input 8 3 2 3 8" xfId="25989"/>
    <cellStyle name="Input 8 3 2 3 9" xfId="25990"/>
    <cellStyle name="Input 8 3 2 3_Int on Cust Dep" xfId="25991"/>
    <cellStyle name="Input 8 3 2 4" xfId="25992"/>
    <cellStyle name="Input 8 3 2 4 2" xfId="25993"/>
    <cellStyle name="Input 8 3 2 4 3" xfId="25994"/>
    <cellStyle name="Input 8 3 2 4 4" xfId="25995"/>
    <cellStyle name="Input 8 3 2 4 5" xfId="25996"/>
    <cellStyle name="Input 8 3 2 4_Int on Cust Dep" xfId="25997"/>
    <cellStyle name="Input 8 3 2 5" xfId="25998"/>
    <cellStyle name="Input 8 3 2 5 2" xfId="25999"/>
    <cellStyle name="Input 8 3 2 5 3" xfId="26000"/>
    <cellStyle name="Input 8 3 2 5 4" xfId="26001"/>
    <cellStyle name="Input 8 3 2 5 5" xfId="26002"/>
    <cellStyle name="Input 8 3 2 5_Int on Cust Dep" xfId="26003"/>
    <cellStyle name="Input 8 3 2 6" xfId="26004"/>
    <cellStyle name="Input 8 3 2 7" xfId="26005"/>
    <cellStyle name="Input 8 3 2 8" xfId="26006"/>
    <cellStyle name="Input 8 3 2 9" xfId="26007"/>
    <cellStyle name="Input 8 3 2_INPUT Allocators" xfId="26008"/>
    <cellStyle name="Input 8 3_INPUT Allocators" xfId="26009"/>
    <cellStyle name="Input 8 4" xfId="26010"/>
    <cellStyle name="Input 8 4 10" xfId="26011"/>
    <cellStyle name="Input 8 4 11" xfId="26012"/>
    <cellStyle name="Input 8 4 12" xfId="26013"/>
    <cellStyle name="Input 8 4 2" xfId="26014"/>
    <cellStyle name="Input 8 4 2 2" xfId="26015"/>
    <cellStyle name="Input 8 4 2 2 2" xfId="26016"/>
    <cellStyle name="Input 8 4 2 2 2 2" xfId="26017"/>
    <cellStyle name="Input 8 4 2 2 2 3" xfId="26018"/>
    <cellStyle name="Input 8 4 2 2 2 4" xfId="26019"/>
    <cellStyle name="Input 8 4 2 2 2 5" xfId="26020"/>
    <cellStyle name="Input 8 4 2 2 2_Int on Cust Dep" xfId="26021"/>
    <cellStyle name="Input 8 4 2 2 3" xfId="26022"/>
    <cellStyle name="Input 8 4 2 2 4" xfId="26023"/>
    <cellStyle name="Input 8 4 2 2 5" xfId="26024"/>
    <cellStyle name="Input 8 4 2 2 6" xfId="26025"/>
    <cellStyle name="Input 8 4 2 2 7" xfId="26026"/>
    <cellStyle name="Input 8 4 2 2 8" xfId="26027"/>
    <cellStyle name="Input 8 4 2 2 9" xfId="26028"/>
    <cellStyle name="Input 8 4 2 2_Int on Cust Dep" xfId="26029"/>
    <cellStyle name="Input 8 4 2 3" xfId="26030"/>
    <cellStyle name="Input 8 4 2 3 2" xfId="26031"/>
    <cellStyle name="Input 8 4 2 3 3" xfId="26032"/>
    <cellStyle name="Input 8 4 2 3 4" xfId="26033"/>
    <cellStyle name="Input 8 4 2 3 5" xfId="26034"/>
    <cellStyle name="Input 8 4 2 3_Int on Cust Dep" xfId="26035"/>
    <cellStyle name="Input 8 4 2 4" xfId="26036"/>
    <cellStyle name="Input 8 4 2 5" xfId="26037"/>
    <cellStyle name="Input 8 4 2 6" xfId="26038"/>
    <cellStyle name="Input 8 4 2_INPUT Allocators" xfId="26039"/>
    <cellStyle name="Input 8 4 3" xfId="26040"/>
    <cellStyle name="Input 8 4 3 2" xfId="26041"/>
    <cellStyle name="Input 8 4 3 2 2" xfId="26042"/>
    <cellStyle name="Input 8 4 3 2 3" xfId="26043"/>
    <cellStyle name="Input 8 4 3 2 4" xfId="26044"/>
    <cellStyle name="Input 8 4 3 2 5" xfId="26045"/>
    <cellStyle name="Input 8 4 3 2_Int on Cust Dep" xfId="26046"/>
    <cellStyle name="Input 8 4 3 3" xfId="26047"/>
    <cellStyle name="Input 8 4 3 4" xfId="26048"/>
    <cellStyle name="Input 8 4 3 5" xfId="26049"/>
    <cellStyle name="Input 8 4 3 6" xfId="26050"/>
    <cellStyle name="Input 8 4 3 7" xfId="26051"/>
    <cellStyle name="Input 8 4 3 8" xfId="26052"/>
    <cellStyle name="Input 8 4 3 9" xfId="26053"/>
    <cellStyle name="Input 8 4 3_Int on Cust Dep" xfId="26054"/>
    <cellStyle name="Input 8 4 4" xfId="26055"/>
    <cellStyle name="Input 8 4 4 2" xfId="26056"/>
    <cellStyle name="Input 8 4 4 3" xfId="26057"/>
    <cellStyle name="Input 8 4 4 4" xfId="26058"/>
    <cellStyle name="Input 8 4 4 5" xfId="26059"/>
    <cellStyle name="Input 8 4 4_Int on Cust Dep" xfId="26060"/>
    <cellStyle name="Input 8 4 5" xfId="26061"/>
    <cellStyle name="Input 8 4 5 2" xfId="26062"/>
    <cellStyle name="Input 8 4 5 3" xfId="26063"/>
    <cellStyle name="Input 8 4 5 4" xfId="26064"/>
    <cellStyle name="Input 8 4 5 5" xfId="26065"/>
    <cellStyle name="Input 8 4 5_Int on Cust Dep" xfId="26066"/>
    <cellStyle name="Input 8 4 6" xfId="26067"/>
    <cellStyle name="Input 8 4 7" xfId="26068"/>
    <cellStyle name="Input 8 4 8" xfId="26069"/>
    <cellStyle name="Input 8 4 9" xfId="26070"/>
    <cellStyle name="Input 8 4_INPUT Allocators" xfId="26071"/>
    <cellStyle name="Input 8 5" xfId="26072"/>
    <cellStyle name="Input 8 5 2" xfId="26073"/>
    <cellStyle name="Input 8 5 2 2" xfId="26074"/>
    <cellStyle name="Input 8 5 2 2 2" xfId="26075"/>
    <cellStyle name="Input 8 5 2 2 3" xfId="26076"/>
    <cellStyle name="Input 8 5 2 2 4" xfId="26077"/>
    <cellStyle name="Input 8 5 2 2 5" xfId="26078"/>
    <cellStyle name="Input 8 5 2 2_Int on Cust Dep" xfId="26079"/>
    <cellStyle name="Input 8 5 2 3" xfId="26080"/>
    <cellStyle name="Input 8 5 2 4" xfId="26081"/>
    <cellStyle name="Input 8 5 2 5" xfId="26082"/>
    <cellStyle name="Input 8 5 2 6" xfId="26083"/>
    <cellStyle name="Input 8 5 2 7" xfId="26084"/>
    <cellStyle name="Input 8 5 2 8" xfId="26085"/>
    <cellStyle name="Input 8 5 2 9" xfId="26086"/>
    <cellStyle name="Input 8 5 2_Int on Cust Dep" xfId="26087"/>
    <cellStyle name="Input 8 5 3" xfId="26088"/>
    <cellStyle name="Input 8 5 3 2" xfId="26089"/>
    <cellStyle name="Input 8 5 3 3" xfId="26090"/>
    <cellStyle name="Input 8 5 3 4" xfId="26091"/>
    <cellStyle name="Input 8 5 3 5" xfId="26092"/>
    <cellStyle name="Input 8 5 3_Int on Cust Dep" xfId="26093"/>
    <cellStyle name="Input 8 5 4" xfId="26094"/>
    <cellStyle name="Input 8 5 5" xfId="26095"/>
    <cellStyle name="Input 8 5 6" xfId="26096"/>
    <cellStyle name="Input 8 5_INPUT Allocators" xfId="26097"/>
    <cellStyle name="Input 8 6" xfId="26098"/>
    <cellStyle name="Input 8 6 2" xfId="26099"/>
    <cellStyle name="Input 8 6 3" xfId="26100"/>
    <cellStyle name="Input 8 6 4" xfId="26101"/>
    <cellStyle name="Input 8 6 5" xfId="26102"/>
    <cellStyle name="Input 8 6_Int on Cust Dep" xfId="26103"/>
    <cellStyle name="Input 8 7" xfId="26104"/>
    <cellStyle name="Input 8 7 2" xfId="26105"/>
    <cellStyle name="Input 8 7 3" xfId="26106"/>
    <cellStyle name="Input 8 7 4" xfId="26107"/>
    <cellStyle name="Input 8 7 5" xfId="26108"/>
    <cellStyle name="Input 8 7_Int on Cust Dep" xfId="26109"/>
    <cellStyle name="Input 8 8" xfId="26110"/>
    <cellStyle name="Input 8 9" xfId="26111"/>
    <cellStyle name="Input 8_INPUT Allocators" xfId="26112"/>
    <cellStyle name="Input 80" xfId="26113"/>
    <cellStyle name="Input 81" xfId="26114"/>
    <cellStyle name="Input 82" xfId="26115"/>
    <cellStyle name="Input 83" xfId="26116"/>
    <cellStyle name="Input 84" xfId="26117"/>
    <cellStyle name="Input 85" xfId="26118"/>
    <cellStyle name="Input 86" xfId="26119"/>
    <cellStyle name="Input 87" xfId="26120"/>
    <cellStyle name="Input 87 2" xfId="26121"/>
    <cellStyle name="Input 87 2 2" xfId="26122"/>
    <cellStyle name="Input 87 2 3" xfId="26123"/>
    <cellStyle name="Input 87 2 4" xfId="26124"/>
    <cellStyle name="Input 87 2 5" xfId="26125"/>
    <cellStyle name="Input 87 2_Int on Cust Dep" xfId="26126"/>
    <cellStyle name="Input 87 3" xfId="26127"/>
    <cellStyle name="Input 87 3 2" xfId="26128"/>
    <cellStyle name="Input 87 3 3" xfId="26129"/>
    <cellStyle name="Input 87 3 4" xfId="26130"/>
    <cellStyle name="Input 87 3_Int on Cust Dep" xfId="26131"/>
    <cellStyle name="Input 87 4" xfId="26132"/>
    <cellStyle name="Input 87 5" xfId="26133"/>
    <cellStyle name="Input 87 6" xfId="26134"/>
    <cellStyle name="Input 87 7" xfId="26135"/>
    <cellStyle name="Input 87 8" xfId="26136"/>
    <cellStyle name="Input 87 9" xfId="26137"/>
    <cellStyle name="Input 87_Int on Cust Dep" xfId="26138"/>
    <cellStyle name="Input 88" xfId="26139"/>
    <cellStyle name="Input 88 2" xfId="26140"/>
    <cellStyle name="Input 88 2 2" xfId="26141"/>
    <cellStyle name="Input 88 2 3" xfId="26142"/>
    <cellStyle name="Input 88 2 4" xfId="26143"/>
    <cellStyle name="Input 88 2 5" xfId="26144"/>
    <cellStyle name="Input 88 2_Int on Cust Dep" xfId="26145"/>
    <cellStyle name="Input 88 3" xfId="26146"/>
    <cellStyle name="Input 88 3 2" xfId="26147"/>
    <cellStyle name="Input 88 3 3" xfId="26148"/>
    <cellStyle name="Input 88 3 4" xfId="26149"/>
    <cellStyle name="Input 88 3_Int on Cust Dep" xfId="26150"/>
    <cellStyle name="Input 88 4" xfId="26151"/>
    <cellStyle name="Input 88 5" xfId="26152"/>
    <cellStyle name="Input 88 6" xfId="26153"/>
    <cellStyle name="Input 88 7" xfId="26154"/>
    <cellStyle name="Input 88 8" xfId="26155"/>
    <cellStyle name="Input 88 9" xfId="26156"/>
    <cellStyle name="Input 88_Int on Cust Dep" xfId="26157"/>
    <cellStyle name="Input 89" xfId="26158"/>
    <cellStyle name="Input 9" xfId="26159"/>
    <cellStyle name="Input 9 10" xfId="26160"/>
    <cellStyle name="Input 9 11" xfId="26161"/>
    <cellStyle name="Input 9 12" xfId="26162"/>
    <cellStyle name="Input 9 13" xfId="26163"/>
    <cellStyle name="Input 9 2" xfId="26164"/>
    <cellStyle name="Input 9 2 2" xfId="26165"/>
    <cellStyle name="Input 9 2 2 10" xfId="26166"/>
    <cellStyle name="Input 9 2 2 11" xfId="26167"/>
    <cellStyle name="Input 9 2 2 12" xfId="26168"/>
    <cellStyle name="Input 9 2 2 2" xfId="26169"/>
    <cellStyle name="Input 9 2 2 2 2" xfId="26170"/>
    <cellStyle name="Input 9 2 2 2 2 2" xfId="26171"/>
    <cellStyle name="Input 9 2 2 2 2 2 2" xfId="26172"/>
    <cellStyle name="Input 9 2 2 2 2 2 3" xfId="26173"/>
    <cellStyle name="Input 9 2 2 2 2 2 4" xfId="26174"/>
    <cellStyle name="Input 9 2 2 2 2 2 5" xfId="26175"/>
    <cellStyle name="Input 9 2 2 2 2 2_Int on Cust Dep" xfId="26176"/>
    <cellStyle name="Input 9 2 2 2 2 3" xfId="26177"/>
    <cellStyle name="Input 9 2 2 2 2 4" xfId="26178"/>
    <cellStyle name="Input 9 2 2 2 2 5" xfId="26179"/>
    <cellStyle name="Input 9 2 2 2 2 6" xfId="26180"/>
    <cellStyle name="Input 9 2 2 2 2 7" xfId="26181"/>
    <cellStyle name="Input 9 2 2 2 2 8" xfId="26182"/>
    <cellStyle name="Input 9 2 2 2 2 9" xfId="26183"/>
    <cellStyle name="Input 9 2 2 2 2_Int on Cust Dep" xfId="26184"/>
    <cellStyle name="Input 9 2 2 2 3" xfId="26185"/>
    <cellStyle name="Input 9 2 2 2 3 2" xfId="26186"/>
    <cellStyle name="Input 9 2 2 2 3 3" xfId="26187"/>
    <cellStyle name="Input 9 2 2 2 3 4" xfId="26188"/>
    <cellStyle name="Input 9 2 2 2 3 5" xfId="26189"/>
    <cellStyle name="Input 9 2 2 2 3_Int on Cust Dep" xfId="26190"/>
    <cellStyle name="Input 9 2 2 2 4" xfId="26191"/>
    <cellStyle name="Input 9 2 2 2 5" xfId="26192"/>
    <cellStyle name="Input 9 2 2 2 6" xfId="26193"/>
    <cellStyle name="Input 9 2 2 2_INPUT Allocators" xfId="26194"/>
    <cellStyle name="Input 9 2 2 3" xfId="26195"/>
    <cellStyle name="Input 9 2 2 3 2" xfId="26196"/>
    <cellStyle name="Input 9 2 2 3 2 2" xfId="26197"/>
    <cellStyle name="Input 9 2 2 3 2 3" xfId="26198"/>
    <cellStyle name="Input 9 2 2 3 2 4" xfId="26199"/>
    <cellStyle name="Input 9 2 2 3 2 5" xfId="26200"/>
    <cellStyle name="Input 9 2 2 3 2_Int on Cust Dep" xfId="26201"/>
    <cellStyle name="Input 9 2 2 3 3" xfId="26202"/>
    <cellStyle name="Input 9 2 2 3 4" xfId="26203"/>
    <cellStyle name="Input 9 2 2 3 5" xfId="26204"/>
    <cellStyle name="Input 9 2 2 3 6" xfId="26205"/>
    <cellStyle name="Input 9 2 2 3 7" xfId="26206"/>
    <cellStyle name="Input 9 2 2 3 8" xfId="26207"/>
    <cellStyle name="Input 9 2 2 3 9" xfId="26208"/>
    <cellStyle name="Input 9 2 2 3_Int on Cust Dep" xfId="26209"/>
    <cellStyle name="Input 9 2 2 4" xfId="26210"/>
    <cellStyle name="Input 9 2 2 4 2" xfId="26211"/>
    <cellStyle name="Input 9 2 2 4 3" xfId="26212"/>
    <cellStyle name="Input 9 2 2 4 4" xfId="26213"/>
    <cellStyle name="Input 9 2 2 4 5" xfId="26214"/>
    <cellStyle name="Input 9 2 2 4_Int on Cust Dep" xfId="26215"/>
    <cellStyle name="Input 9 2 2 5" xfId="26216"/>
    <cellStyle name="Input 9 2 2 5 2" xfId="26217"/>
    <cellStyle name="Input 9 2 2 5 3" xfId="26218"/>
    <cellStyle name="Input 9 2 2 5 4" xfId="26219"/>
    <cellStyle name="Input 9 2 2 5 5" xfId="26220"/>
    <cellStyle name="Input 9 2 2 5_Int on Cust Dep" xfId="26221"/>
    <cellStyle name="Input 9 2 2 6" xfId="26222"/>
    <cellStyle name="Input 9 2 2 7" xfId="26223"/>
    <cellStyle name="Input 9 2 2 8" xfId="26224"/>
    <cellStyle name="Input 9 2 2 9" xfId="26225"/>
    <cellStyle name="Input 9 2 2_INPUT Allocators" xfId="26226"/>
    <cellStyle name="Input 9 2_INPUT Allocators" xfId="26227"/>
    <cellStyle name="Input 9 3" xfId="26228"/>
    <cellStyle name="Input 9 3 10" xfId="26229"/>
    <cellStyle name="Input 9 3 11" xfId="26230"/>
    <cellStyle name="Input 9 3 12" xfId="26231"/>
    <cellStyle name="Input 9 3 2" xfId="26232"/>
    <cellStyle name="Input 9 3 2 2" xfId="26233"/>
    <cellStyle name="Input 9 3 2 2 2" xfId="26234"/>
    <cellStyle name="Input 9 3 2 2 2 2" xfId="26235"/>
    <cellStyle name="Input 9 3 2 2 2 3" xfId="26236"/>
    <cellStyle name="Input 9 3 2 2 2 4" xfId="26237"/>
    <cellStyle name="Input 9 3 2 2 2 5" xfId="26238"/>
    <cellStyle name="Input 9 3 2 2 2_Int on Cust Dep" xfId="26239"/>
    <cellStyle name="Input 9 3 2 2 3" xfId="26240"/>
    <cellStyle name="Input 9 3 2 2 4" xfId="26241"/>
    <cellStyle name="Input 9 3 2 2 5" xfId="26242"/>
    <cellStyle name="Input 9 3 2 2 6" xfId="26243"/>
    <cellStyle name="Input 9 3 2 2 7" xfId="26244"/>
    <cellStyle name="Input 9 3 2 2 8" xfId="26245"/>
    <cellStyle name="Input 9 3 2 2 9" xfId="26246"/>
    <cellStyle name="Input 9 3 2 2_Int on Cust Dep" xfId="26247"/>
    <cellStyle name="Input 9 3 2 3" xfId="26248"/>
    <cellStyle name="Input 9 3 2 3 2" xfId="26249"/>
    <cellStyle name="Input 9 3 2 3 3" xfId="26250"/>
    <cellStyle name="Input 9 3 2 3 4" xfId="26251"/>
    <cellStyle name="Input 9 3 2 3 5" xfId="26252"/>
    <cellStyle name="Input 9 3 2 3_Int on Cust Dep" xfId="26253"/>
    <cellStyle name="Input 9 3 2 4" xfId="26254"/>
    <cellStyle name="Input 9 3 2 5" xfId="26255"/>
    <cellStyle name="Input 9 3 2 6" xfId="26256"/>
    <cellStyle name="Input 9 3 2_INPUT Allocators" xfId="26257"/>
    <cellStyle name="Input 9 3 3" xfId="26258"/>
    <cellStyle name="Input 9 3 3 2" xfId="26259"/>
    <cellStyle name="Input 9 3 3 2 2" xfId="26260"/>
    <cellStyle name="Input 9 3 3 2 3" xfId="26261"/>
    <cellStyle name="Input 9 3 3 2 4" xfId="26262"/>
    <cellStyle name="Input 9 3 3 2 5" xfId="26263"/>
    <cellStyle name="Input 9 3 3 2_Int on Cust Dep" xfId="26264"/>
    <cellStyle name="Input 9 3 3 3" xfId="26265"/>
    <cellStyle name="Input 9 3 3 4" xfId="26266"/>
    <cellStyle name="Input 9 3 3 5" xfId="26267"/>
    <cellStyle name="Input 9 3 3 6" xfId="26268"/>
    <cellStyle name="Input 9 3 3 7" xfId="26269"/>
    <cellStyle name="Input 9 3 3 8" xfId="26270"/>
    <cellStyle name="Input 9 3 3 9" xfId="26271"/>
    <cellStyle name="Input 9 3 3_Int on Cust Dep" xfId="26272"/>
    <cellStyle name="Input 9 3 4" xfId="26273"/>
    <cellStyle name="Input 9 3 4 2" xfId="26274"/>
    <cellStyle name="Input 9 3 4 3" xfId="26275"/>
    <cellStyle name="Input 9 3 4 4" xfId="26276"/>
    <cellStyle name="Input 9 3 4 5" xfId="26277"/>
    <cellStyle name="Input 9 3 4_Int on Cust Dep" xfId="26278"/>
    <cellStyle name="Input 9 3 5" xfId="26279"/>
    <cellStyle name="Input 9 3 5 2" xfId="26280"/>
    <cellStyle name="Input 9 3 5 3" xfId="26281"/>
    <cellStyle name="Input 9 3 5 4" xfId="26282"/>
    <cellStyle name="Input 9 3 5 5" xfId="26283"/>
    <cellStyle name="Input 9 3 5_Int on Cust Dep" xfId="26284"/>
    <cellStyle name="Input 9 3 6" xfId="26285"/>
    <cellStyle name="Input 9 3 7" xfId="26286"/>
    <cellStyle name="Input 9 3 8" xfId="26287"/>
    <cellStyle name="Input 9 3 9" xfId="26288"/>
    <cellStyle name="Input 9 3_INPUT Allocators" xfId="26289"/>
    <cellStyle name="Input 9 4" xfId="26290"/>
    <cellStyle name="Input 9 4 10" xfId="26291"/>
    <cellStyle name="Input 9 4 11" xfId="26292"/>
    <cellStyle name="Input 9 4 12" xfId="26293"/>
    <cellStyle name="Input 9 4 2" xfId="26294"/>
    <cellStyle name="Input 9 4 2 2" xfId="26295"/>
    <cellStyle name="Input 9 4 2 2 2" xfId="26296"/>
    <cellStyle name="Input 9 4 2 2 2 2" xfId="26297"/>
    <cellStyle name="Input 9 4 2 2 2 3" xfId="26298"/>
    <cellStyle name="Input 9 4 2 2 2 4" xfId="26299"/>
    <cellStyle name="Input 9 4 2 2 2 5" xfId="26300"/>
    <cellStyle name="Input 9 4 2 2 2_Int on Cust Dep" xfId="26301"/>
    <cellStyle name="Input 9 4 2 2 3" xfId="26302"/>
    <cellStyle name="Input 9 4 2 2 4" xfId="26303"/>
    <cellStyle name="Input 9 4 2 2 5" xfId="26304"/>
    <cellStyle name="Input 9 4 2 2 6" xfId="26305"/>
    <cellStyle name="Input 9 4 2 2 7" xfId="26306"/>
    <cellStyle name="Input 9 4 2 2 8" xfId="26307"/>
    <cellStyle name="Input 9 4 2 2 9" xfId="26308"/>
    <cellStyle name="Input 9 4 2 2_Int on Cust Dep" xfId="26309"/>
    <cellStyle name="Input 9 4 2 3" xfId="26310"/>
    <cellStyle name="Input 9 4 2 3 2" xfId="26311"/>
    <cellStyle name="Input 9 4 2 3 3" xfId="26312"/>
    <cellStyle name="Input 9 4 2 3 4" xfId="26313"/>
    <cellStyle name="Input 9 4 2 3 5" xfId="26314"/>
    <cellStyle name="Input 9 4 2 3_Int on Cust Dep" xfId="26315"/>
    <cellStyle name="Input 9 4 2 4" xfId="26316"/>
    <cellStyle name="Input 9 4 2 5" xfId="26317"/>
    <cellStyle name="Input 9 4 2 6" xfId="26318"/>
    <cellStyle name="Input 9 4 2_INPUT Allocators" xfId="26319"/>
    <cellStyle name="Input 9 4 3" xfId="26320"/>
    <cellStyle name="Input 9 4 3 2" xfId="26321"/>
    <cellStyle name="Input 9 4 3 2 2" xfId="26322"/>
    <cellStyle name="Input 9 4 3 2 3" xfId="26323"/>
    <cellStyle name="Input 9 4 3 2 4" xfId="26324"/>
    <cellStyle name="Input 9 4 3 2 5" xfId="26325"/>
    <cellStyle name="Input 9 4 3 2_Int on Cust Dep" xfId="26326"/>
    <cellStyle name="Input 9 4 3 3" xfId="26327"/>
    <cellStyle name="Input 9 4 3 4" xfId="26328"/>
    <cellStyle name="Input 9 4 3 5" xfId="26329"/>
    <cellStyle name="Input 9 4 3 6" xfId="26330"/>
    <cellStyle name="Input 9 4 3 7" xfId="26331"/>
    <cellStyle name="Input 9 4 3 8" xfId="26332"/>
    <cellStyle name="Input 9 4 3 9" xfId="26333"/>
    <cellStyle name="Input 9 4 3_Int on Cust Dep" xfId="26334"/>
    <cellStyle name="Input 9 4 4" xfId="26335"/>
    <cellStyle name="Input 9 4 4 2" xfId="26336"/>
    <cellStyle name="Input 9 4 4 3" xfId="26337"/>
    <cellStyle name="Input 9 4 4 4" xfId="26338"/>
    <cellStyle name="Input 9 4 4 5" xfId="26339"/>
    <cellStyle name="Input 9 4 4_Int on Cust Dep" xfId="26340"/>
    <cellStyle name="Input 9 4 5" xfId="26341"/>
    <cellStyle name="Input 9 4 5 2" xfId="26342"/>
    <cellStyle name="Input 9 4 5 3" xfId="26343"/>
    <cellStyle name="Input 9 4 5 4" xfId="26344"/>
    <cellStyle name="Input 9 4 5 5" xfId="26345"/>
    <cellStyle name="Input 9 4 5_Int on Cust Dep" xfId="26346"/>
    <cellStyle name="Input 9 4 6" xfId="26347"/>
    <cellStyle name="Input 9 4 7" xfId="26348"/>
    <cellStyle name="Input 9 4 8" xfId="26349"/>
    <cellStyle name="Input 9 4 9" xfId="26350"/>
    <cellStyle name="Input 9 4_INPUT Allocators" xfId="26351"/>
    <cellStyle name="Input 9 5" xfId="26352"/>
    <cellStyle name="Input 9 5 2" xfId="26353"/>
    <cellStyle name="Input 9 5 2 2" xfId="26354"/>
    <cellStyle name="Input 9 5 2 2 2" xfId="26355"/>
    <cellStyle name="Input 9 5 2 2 3" xfId="26356"/>
    <cellStyle name="Input 9 5 2 2 4" xfId="26357"/>
    <cellStyle name="Input 9 5 2 2 5" xfId="26358"/>
    <cellStyle name="Input 9 5 2 2_Int on Cust Dep" xfId="26359"/>
    <cellStyle name="Input 9 5 2 3" xfId="26360"/>
    <cellStyle name="Input 9 5 2 4" xfId="26361"/>
    <cellStyle name="Input 9 5 2 5" xfId="26362"/>
    <cellStyle name="Input 9 5 2 6" xfId="26363"/>
    <cellStyle name="Input 9 5 2 7" xfId="26364"/>
    <cellStyle name="Input 9 5 2 8" xfId="26365"/>
    <cellStyle name="Input 9 5 2 9" xfId="26366"/>
    <cellStyle name="Input 9 5 2_Int on Cust Dep" xfId="26367"/>
    <cellStyle name="Input 9 5 3" xfId="26368"/>
    <cellStyle name="Input 9 5 3 2" xfId="26369"/>
    <cellStyle name="Input 9 5 3 3" xfId="26370"/>
    <cellStyle name="Input 9 5 3 4" xfId="26371"/>
    <cellStyle name="Input 9 5 3 5" xfId="26372"/>
    <cellStyle name="Input 9 5 3_Int on Cust Dep" xfId="26373"/>
    <cellStyle name="Input 9 5 4" xfId="26374"/>
    <cellStyle name="Input 9 5 5" xfId="26375"/>
    <cellStyle name="Input 9 5 6" xfId="26376"/>
    <cellStyle name="Input 9 5_INPUT Allocators" xfId="26377"/>
    <cellStyle name="Input 9 6" xfId="26378"/>
    <cellStyle name="Input 9 6 2" xfId="26379"/>
    <cellStyle name="Input 9 6 3" xfId="26380"/>
    <cellStyle name="Input 9 6 4" xfId="26381"/>
    <cellStyle name="Input 9 6 5" xfId="26382"/>
    <cellStyle name="Input 9 6_Int on Cust Dep" xfId="26383"/>
    <cellStyle name="Input 9 7" xfId="26384"/>
    <cellStyle name="Input 9 7 2" xfId="26385"/>
    <cellStyle name="Input 9 7 3" xfId="26386"/>
    <cellStyle name="Input 9 7 4" xfId="26387"/>
    <cellStyle name="Input 9 7 5" xfId="26388"/>
    <cellStyle name="Input 9 7_Int on Cust Dep" xfId="26389"/>
    <cellStyle name="Input 9 8" xfId="26390"/>
    <cellStyle name="Input 9 9" xfId="26391"/>
    <cellStyle name="Input 9_INPUT Allocators" xfId="26392"/>
    <cellStyle name="kirkdollars" xfId="26393"/>
    <cellStyle name="LabelWithTotals" xfId="171"/>
    <cellStyle name="LineItemPrompt" xfId="172"/>
    <cellStyle name="LineItemValue" xfId="173"/>
    <cellStyle name="Lines" xfId="14"/>
    <cellStyle name="Linked Cell 10" xfId="26394"/>
    <cellStyle name="Linked Cell 10 2" xfId="26395"/>
    <cellStyle name="Linked Cell 10_INPUT Allocators" xfId="26396"/>
    <cellStyle name="Linked Cell 100" xfId="26397"/>
    <cellStyle name="Linked Cell 101" xfId="26398"/>
    <cellStyle name="Linked Cell 102" xfId="26399"/>
    <cellStyle name="Linked Cell 11" xfId="26400"/>
    <cellStyle name="Linked Cell 12" xfId="26401"/>
    <cellStyle name="Linked Cell 13" xfId="26402"/>
    <cellStyle name="Linked Cell 14" xfId="26403"/>
    <cellStyle name="Linked Cell 15" xfId="26404"/>
    <cellStyle name="Linked Cell 16" xfId="26405"/>
    <cellStyle name="Linked Cell 17" xfId="26406"/>
    <cellStyle name="Linked Cell 18" xfId="26407"/>
    <cellStyle name="Linked Cell 19" xfId="26408"/>
    <cellStyle name="Linked Cell 2" xfId="174"/>
    <cellStyle name="Linked Cell 2 10" xfId="26409"/>
    <cellStyle name="Linked Cell 2 11" xfId="26410"/>
    <cellStyle name="Linked Cell 2 12" xfId="26411"/>
    <cellStyle name="Linked Cell 2 13" xfId="26412"/>
    <cellStyle name="Linked Cell 2 14" xfId="26413"/>
    <cellStyle name="Linked Cell 2 15" xfId="26414"/>
    <cellStyle name="Linked Cell 2 16" xfId="26415"/>
    <cellStyle name="Linked Cell 2 17" xfId="26416"/>
    <cellStyle name="Linked Cell 2 18" xfId="26417"/>
    <cellStyle name="Linked Cell 2 19" xfId="26418"/>
    <cellStyle name="Linked Cell 2 2" xfId="26419"/>
    <cellStyle name="Linked Cell 2 2 2" xfId="26420"/>
    <cellStyle name="Linked Cell 2 2 2 2" xfId="26421"/>
    <cellStyle name="Linked Cell 2 2 2_INPUT Allocators" xfId="26422"/>
    <cellStyle name="Linked Cell 2 2 3" xfId="26423"/>
    <cellStyle name="Linked Cell 2 2 4" xfId="26424"/>
    <cellStyle name="Linked Cell 2 2_INPUT Allocators" xfId="26425"/>
    <cellStyle name="Linked Cell 2 20" xfId="26426"/>
    <cellStyle name="Linked Cell 2 21" xfId="26427"/>
    <cellStyle name="Linked Cell 2 22" xfId="26428"/>
    <cellStyle name="Linked Cell 2 23" xfId="26429"/>
    <cellStyle name="Linked Cell 2 24" xfId="26430"/>
    <cellStyle name="Linked Cell 2 25" xfId="26431"/>
    <cellStyle name="Linked Cell 2 26" xfId="26432"/>
    <cellStyle name="Linked Cell 2 27" xfId="26433"/>
    <cellStyle name="Linked Cell 2 28" xfId="26434"/>
    <cellStyle name="Linked Cell 2 29" xfId="26435"/>
    <cellStyle name="Linked Cell 2 3" xfId="26436"/>
    <cellStyle name="Linked Cell 2 3 2" xfId="26437"/>
    <cellStyle name="Linked Cell 2 3 2 2" xfId="26438"/>
    <cellStyle name="Linked Cell 2 3 2_INPUT Allocators" xfId="26439"/>
    <cellStyle name="Linked Cell 2 3 3" xfId="26440"/>
    <cellStyle name="Linked Cell 2 3 4" xfId="26441"/>
    <cellStyle name="Linked Cell 2 3_INPUT Allocators" xfId="26442"/>
    <cellStyle name="Linked Cell 2 30" xfId="26443"/>
    <cellStyle name="Linked Cell 2 31" xfId="26444"/>
    <cellStyle name="Linked Cell 2 32" xfId="26445"/>
    <cellStyle name="Linked Cell 2 33" xfId="26446"/>
    <cellStyle name="Linked Cell 2 34" xfId="26447"/>
    <cellStyle name="Linked Cell 2 35" xfId="26448"/>
    <cellStyle name="Linked Cell 2 36" xfId="26449"/>
    <cellStyle name="Linked Cell 2 37" xfId="26450"/>
    <cellStyle name="Linked Cell 2 38" xfId="26451"/>
    <cellStyle name="Linked Cell 2 39" xfId="26452"/>
    <cellStyle name="Linked Cell 2 4" xfId="26453"/>
    <cellStyle name="Linked Cell 2 4 2" xfId="26454"/>
    <cellStyle name="Linked Cell 2 4 2 2" xfId="26455"/>
    <cellStyle name="Linked Cell 2 4 2_INPUT Allocators" xfId="26456"/>
    <cellStyle name="Linked Cell 2 4 3" xfId="26457"/>
    <cellStyle name="Linked Cell 2 4 4" xfId="26458"/>
    <cellStyle name="Linked Cell 2 4_INPUT Allocators" xfId="26459"/>
    <cellStyle name="Linked Cell 2 40" xfId="26460"/>
    <cellStyle name="Linked Cell 2 41" xfId="26461"/>
    <cellStyle name="Linked Cell 2 42" xfId="26462"/>
    <cellStyle name="Linked Cell 2 43" xfId="26463"/>
    <cellStyle name="Linked Cell 2 44" xfId="26464"/>
    <cellStyle name="Linked Cell 2 45" xfId="26465"/>
    <cellStyle name="Linked Cell 2 46" xfId="26466"/>
    <cellStyle name="Linked Cell 2 47" xfId="26467"/>
    <cellStyle name="Linked Cell 2 48" xfId="26468"/>
    <cellStyle name="Linked Cell 2 49" xfId="26469"/>
    <cellStyle name="Linked Cell 2 5" xfId="26470"/>
    <cellStyle name="Linked Cell 2 5 2" xfId="26471"/>
    <cellStyle name="Linked Cell 2 5 2 2" xfId="26472"/>
    <cellStyle name="Linked Cell 2 5 2_INPUT Allocators" xfId="26473"/>
    <cellStyle name="Linked Cell 2 5 3" xfId="26474"/>
    <cellStyle name="Linked Cell 2 5 4" xfId="26475"/>
    <cellStyle name="Linked Cell 2 5_INPUT Allocators" xfId="26476"/>
    <cellStyle name="Linked Cell 2 50" xfId="26477"/>
    <cellStyle name="Linked Cell 2 51" xfId="26478"/>
    <cellStyle name="Linked Cell 2 52" xfId="26479"/>
    <cellStyle name="Linked Cell 2 53" xfId="26480"/>
    <cellStyle name="Linked Cell 2 6" xfId="26481"/>
    <cellStyle name="Linked Cell 2 7" xfId="26482"/>
    <cellStyle name="Linked Cell 2 8" xfId="26483"/>
    <cellStyle name="Linked Cell 2 9" xfId="26484"/>
    <cellStyle name="Linked Cell 2_INPUT Allocators" xfId="26485"/>
    <cellStyle name="Linked Cell 20" xfId="26486"/>
    <cellStyle name="Linked Cell 21" xfId="26487"/>
    <cellStyle name="Linked Cell 22" xfId="26488"/>
    <cellStyle name="Linked Cell 23" xfId="26489"/>
    <cellStyle name="Linked Cell 24" xfId="26490"/>
    <cellStyle name="Linked Cell 25" xfId="26491"/>
    <cellStyle name="Linked Cell 26" xfId="26492"/>
    <cellStyle name="Linked Cell 27" xfId="26493"/>
    <cellStyle name="Linked Cell 28" xfId="26494"/>
    <cellStyle name="Linked Cell 29" xfId="26495"/>
    <cellStyle name="Linked Cell 3" xfId="26496"/>
    <cellStyle name="Linked Cell 3 2" xfId="26497"/>
    <cellStyle name="Linked Cell 3 2 2" xfId="26498"/>
    <cellStyle name="Linked Cell 3 2 2 2" xfId="26499"/>
    <cellStyle name="Linked Cell 3 2 2_INPUT Allocators" xfId="26500"/>
    <cellStyle name="Linked Cell 3 2 3" xfId="26501"/>
    <cellStyle name="Linked Cell 3 2 4" xfId="26502"/>
    <cellStyle name="Linked Cell 3 2_INPUT Allocators" xfId="26503"/>
    <cellStyle name="Linked Cell 3 3" xfId="26504"/>
    <cellStyle name="Linked Cell 3 3 2" xfId="26505"/>
    <cellStyle name="Linked Cell 3 3 2 2" xfId="26506"/>
    <cellStyle name="Linked Cell 3 3 2_INPUT Allocators" xfId="26507"/>
    <cellStyle name="Linked Cell 3 3 3" xfId="26508"/>
    <cellStyle name="Linked Cell 3 3 4" xfId="26509"/>
    <cellStyle name="Linked Cell 3 3_INPUT Allocators" xfId="26510"/>
    <cellStyle name="Linked Cell 3 4" xfId="26511"/>
    <cellStyle name="Linked Cell 3 4 2" xfId="26512"/>
    <cellStyle name="Linked Cell 3 4_INPUT Allocators" xfId="26513"/>
    <cellStyle name="Linked Cell 3 5" xfId="26514"/>
    <cellStyle name="Linked Cell 3 6" xfId="26515"/>
    <cellStyle name="Linked Cell 3_INPUT Allocators" xfId="26516"/>
    <cellStyle name="Linked Cell 30" xfId="26517"/>
    <cellStyle name="Linked Cell 31" xfId="26518"/>
    <cellStyle name="Linked Cell 32" xfId="26519"/>
    <cellStyle name="Linked Cell 33" xfId="26520"/>
    <cellStyle name="Linked Cell 34" xfId="26521"/>
    <cellStyle name="Linked Cell 35" xfId="26522"/>
    <cellStyle name="Linked Cell 36" xfId="26523"/>
    <cellStyle name="Linked Cell 37" xfId="26524"/>
    <cellStyle name="Linked Cell 38" xfId="26525"/>
    <cellStyle name="Linked Cell 39" xfId="26526"/>
    <cellStyle name="Linked Cell 4" xfId="26527"/>
    <cellStyle name="Linked Cell 4 2" xfId="26528"/>
    <cellStyle name="Linked Cell 4 2 2" xfId="26529"/>
    <cellStyle name="Linked Cell 4 2 2 2" xfId="26530"/>
    <cellStyle name="Linked Cell 4 2 2_INPUT Allocators" xfId="26531"/>
    <cellStyle name="Linked Cell 4 2 3" xfId="26532"/>
    <cellStyle name="Linked Cell 4 2 4" xfId="26533"/>
    <cellStyle name="Linked Cell 4 2_INPUT Allocators" xfId="26534"/>
    <cellStyle name="Linked Cell 4 3" xfId="26535"/>
    <cellStyle name="Linked Cell 4 3 2" xfId="26536"/>
    <cellStyle name="Linked Cell 4 3 2 2" xfId="26537"/>
    <cellStyle name="Linked Cell 4 3 2_INPUT Allocators" xfId="26538"/>
    <cellStyle name="Linked Cell 4 3 3" xfId="26539"/>
    <cellStyle name="Linked Cell 4 3 4" xfId="26540"/>
    <cellStyle name="Linked Cell 4 3_INPUT Allocators" xfId="26541"/>
    <cellStyle name="Linked Cell 4 4" xfId="26542"/>
    <cellStyle name="Linked Cell 4 4 2" xfId="26543"/>
    <cellStyle name="Linked Cell 4 4_INPUT Allocators" xfId="26544"/>
    <cellStyle name="Linked Cell 4 5" xfId="26545"/>
    <cellStyle name="Linked Cell 4 6" xfId="26546"/>
    <cellStyle name="Linked Cell 4_INPUT Allocators" xfId="26547"/>
    <cellStyle name="Linked Cell 40" xfId="26548"/>
    <cellStyle name="Linked Cell 41" xfId="26549"/>
    <cellStyle name="Linked Cell 42" xfId="26550"/>
    <cellStyle name="Linked Cell 43" xfId="26551"/>
    <cellStyle name="Linked Cell 44" xfId="26552"/>
    <cellStyle name="Linked Cell 45" xfId="26553"/>
    <cellStyle name="Linked Cell 46" xfId="26554"/>
    <cellStyle name="Linked Cell 47" xfId="26555"/>
    <cellStyle name="Linked Cell 48" xfId="26556"/>
    <cellStyle name="Linked Cell 49" xfId="26557"/>
    <cellStyle name="Linked Cell 5" xfId="26558"/>
    <cellStyle name="Linked Cell 5 2" xfId="26559"/>
    <cellStyle name="Linked Cell 5 2 2" xfId="26560"/>
    <cellStyle name="Linked Cell 5 2 2 2" xfId="26561"/>
    <cellStyle name="Linked Cell 5 2 2_INPUT Allocators" xfId="26562"/>
    <cellStyle name="Linked Cell 5 2 3" xfId="26563"/>
    <cellStyle name="Linked Cell 5 2 4" xfId="26564"/>
    <cellStyle name="Linked Cell 5 2_INPUT Allocators" xfId="26565"/>
    <cellStyle name="Linked Cell 5 3" xfId="26566"/>
    <cellStyle name="Linked Cell 5 3 2" xfId="26567"/>
    <cellStyle name="Linked Cell 5 3 2 2" xfId="26568"/>
    <cellStyle name="Linked Cell 5 3 2_INPUT Allocators" xfId="26569"/>
    <cellStyle name="Linked Cell 5 3 3" xfId="26570"/>
    <cellStyle name="Linked Cell 5 3 4" xfId="26571"/>
    <cellStyle name="Linked Cell 5 3_INPUT Allocators" xfId="26572"/>
    <cellStyle name="Linked Cell 5 4" xfId="26573"/>
    <cellStyle name="Linked Cell 5 4 2" xfId="26574"/>
    <cellStyle name="Linked Cell 5 4_INPUT Allocators" xfId="26575"/>
    <cellStyle name="Linked Cell 5 5" xfId="26576"/>
    <cellStyle name="Linked Cell 5 6" xfId="26577"/>
    <cellStyle name="Linked Cell 5_INPUT Allocators" xfId="26578"/>
    <cellStyle name="Linked Cell 50" xfId="26579"/>
    <cellStyle name="Linked Cell 51" xfId="26580"/>
    <cellStyle name="Linked Cell 52" xfId="26581"/>
    <cellStyle name="Linked Cell 53" xfId="26582"/>
    <cellStyle name="Linked Cell 54" xfId="26583"/>
    <cellStyle name="Linked Cell 55" xfId="26584"/>
    <cellStyle name="Linked Cell 56" xfId="26585"/>
    <cellStyle name="Linked Cell 57" xfId="26586"/>
    <cellStyle name="Linked Cell 58" xfId="26587"/>
    <cellStyle name="Linked Cell 59" xfId="26588"/>
    <cellStyle name="Linked Cell 6" xfId="26589"/>
    <cellStyle name="Linked Cell 6 2" xfId="26590"/>
    <cellStyle name="Linked Cell 6 2 2" xfId="26591"/>
    <cellStyle name="Linked Cell 6 2_INPUT Allocators" xfId="26592"/>
    <cellStyle name="Linked Cell 6 3" xfId="26593"/>
    <cellStyle name="Linked Cell 6 4" xfId="26594"/>
    <cellStyle name="Linked Cell 6_INPUT Allocators" xfId="26595"/>
    <cellStyle name="Linked Cell 60" xfId="26596"/>
    <cellStyle name="Linked Cell 61" xfId="26597"/>
    <cellStyle name="Linked Cell 62" xfId="26598"/>
    <cellStyle name="Linked Cell 63" xfId="26599"/>
    <cellStyle name="Linked Cell 64" xfId="26600"/>
    <cellStyle name="Linked Cell 65" xfId="26601"/>
    <cellStyle name="Linked Cell 66" xfId="26602"/>
    <cellStyle name="Linked Cell 67" xfId="26603"/>
    <cellStyle name="Linked Cell 68" xfId="26604"/>
    <cellStyle name="Linked Cell 69" xfId="26605"/>
    <cellStyle name="Linked Cell 7" xfId="26606"/>
    <cellStyle name="Linked Cell 7 2" xfId="26607"/>
    <cellStyle name="Linked Cell 7 2 2" xfId="26608"/>
    <cellStyle name="Linked Cell 7 2_INPUT Allocators" xfId="26609"/>
    <cellStyle name="Linked Cell 7 3" xfId="26610"/>
    <cellStyle name="Linked Cell 7 4" xfId="26611"/>
    <cellStyle name="Linked Cell 7_INPUT Allocators" xfId="26612"/>
    <cellStyle name="Linked Cell 70" xfId="26613"/>
    <cellStyle name="Linked Cell 71" xfId="26614"/>
    <cellStyle name="Linked Cell 72" xfId="26615"/>
    <cellStyle name="Linked Cell 73" xfId="26616"/>
    <cellStyle name="Linked Cell 74" xfId="26617"/>
    <cellStyle name="Linked Cell 75" xfId="26618"/>
    <cellStyle name="Linked Cell 76" xfId="26619"/>
    <cellStyle name="Linked Cell 77" xfId="26620"/>
    <cellStyle name="Linked Cell 78" xfId="26621"/>
    <cellStyle name="Linked Cell 79" xfId="26622"/>
    <cellStyle name="Linked Cell 8" xfId="26623"/>
    <cellStyle name="Linked Cell 8 2" xfId="26624"/>
    <cellStyle name="Linked Cell 8 3" xfId="26625"/>
    <cellStyle name="Linked Cell 8 3 2" xfId="26626"/>
    <cellStyle name="Linked Cell 8 3_INPUT Allocators" xfId="26627"/>
    <cellStyle name="Linked Cell 8 4" xfId="26628"/>
    <cellStyle name="Linked Cell 8_INPUT Allocators" xfId="26629"/>
    <cellStyle name="Linked Cell 80" xfId="26630"/>
    <cellStyle name="Linked Cell 81" xfId="26631"/>
    <cellStyle name="Linked Cell 82" xfId="26632"/>
    <cellStyle name="Linked Cell 83" xfId="26633"/>
    <cellStyle name="Linked Cell 84" xfId="26634"/>
    <cellStyle name="Linked Cell 85" xfId="26635"/>
    <cellStyle name="Linked Cell 86" xfId="26636"/>
    <cellStyle name="Linked Cell 87" xfId="26637"/>
    <cellStyle name="Linked Cell 88" xfId="26638"/>
    <cellStyle name="Linked Cell 89" xfId="26639"/>
    <cellStyle name="Linked Cell 9" xfId="26640"/>
    <cellStyle name="Linked Cell 9 2" xfId="26641"/>
    <cellStyle name="Linked Cell 9 2 2" xfId="26642"/>
    <cellStyle name="Linked Cell 9 2_INPUT Allocators" xfId="26643"/>
    <cellStyle name="Linked Cell 9 3" xfId="26644"/>
    <cellStyle name="Linked Cell 9 4" xfId="26645"/>
    <cellStyle name="Linked Cell 9_INPUT Allocators" xfId="26646"/>
    <cellStyle name="Linked Cell 90" xfId="26647"/>
    <cellStyle name="Linked Cell 91" xfId="26648"/>
    <cellStyle name="Linked Cell 92" xfId="26649"/>
    <cellStyle name="Linked Cell 93" xfId="26650"/>
    <cellStyle name="Linked Cell 94" xfId="26651"/>
    <cellStyle name="Linked Cell 95" xfId="26652"/>
    <cellStyle name="Linked Cell 96" xfId="26653"/>
    <cellStyle name="Linked Cell 97" xfId="26654"/>
    <cellStyle name="Linked Cell 98" xfId="26655"/>
    <cellStyle name="Linked Cell 99" xfId="26656"/>
    <cellStyle name="Manual-Input" xfId="175"/>
    <cellStyle name="Model" xfId="176"/>
    <cellStyle name="MonthHeader" xfId="177"/>
    <cellStyle name="Neutral 10" xfId="26657"/>
    <cellStyle name="Neutral 10 2" xfId="26658"/>
    <cellStyle name="Neutral 10_INPUT Allocators" xfId="26659"/>
    <cellStyle name="Neutral 11" xfId="26660"/>
    <cellStyle name="Neutral 12" xfId="26661"/>
    <cellStyle name="Neutral 13" xfId="26662"/>
    <cellStyle name="Neutral 14" xfId="26663"/>
    <cellStyle name="Neutral 15" xfId="26664"/>
    <cellStyle name="Neutral 16" xfId="26665"/>
    <cellStyle name="Neutral 17" xfId="26666"/>
    <cellStyle name="Neutral 18" xfId="26667"/>
    <cellStyle name="Neutral 19" xfId="26668"/>
    <cellStyle name="Neutral 2" xfId="178"/>
    <cellStyle name="Neutral 2 10" xfId="26669"/>
    <cellStyle name="Neutral 2 11" xfId="26670"/>
    <cellStyle name="Neutral 2 12" xfId="26671"/>
    <cellStyle name="Neutral 2 13" xfId="26672"/>
    <cellStyle name="Neutral 2 14" xfId="26673"/>
    <cellStyle name="Neutral 2 15" xfId="26674"/>
    <cellStyle name="Neutral 2 16" xfId="26675"/>
    <cellStyle name="Neutral 2 17" xfId="26676"/>
    <cellStyle name="Neutral 2 18" xfId="26677"/>
    <cellStyle name="Neutral 2 19" xfId="26678"/>
    <cellStyle name="Neutral 2 2" xfId="26679"/>
    <cellStyle name="Neutral 2 2 2" xfId="26680"/>
    <cellStyle name="Neutral 2 2 2 2" xfId="26681"/>
    <cellStyle name="Neutral 2 2 2_INPUT Allocators" xfId="26682"/>
    <cellStyle name="Neutral 2 2 3" xfId="26683"/>
    <cellStyle name="Neutral 2 2 4" xfId="26684"/>
    <cellStyle name="Neutral 2 2_INPUT Allocators" xfId="26685"/>
    <cellStyle name="Neutral 2 20" xfId="26686"/>
    <cellStyle name="Neutral 2 21" xfId="26687"/>
    <cellStyle name="Neutral 2 22" xfId="26688"/>
    <cellStyle name="Neutral 2 23" xfId="26689"/>
    <cellStyle name="Neutral 2 24" xfId="26690"/>
    <cellStyle name="Neutral 2 25" xfId="26691"/>
    <cellStyle name="Neutral 2 26" xfId="26692"/>
    <cellStyle name="Neutral 2 27" xfId="26693"/>
    <cellStyle name="Neutral 2 28" xfId="26694"/>
    <cellStyle name="Neutral 2 29" xfId="26695"/>
    <cellStyle name="Neutral 2 3" xfId="26696"/>
    <cellStyle name="Neutral 2 3 2" xfId="26697"/>
    <cellStyle name="Neutral 2 3 2 2" xfId="26698"/>
    <cellStyle name="Neutral 2 3 2_INPUT Allocators" xfId="26699"/>
    <cellStyle name="Neutral 2 3 3" xfId="26700"/>
    <cellStyle name="Neutral 2 3 4" xfId="26701"/>
    <cellStyle name="Neutral 2 3_INPUT Allocators" xfId="26702"/>
    <cellStyle name="Neutral 2 30" xfId="26703"/>
    <cellStyle name="Neutral 2 31" xfId="26704"/>
    <cellStyle name="Neutral 2 32" xfId="26705"/>
    <cellStyle name="Neutral 2 33" xfId="26706"/>
    <cellStyle name="Neutral 2 34" xfId="26707"/>
    <cellStyle name="Neutral 2 35" xfId="26708"/>
    <cellStyle name="Neutral 2 36" xfId="26709"/>
    <cellStyle name="Neutral 2 37" xfId="26710"/>
    <cellStyle name="Neutral 2 38" xfId="26711"/>
    <cellStyle name="Neutral 2 39" xfId="26712"/>
    <cellStyle name="Neutral 2 4" xfId="26713"/>
    <cellStyle name="Neutral 2 4 2" xfId="26714"/>
    <cellStyle name="Neutral 2 4 2 2" xfId="26715"/>
    <cellStyle name="Neutral 2 4 2_INPUT Allocators" xfId="26716"/>
    <cellStyle name="Neutral 2 4 3" xfId="26717"/>
    <cellStyle name="Neutral 2 4 4" xfId="26718"/>
    <cellStyle name="Neutral 2 4_INPUT Allocators" xfId="26719"/>
    <cellStyle name="Neutral 2 40" xfId="26720"/>
    <cellStyle name="Neutral 2 41" xfId="26721"/>
    <cellStyle name="Neutral 2 42" xfId="26722"/>
    <cellStyle name="Neutral 2 43" xfId="26723"/>
    <cellStyle name="Neutral 2 44" xfId="26724"/>
    <cellStyle name="Neutral 2 45" xfId="26725"/>
    <cellStyle name="Neutral 2 46" xfId="26726"/>
    <cellStyle name="Neutral 2 47" xfId="26727"/>
    <cellStyle name="Neutral 2 48" xfId="26728"/>
    <cellStyle name="Neutral 2 49" xfId="26729"/>
    <cellStyle name="Neutral 2 5" xfId="26730"/>
    <cellStyle name="Neutral 2 5 2" xfId="26731"/>
    <cellStyle name="Neutral 2 5 2 2" xfId="26732"/>
    <cellStyle name="Neutral 2 5 2_INPUT Allocators" xfId="26733"/>
    <cellStyle name="Neutral 2 5 3" xfId="26734"/>
    <cellStyle name="Neutral 2 5 4" xfId="26735"/>
    <cellStyle name="Neutral 2 5_INPUT Allocators" xfId="26736"/>
    <cellStyle name="Neutral 2 50" xfId="26737"/>
    <cellStyle name="Neutral 2 51" xfId="26738"/>
    <cellStyle name="Neutral 2 52" xfId="26739"/>
    <cellStyle name="Neutral 2 53" xfId="26740"/>
    <cellStyle name="Neutral 2 6" xfId="26741"/>
    <cellStyle name="Neutral 2 7" xfId="26742"/>
    <cellStyle name="Neutral 2 8" xfId="26743"/>
    <cellStyle name="Neutral 2 9" xfId="26744"/>
    <cellStyle name="Neutral 2_INPUT Allocators" xfId="26745"/>
    <cellStyle name="Neutral 20" xfId="26746"/>
    <cellStyle name="Neutral 21" xfId="26747"/>
    <cellStyle name="Neutral 22" xfId="26748"/>
    <cellStyle name="Neutral 23" xfId="26749"/>
    <cellStyle name="Neutral 24" xfId="26750"/>
    <cellStyle name="Neutral 25" xfId="26751"/>
    <cellStyle name="Neutral 26" xfId="26752"/>
    <cellStyle name="Neutral 27" xfId="26753"/>
    <cellStyle name="Neutral 28" xfId="26754"/>
    <cellStyle name="Neutral 29" xfId="26755"/>
    <cellStyle name="Neutral 3" xfId="26756"/>
    <cellStyle name="Neutral 3 2" xfId="26757"/>
    <cellStyle name="Neutral 3 2 2" xfId="26758"/>
    <cellStyle name="Neutral 3 2 2 2" xfId="26759"/>
    <cellStyle name="Neutral 3 2 2_INPUT Allocators" xfId="26760"/>
    <cellStyle name="Neutral 3 2 3" xfId="26761"/>
    <cellStyle name="Neutral 3 2 4" xfId="26762"/>
    <cellStyle name="Neutral 3 2_INPUT Allocators" xfId="26763"/>
    <cellStyle name="Neutral 3 3" xfId="26764"/>
    <cellStyle name="Neutral 3 3 2" xfId="26765"/>
    <cellStyle name="Neutral 3 3 2 2" xfId="26766"/>
    <cellStyle name="Neutral 3 3 2_INPUT Allocators" xfId="26767"/>
    <cellStyle name="Neutral 3 3 3" xfId="26768"/>
    <cellStyle name="Neutral 3 3 4" xfId="26769"/>
    <cellStyle name="Neutral 3 3_INPUT Allocators" xfId="26770"/>
    <cellStyle name="Neutral 3 4" xfId="26771"/>
    <cellStyle name="Neutral 3 4 2" xfId="26772"/>
    <cellStyle name="Neutral 3 4_INPUT Allocators" xfId="26773"/>
    <cellStyle name="Neutral 3 5" xfId="26774"/>
    <cellStyle name="Neutral 3 6" xfId="26775"/>
    <cellStyle name="Neutral 3_INPUT Allocators" xfId="26776"/>
    <cellStyle name="Neutral 30" xfId="26777"/>
    <cellStyle name="Neutral 31" xfId="26778"/>
    <cellStyle name="Neutral 32" xfId="26779"/>
    <cellStyle name="Neutral 33" xfId="26780"/>
    <cellStyle name="Neutral 34" xfId="26781"/>
    <cellStyle name="Neutral 35" xfId="26782"/>
    <cellStyle name="Neutral 36" xfId="26783"/>
    <cellStyle name="Neutral 37" xfId="26784"/>
    <cellStyle name="Neutral 38" xfId="26785"/>
    <cellStyle name="Neutral 39" xfId="26786"/>
    <cellStyle name="Neutral 4" xfId="26787"/>
    <cellStyle name="Neutral 4 2" xfId="26788"/>
    <cellStyle name="Neutral 4 2 2" xfId="26789"/>
    <cellStyle name="Neutral 4 2 2 2" xfId="26790"/>
    <cellStyle name="Neutral 4 2 2_INPUT Allocators" xfId="26791"/>
    <cellStyle name="Neutral 4 2 3" xfId="26792"/>
    <cellStyle name="Neutral 4 2 4" xfId="26793"/>
    <cellStyle name="Neutral 4 2_INPUT Allocators" xfId="26794"/>
    <cellStyle name="Neutral 4 3" xfId="26795"/>
    <cellStyle name="Neutral 4 3 2" xfId="26796"/>
    <cellStyle name="Neutral 4 3 2 2" xfId="26797"/>
    <cellStyle name="Neutral 4 3 2_INPUT Allocators" xfId="26798"/>
    <cellStyle name="Neutral 4 3 3" xfId="26799"/>
    <cellStyle name="Neutral 4 3 4" xfId="26800"/>
    <cellStyle name="Neutral 4 3_INPUT Allocators" xfId="26801"/>
    <cellStyle name="Neutral 4 4" xfId="26802"/>
    <cellStyle name="Neutral 4 4 2" xfId="26803"/>
    <cellStyle name="Neutral 4 4_INPUT Allocators" xfId="26804"/>
    <cellStyle name="Neutral 4 5" xfId="26805"/>
    <cellStyle name="Neutral 4 6" xfId="26806"/>
    <cellStyle name="Neutral 4_INPUT Allocators" xfId="26807"/>
    <cellStyle name="Neutral 40" xfId="26808"/>
    <cellStyle name="Neutral 41" xfId="26809"/>
    <cellStyle name="Neutral 42" xfId="26810"/>
    <cellStyle name="Neutral 43" xfId="26811"/>
    <cellStyle name="Neutral 44" xfId="26812"/>
    <cellStyle name="Neutral 45" xfId="26813"/>
    <cellStyle name="Neutral 46" xfId="26814"/>
    <cellStyle name="Neutral 47" xfId="26815"/>
    <cellStyle name="Neutral 48" xfId="26816"/>
    <cellStyle name="Neutral 49" xfId="26817"/>
    <cellStyle name="Neutral 5" xfId="26818"/>
    <cellStyle name="Neutral 5 2" xfId="26819"/>
    <cellStyle name="Neutral 5 2 2" xfId="26820"/>
    <cellStyle name="Neutral 5 2 2 2" xfId="26821"/>
    <cellStyle name="Neutral 5 2 2_INPUT Allocators" xfId="26822"/>
    <cellStyle name="Neutral 5 2 3" xfId="26823"/>
    <cellStyle name="Neutral 5 2 4" xfId="26824"/>
    <cellStyle name="Neutral 5 2_INPUT Allocators" xfId="26825"/>
    <cellStyle name="Neutral 5 3" xfId="26826"/>
    <cellStyle name="Neutral 5 3 2" xfId="26827"/>
    <cellStyle name="Neutral 5 3 2 2" xfId="26828"/>
    <cellStyle name="Neutral 5 3 2_INPUT Allocators" xfId="26829"/>
    <cellStyle name="Neutral 5 3 3" xfId="26830"/>
    <cellStyle name="Neutral 5 3 4" xfId="26831"/>
    <cellStyle name="Neutral 5 3_INPUT Allocators" xfId="26832"/>
    <cellStyle name="Neutral 5 4" xfId="26833"/>
    <cellStyle name="Neutral 5 4 2" xfId="26834"/>
    <cellStyle name="Neutral 5 4_INPUT Allocators" xfId="26835"/>
    <cellStyle name="Neutral 5 5" xfId="26836"/>
    <cellStyle name="Neutral 5 6" xfId="26837"/>
    <cellStyle name="Neutral 5_INPUT Allocators" xfId="26838"/>
    <cellStyle name="Neutral 50" xfId="26839"/>
    <cellStyle name="Neutral 51" xfId="26840"/>
    <cellStyle name="Neutral 52" xfId="26841"/>
    <cellStyle name="Neutral 53" xfId="26842"/>
    <cellStyle name="Neutral 54" xfId="26843"/>
    <cellStyle name="Neutral 55" xfId="26844"/>
    <cellStyle name="Neutral 56" xfId="26845"/>
    <cellStyle name="Neutral 57" xfId="26846"/>
    <cellStyle name="Neutral 58" xfId="26847"/>
    <cellStyle name="Neutral 59" xfId="26848"/>
    <cellStyle name="Neutral 6" xfId="26849"/>
    <cellStyle name="Neutral 6 2" xfId="26850"/>
    <cellStyle name="Neutral 6 2 2" xfId="26851"/>
    <cellStyle name="Neutral 6 2_INPUT Allocators" xfId="26852"/>
    <cellStyle name="Neutral 6 3" xfId="26853"/>
    <cellStyle name="Neutral 6 4" xfId="26854"/>
    <cellStyle name="Neutral 6_INPUT Allocators" xfId="26855"/>
    <cellStyle name="Neutral 60" xfId="26856"/>
    <cellStyle name="Neutral 61" xfId="26857"/>
    <cellStyle name="Neutral 62" xfId="26858"/>
    <cellStyle name="Neutral 63" xfId="26859"/>
    <cellStyle name="Neutral 64" xfId="26860"/>
    <cellStyle name="Neutral 65" xfId="26861"/>
    <cellStyle name="Neutral 66" xfId="26862"/>
    <cellStyle name="Neutral 67" xfId="26863"/>
    <cellStyle name="Neutral 68" xfId="26864"/>
    <cellStyle name="Neutral 69" xfId="26865"/>
    <cellStyle name="Neutral 7" xfId="26866"/>
    <cellStyle name="Neutral 7 2" xfId="26867"/>
    <cellStyle name="Neutral 7 2 2" xfId="26868"/>
    <cellStyle name="Neutral 7 2_INPUT Allocators" xfId="26869"/>
    <cellStyle name="Neutral 7 3" xfId="26870"/>
    <cellStyle name="Neutral 7 4" xfId="26871"/>
    <cellStyle name="Neutral 7_INPUT Allocators" xfId="26872"/>
    <cellStyle name="Neutral 70" xfId="26873"/>
    <cellStyle name="Neutral 71" xfId="26874"/>
    <cellStyle name="Neutral 72" xfId="26875"/>
    <cellStyle name="Neutral 73" xfId="26876"/>
    <cellStyle name="Neutral 74" xfId="26877"/>
    <cellStyle name="Neutral 75" xfId="26878"/>
    <cellStyle name="Neutral 76" xfId="26879"/>
    <cellStyle name="Neutral 77" xfId="26880"/>
    <cellStyle name="Neutral 78" xfId="26881"/>
    <cellStyle name="Neutral 79" xfId="26882"/>
    <cellStyle name="Neutral 8" xfId="26883"/>
    <cellStyle name="Neutral 8 2" xfId="26884"/>
    <cellStyle name="Neutral 8 3" xfId="26885"/>
    <cellStyle name="Neutral 8 3 2" xfId="26886"/>
    <cellStyle name="Neutral 8 3_INPUT Allocators" xfId="26887"/>
    <cellStyle name="Neutral 8 4" xfId="26888"/>
    <cellStyle name="Neutral 8_INPUT Allocators" xfId="26889"/>
    <cellStyle name="Neutral 80" xfId="26890"/>
    <cellStyle name="Neutral 81" xfId="26891"/>
    <cellStyle name="Neutral 82" xfId="26892"/>
    <cellStyle name="Neutral 83" xfId="26893"/>
    <cellStyle name="Neutral 84" xfId="26894"/>
    <cellStyle name="Neutral 85" xfId="26895"/>
    <cellStyle name="Neutral 86" xfId="26896"/>
    <cellStyle name="Neutral 87" xfId="26897"/>
    <cellStyle name="Neutral 88" xfId="26898"/>
    <cellStyle name="Neutral 89" xfId="26899"/>
    <cellStyle name="Neutral 9" xfId="26900"/>
    <cellStyle name="Neutral 9 2" xfId="26901"/>
    <cellStyle name="Neutral 9 2 2" xfId="26902"/>
    <cellStyle name="Neutral 9 2_INPUT Allocators" xfId="26903"/>
    <cellStyle name="Neutral 9 3" xfId="26904"/>
    <cellStyle name="Neutral 9 4" xfId="26905"/>
    <cellStyle name="Neutral 9_INPUT Allocators" xfId="26906"/>
    <cellStyle name="NewStyle" xfId="60327"/>
    <cellStyle name="no dec" xfId="26907"/>
    <cellStyle name="Normal" xfId="0" builtinId="0"/>
    <cellStyle name="Normal - Style1" xfId="179"/>
    <cellStyle name="Normal - Style2" xfId="60328"/>
    <cellStyle name="Normal - Style3" xfId="60329"/>
    <cellStyle name="Normal - Style4" xfId="60330"/>
    <cellStyle name="Normal - Style5" xfId="60331"/>
    <cellStyle name="Normal - Style6" xfId="60332"/>
    <cellStyle name="Normal - Style7" xfId="60333"/>
    <cellStyle name="Normal - Style8" xfId="60334"/>
    <cellStyle name="Normal 10" xfId="180"/>
    <cellStyle name="Normal 10 10" xfId="26908"/>
    <cellStyle name="Normal 10 11" xfId="26909"/>
    <cellStyle name="Normal 10 12" xfId="26910"/>
    <cellStyle name="Normal 10 13" xfId="26911"/>
    <cellStyle name="Normal 10 14" xfId="26912"/>
    <cellStyle name="Normal 10 14 2" xfId="26913"/>
    <cellStyle name="Normal 10 14 2 2" xfId="26914"/>
    <cellStyle name="Normal 10 14 2_INPUT Allocators" xfId="26915"/>
    <cellStyle name="Normal 10 14 3" xfId="26916"/>
    <cellStyle name="Normal 10 14 4" xfId="26917"/>
    <cellStyle name="Normal 10 14_INPUT Allocators" xfId="26918"/>
    <cellStyle name="Normal 10 15" xfId="26919"/>
    <cellStyle name="Normal 10 15 2" xfId="26920"/>
    <cellStyle name="Normal 10 15_INPUT Allocators" xfId="26921"/>
    <cellStyle name="Normal 10 16" xfId="26922"/>
    <cellStyle name="Normal 10 17" xfId="26923"/>
    <cellStyle name="Normal 10 17 2" xfId="26924"/>
    <cellStyle name="Normal 10 17_INPUT Allocators" xfId="26925"/>
    <cellStyle name="Normal 10 18" xfId="26926"/>
    <cellStyle name="Normal 10 19" xfId="26927"/>
    <cellStyle name="Normal 10 2" xfId="181"/>
    <cellStyle name="Normal 10 2 2" xfId="182"/>
    <cellStyle name="Normal 10 2 2 2" xfId="26928"/>
    <cellStyle name="Normal 10 2 2 2 2" xfId="26929"/>
    <cellStyle name="Normal 10 2 2 2 2 2" xfId="26930"/>
    <cellStyle name="Normal 10 2 2 2 3" xfId="26931"/>
    <cellStyle name="Normal 10 2 2 2 3 2" xfId="26932"/>
    <cellStyle name="Normal 10 2 2 2 4" xfId="26933"/>
    <cellStyle name="Normal 10 2 2 3" xfId="26934"/>
    <cellStyle name="Normal 10 2 2 3 2" xfId="26935"/>
    <cellStyle name="Normal 10 2 2 4" xfId="26936"/>
    <cellStyle name="Normal 10 2 2 4 2" xfId="26937"/>
    <cellStyle name="Normal 10 2 2 5" xfId="26938"/>
    <cellStyle name="Normal 10 2 2 5 2" xfId="26939"/>
    <cellStyle name="Normal 10 2 2 6" xfId="26940"/>
    <cellStyle name="Normal 10 2 2 6 2" xfId="26941"/>
    <cellStyle name="Normal 10 2 2 7" xfId="26942"/>
    <cellStyle name="Normal 10 2 3" xfId="183"/>
    <cellStyle name="Normal 10 2 3 2" xfId="26943"/>
    <cellStyle name="Normal 10 2 3 2 2" xfId="26944"/>
    <cellStyle name="Normal 10 2 3 3" xfId="26945"/>
    <cellStyle name="Normal 10 2 3 3 2" xfId="26946"/>
    <cellStyle name="Normal 10 2 3 4" xfId="26947"/>
    <cellStyle name="Normal 10 2 4" xfId="26948"/>
    <cellStyle name="Normal 10 2 4 2" xfId="26949"/>
    <cellStyle name="Normal 10 2 5" xfId="26950"/>
    <cellStyle name="Normal 10 2 5 2" xfId="26951"/>
    <cellStyle name="Normal 10 2 6" xfId="26952"/>
    <cellStyle name="Normal 10 2 6 2" xfId="26953"/>
    <cellStyle name="Normal 10 2 7" xfId="26954"/>
    <cellStyle name="Normal 10 2 7 2" xfId="26955"/>
    <cellStyle name="Normal 10 2 8" xfId="26956"/>
    <cellStyle name="Normal 10 2_INPUT Allocators" xfId="26957"/>
    <cellStyle name="Normal 10 20" xfId="26958"/>
    <cellStyle name="Normal 10 21" xfId="26959"/>
    <cellStyle name="Normal 10 22" xfId="26960"/>
    <cellStyle name="Normal 10 23" xfId="26961"/>
    <cellStyle name="Normal 10 24" xfId="26962"/>
    <cellStyle name="Normal 10 25" xfId="26963"/>
    <cellStyle name="Normal 10 26" xfId="26964"/>
    <cellStyle name="Normal 10 27" xfId="26965"/>
    <cellStyle name="Normal 10 28" xfId="26966"/>
    <cellStyle name="Normal 10 3" xfId="184"/>
    <cellStyle name="Normal 10 3 2" xfId="26967"/>
    <cellStyle name="Normal 10 3 2 2" xfId="26968"/>
    <cellStyle name="Normal 10 3 2 2 2" xfId="26969"/>
    <cellStyle name="Normal 10 3 2 3" xfId="26970"/>
    <cellStyle name="Normal 10 3 2 3 2" xfId="26971"/>
    <cellStyle name="Normal 10 3 2 4" xfId="26972"/>
    <cellStyle name="Normal 10 3 3" xfId="26973"/>
    <cellStyle name="Normal 10 3 3 2" xfId="26974"/>
    <cellStyle name="Normal 10 3 4" xfId="26975"/>
    <cellStyle name="Normal 10 3 4 2" xfId="26976"/>
    <cellStyle name="Normal 10 3 5" xfId="26977"/>
    <cellStyle name="Normal 10 3 5 2" xfId="26978"/>
    <cellStyle name="Normal 10 3 6" xfId="26979"/>
    <cellStyle name="Normal 10 3 6 2" xfId="26980"/>
    <cellStyle name="Normal 10 3 7" xfId="26981"/>
    <cellStyle name="Normal 10 3 8" xfId="26982"/>
    <cellStyle name="Normal 10 3_INPUT Allocators" xfId="26983"/>
    <cellStyle name="Normal 10 4" xfId="185"/>
    <cellStyle name="Normal 10 4 2" xfId="26984"/>
    <cellStyle name="Normal 10 4 2 2" xfId="26985"/>
    <cellStyle name="Normal 10 4 3" xfId="26986"/>
    <cellStyle name="Normal 10 4 3 2" xfId="26987"/>
    <cellStyle name="Normal 10 4 4" xfId="26988"/>
    <cellStyle name="Normal 10 4 5" xfId="26989"/>
    <cellStyle name="Normal 10 4 6" xfId="26990"/>
    <cellStyle name="Normal 10 4 7" xfId="26991"/>
    <cellStyle name="Normal 10 4_INPUT Allocators" xfId="26992"/>
    <cellStyle name="Normal 10 5" xfId="186"/>
    <cellStyle name="Normal 10 5 2" xfId="26993"/>
    <cellStyle name="Normal 10 5 3" xfId="26994"/>
    <cellStyle name="Normal 10 5 4" xfId="26995"/>
    <cellStyle name="Normal 10 5 5" xfId="26996"/>
    <cellStyle name="Normal 10 5 6" xfId="26997"/>
    <cellStyle name="Normal 10 5 7" xfId="26998"/>
    <cellStyle name="Normal 10 5_INPUT Allocators" xfId="26999"/>
    <cellStyle name="Normal 10 6" xfId="27000"/>
    <cellStyle name="Normal 10 6 2" xfId="27001"/>
    <cellStyle name="Normal 10 6 3" xfId="27002"/>
    <cellStyle name="Normal 10 6 4" xfId="27003"/>
    <cellStyle name="Normal 10 6 5" xfId="27004"/>
    <cellStyle name="Normal 10 6_INPUT Allocators" xfId="27005"/>
    <cellStyle name="Normal 10 7" xfId="27006"/>
    <cellStyle name="Normal 10 7 2" xfId="27007"/>
    <cellStyle name="Normal 10 7 3" xfId="27008"/>
    <cellStyle name="Normal 10 7 4" xfId="27009"/>
    <cellStyle name="Normal 10 7 5" xfId="27010"/>
    <cellStyle name="Normal 10 7_INPUT Allocators" xfId="27011"/>
    <cellStyle name="Normal 10 70" xfId="60335"/>
    <cellStyle name="Normal 10 8" xfId="27012"/>
    <cellStyle name="Normal 10 8 2" xfId="27013"/>
    <cellStyle name="Normal 10 9" xfId="27014"/>
    <cellStyle name="Normal 10 9 2" xfId="27015"/>
    <cellStyle name="Normal 10_Avera Rebuttal Analyses" xfId="60336"/>
    <cellStyle name="Normal 100" xfId="27016"/>
    <cellStyle name="Normal 100 2" xfId="27017"/>
    <cellStyle name="Normal 101" xfId="27018"/>
    <cellStyle name="Normal 101 2" xfId="27019"/>
    <cellStyle name="Normal 102" xfId="27020"/>
    <cellStyle name="Normal 102 2" xfId="27021"/>
    <cellStyle name="Normal 103" xfId="27022"/>
    <cellStyle name="Normal 103 2" xfId="27023"/>
    <cellStyle name="Normal 104" xfId="27024"/>
    <cellStyle name="Normal 104 2" xfId="27025"/>
    <cellStyle name="Normal 105" xfId="27026"/>
    <cellStyle name="Normal 105 2" xfId="27027"/>
    <cellStyle name="Normal 106" xfId="27028"/>
    <cellStyle name="Normal 107" xfId="27029"/>
    <cellStyle name="Normal 108" xfId="27030"/>
    <cellStyle name="Normal 108 2" xfId="27031"/>
    <cellStyle name="Normal 109" xfId="27032"/>
    <cellStyle name="Normal 11" xfId="187"/>
    <cellStyle name="Normal 11 2" xfId="188"/>
    <cellStyle name="Normal 11 2 2" xfId="189"/>
    <cellStyle name="Normal 11 2 2 2" xfId="27033"/>
    <cellStyle name="Normal 11 2 2 2 2" xfId="27034"/>
    <cellStyle name="Normal 11 2 2 3" xfId="27035"/>
    <cellStyle name="Normal 11 2 2 3 2" xfId="27036"/>
    <cellStyle name="Normal 11 2 2 4" xfId="27037"/>
    <cellStyle name="Normal 11 2 3" xfId="190"/>
    <cellStyle name="Normal 11 2 3 2" xfId="27038"/>
    <cellStyle name="Normal 11 2 4" xfId="27039"/>
    <cellStyle name="Normal 11 2 4 2" xfId="27040"/>
    <cellStyle name="Normal 11 2 5" xfId="27041"/>
    <cellStyle name="Normal 11 2 5 2" xfId="27042"/>
    <cellStyle name="Normal 11 2 6" xfId="27043"/>
    <cellStyle name="Normal 11 2 6 2" xfId="27044"/>
    <cellStyle name="Normal 11 2 7" xfId="27045"/>
    <cellStyle name="Normal 11 2_INPUT Allocators" xfId="27046"/>
    <cellStyle name="Normal 11 3" xfId="191"/>
    <cellStyle name="Normal 11 3 2" xfId="27047"/>
    <cellStyle name="Normal 11 3 2 2" xfId="27048"/>
    <cellStyle name="Normal 11 3 3" xfId="27049"/>
    <cellStyle name="Normal 11 3 3 2" xfId="27050"/>
    <cellStyle name="Normal 11 3 4" xfId="27051"/>
    <cellStyle name="Normal 11 3_INPUT Allocators" xfId="27052"/>
    <cellStyle name="Normal 11 4" xfId="192"/>
    <cellStyle name="Normal 11 4 2" xfId="27053"/>
    <cellStyle name="Normal 11 5" xfId="193"/>
    <cellStyle name="Normal 11 5 2" xfId="27054"/>
    <cellStyle name="Normal 11 6" xfId="27055"/>
    <cellStyle name="Normal 11 6 2" xfId="27056"/>
    <cellStyle name="Normal 11 7" xfId="27057"/>
    <cellStyle name="Normal 11 7 2" xfId="27058"/>
    <cellStyle name="Normal 11 8" xfId="27059"/>
    <cellStyle name="Normal 11 8 2" xfId="27060"/>
    <cellStyle name="Normal 11 9" xfId="27061"/>
    <cellStyle name="Normal 11_Avera Rebuttal Analyses" xfId="60337"/>
    <cellStyle name="Normal 110" xfId="27062"/>
    <cellStyle name="Normal 111" xfId="27063"/>
    <cellStyle name="Normal 112" xfId="27064"/>
    <cellStyle name="Normal 113" xfId="27065"/>
    <cellStyle name="Normal 114" xfId="27066"/>
    <cellStyle name="Normal 115" xfId="27067"/>
    <cellStyle name="Normal 116" xfId="27068"/>
    <cellStyle name="Normal 117" xfId="27069"/>
    <cellStyle name="Normal 117 2" xfId="27070"/>
    <cellStyle name="Normal 118" xfId="27071"/>
    <cellStyle name="Normal 118 2" xfId="27072"/>
    <cellStyle name="Normal 119" xfId="27073"/>
    <cellStyle name="Normal 12" xfId="194"/>
    <cellStyle name="Normal 12 2" xfId="195"/>
    <cellStyle name="Normal 12 2 2" xfId="196"/>
    <cellStyle name="Normal 12 2 3" xfId="197"/>
    <cellStyle name="Normal 12 3" xfId="198"/>
    <cellStyle name="Normal 12 3 2" xfId="27074"/>
    <cellStyle name="Normal 12 4" xfId="199"/>
    <cellStyle name="Normal 12 5" xfId="200"/>
    <cellStyle name="Normal 12_Avera Rebuttal Analyses" xfId="60338"/>
    <cellStyle name="Normal 120" xfId="27075"/>
    <cellStyle name="Normal 121" xfId="27076"/>
    <cellStyle name="Normal 122" xfId="27077"/>
    <cellStyle name="Normal 122 2" xfId="27078"/>
    <cellStyle name="Normal 123" xfId="27079"/>
    <cellStyle name="Normal 124" xfId="27080"/>
    <cellStyle name="Normal 124 2" xfId="27081"/>
    <cellStyle name="Normal 125" xfId="27082"/>
    <cellStyle name="Normal 125 2" xfId="27083"/>
    <cellStyle name="Normal 126" xfId="27084"/>
    <cellStyle name="Normal 126 2" xfId="27085"/>
    <cellStyle name="Normal 127" xfId="27086"/>
    <cellStyle name="Normal 128" xfId="27087"/>
    <cellStyle name="Normal 129" xfId="27088"/>
    <cellStyle name="Normal 13" xfId="201"/>
    <cellStyle name="Normal 13 10" xfId="27089"/>
    <cellStyle name="Normal 13 10 2" xfId="27090"/>
    <cellStyle name="Normal 13 10 3" xfId="27091"/>
    <cellStyle name="Normal 13 10 4" xfId="27092"/>
    <cellStyle name="Normal 13 11" xfId="27093"/>
    <cellStyle name="Normal 13 12" xfId="27094"/>
    <cellStyle name="Normal 13 13" xfId="27095"/>
    <cellStyle name="Normal 13 14" xfId="27096"/>
    <cellStyle name="Normal 13 15" xfId="27097"/>
    <cellStyle name="Normal 13 16" xfId="27098"/>
    <cellStyle name="Normal 13 17" xfId="27099"/>
    <cellStyle name="Normal 13 18" xfId="27100"/>
    <cellStyle name="Normal 13 19" xfId="27101"/>
    <cellStyle name="Normal 13 2" xfId="202"/>
    <cellStyle name="Normal 13 2 10" xfId="27102"/>
    <cellStyle name="Normal 13 2 11" xfId="27103"/>
    <cellStyle name="Normal 13 2 12" xfId="27104"/>
    <cellStyle name="Normal 13 2 13" xfId="27105"/>
    <cellStyle name="Normal 13 2 2" xfId="27106"/>
    <cellStyle name="Normal 13 2 2 2" xfId="27107"/>
    <cellStyle name="Normal 13 2 2 2 2" xfId="27108"/>
    <cellStyle name="Normal 13 2 2 2 3" xfId="27109"/>
    <cellStyle name="Normal 13 2 2 2 4" xfId="27110"/>
    <cellStyle name="Normal 13 2 2 2 5" xfId="27111"/>
    <cellStyle name="Normal 13 2 2 3" xfId="27112"/>
    <cellStyle name="Normal 13 2 2 4" xfId="27113"/>
    <cellStyle name="Normal 13 2 2 5" xfId="27114"/>
    <cellStyle name="Normal 13 2 2 6" xfId="27115"/>
    <cellStyle name="Normal 13 2 2 7" xfId="27116"/>
    <cellStyle name="Normal 13 2 2 8" xfId="27117"/>
    <cellStyle name="Normal 13 2 2 9" xfId="27118"/>
    <cellStyle name="Normal 13 2 2_Int on Cust Dep" xfId="27119"/>
    <cellStyle name="Normal 13 2 3" xfId="27120"/>
    <cellStyle name="Normal 13 2 4" xfId="27121"/>
    <cellStyle name="Normal 13 2 5" xfId="27122"/>
    <cellStyle name="Normal 13 2 6" xfId="27123"/>
    <cellStyle name="Normal 13 2 7" xfId="27124"/>
    <cellStyle name="Normal 13 2 8" xfId="27125"/>
    <cellStyle name="Normal 13 2 9" xfId="27126"/>
    <cellStyle name="Normal 13 2_INPUT Allocators" xfId="27127"/>
    <cellStyle name="Normal 13 20" xfId="27128"/>
    <cellStyle name="Normal 13 21" xfId="27129"/>
    <cellStyle name="Normal 13 22" xfId="27130"/>
    <cellStyle name="Normal 13 3" xfId="27131"/>
    <cellStyle name="Normal 13 3 10" xfId="27132"/>
    <cellStyle name="Normal 13 3 11" xfId="27133"/>
    <cellStyle name="Normal 13 3 12" xfId="27134"/>
    <cellStyle name="Normal 13 3 13" xfId="27135"/>
    <cellStyle name="Normal 13 3 14" xfId="27136"/>
    <cellStyle name="Normal 13 3 15" xfId="27137"/>
    <cellStyle name="Normal 13 3 2" xfId="27138"/>
    <cellStyle name="Normal 13 3 2 2" xfId="27139"/>
    <cellStyle name="Normal 13 3 2 2 2" xfId="27140"/>
    <cellStyle name="Normal 13 3 2 2 3" xfId="27141"/>
    <cellStyle name="Normal 13 3 2 2 4" xfId="27142"/>
    <cellStyle name="Normal 13 3 2 2 5" xfId="27143"/>
    <cellStyle name="Normal 13 3 2 3" xfId="27144"/>
    <cellStyle name="Normal 13 3 2 4" xfId="27145"/>
    <cellStyle name="Normal 13 3 2 5" xfId="27146"/>
    <cellStyle name="Normal 13 3 2 6" xfId="27147"/>
    <cellStyle name="Normal 13 3 2 7" xfId="27148"/>
    <cellStyle name="Normal 13 3 2 8" xfId="27149"/>
    <cellStyle name="Normal 13 3 2 9" xfId="27150"/>
    <cellStyle name="Normal 13 3 2_Int on Cust Dep" xfId="27151"/>
    <cellStyle name="Normal 13 3 3" xfId="27152"/>
    <cellStyle name="Normal 13 3 3 2" xfId="27153"/>
    <cellStyle name="Normal 13 3 3 2 2" xfId="27154"/>
    <cellStyle name="Normal 13 3 3 2 3" xfId="27155"/>
    <cellStyle name="Normal 13 3 3 2 4" xfId="27156"/>
    <cellStyle name="Normal 13 3 3 2 5" xfId="27157"/>
    <cellStyle name="Normal 13 3 3 3" xfId="27158"/>
    <cellStyle name="Normal 13 3 3 4" xfId="27159"/>
    <cellStyle name="Normal 13 3 3 5" xfId="27160"/>
    <cellStyle name="Normal 13 3 3 6" xfId="27161"/>
    <cellStyle name="Normal 13 3 3 7" xfId="27162"/>
    <cellStyle name="Normal 13 3 3 8" xfId="27163"/>
    <cellStyle name="Normal 13 3 3 9" xfId="27164"/>
    <cellStyle name="Normal 13 3 3_Int on Cust Dep" xfId="27165"/>
    <cellStyle name="Normal 13 3 4" xfId="27166"/>
    <cellStyle name="Normal 13 3 4 2" xfId="27167"/>
    <cellStyle name="Normal 13 3 4 3" xfId="27168"/>
    <cellStyle name="Normal 13 3 4 4" xfId="27169"/>
    <cellStyle name="Normal 13 3 4 5" xfId="27170"/>
    <cellStyle name="Normal 13 3 5" xfId="27171"/>
    <cellStyle name="Normal 13 3 5 2" xfId="27172"/>
    <cellStyle name="Normal 13 3 5 3" xfId="27173"/>
    <cellStyle name="Normal 13 3 5 4" xfId="27174"/>
    <cellStyle name="Normal 13 3 6" xfId="27175"/>
    <cellStyle name="Normal 13 3 7" xfId="27176"/>
    <cellStyle name="Normal 13 3 8" xfId="27177"/>
    <cellStyle name="Normal 13 3 9" xfId="27178"/>
    <cellStyle name="Normal 13 3_INPUT Allocators" xfId="27179"/>
    <cellStyle name="Normal 13 4" xfId="27180"/>
    <cellStyle name="Normal 13 4 10" xfId="27181"/>
    <cellStyle name="Normal 13 4 2" xfId="27182"/>
    <cellStyle name="Normal 13 4 2 2" xfId="27183"/>
    <cellStyle name="Normal 13 4 2 3" xfId="27184"/>
    <cellStyle name="Normal 13 4 2 4" xfId="27185"/>
    <cellStyle name="Normal 13 4 2 5" xfId="27186"/>
    <cellStyle name="Normal 13 4 3" xfId="27187"/>
    <cellStyle name="Normal 13 4 4" xfId="27188"/>
    <cellStyle name="Normal 13 4 5" xfId="27189"/>
    <cellStyle name="Normal 13 4 6" xfId="27190"/>
    <cellStyle name="Normal 13 4 7" xfId="27191"/>
    <cellStyle name="Normal 13 4 8" xfId="27192"/>
    <cellStyle name="Normal 13 4 9" xfId="27193"/>
    <cellStyle name="Normal 13 4_Int on Cust Dep" xfId="27194"/>
    <cellStyle name="Normal 13 5" xfId="27195"/>
    <cellStyle name="Normal 13 5 2" xfId="27196"/>
    <cellStyle name="Normal 13 6" xfId="27197"/>
    <cellStyle name="Normal 13 7" xfId="27198"/>
    <cellStyle name="Normal 13 8" xfId="27199"/>
    <cellStyle name="Normal 13 8 2" xfId="27200"/>
    <cellStyle name="Normal 13 8 2 2" xfId="27201"/>
    <cellStyle name="Normal 13 8 2 3" xfId="27202"/>
    <cellStyle name="Normal 13 8 2 4" xfId="27203"/>
    <cellStyle name="Normal 13 8 2 5" xfId="27204"/>
    <cellStyle name="Normal 13 8 3" xfId="27205"/>
    <cellStyle name="Normal 13 8 4" xfId="27206"/>
    <cellStyle name="Normal 13 8 5" xfId="27207"/>
    <cellStyle name="Normal 13 8 6" xfId="27208"/>
    <cellStyle name="Normal 13 8 7" xfId="27209"/>
    <cellStyle name="Normal 13 8 8" xfId="27210"/>
    <cellStyle name="Normal 13 8 9" xfId="27211"/>
    <cellStyle name="Normal 13 8_Int on Cust Dep" xfId="27212"/>
    <cellStyle name="Normal 13 9" xfId="27213"/>
    <cellStyle name="Normal 13 9 2" xfId="27214"/>
    <cellStyle name="Normal 13 9 3" xfId="27215"/>
    <cellStyle name="Normal 13 9 4" xfId="27216"/>
    <cellStyle name="Normal 13 9 5" xfId="27217"/>
    <cellStyle name="Normal 13_Avera Rebuttal Analyses" xfId="60339"/>
    <cellStyle name="Normal 130" xfId="27218"/>
    <cellStyle name="Normal 130 2" xfId="27219"/>
    <cellStyle name="Normal 131" xfId="27220"/>
    <cellStyle name="Normal 132" xfId="27221"/>
    <cellStyle name="Normal 133" xfId="27222"/>
    <cellStyle name="Normal 134" xfId="27223"/>
    <cellStyle name="Normal 135" xfId="27224"/>
    <cellStyle name="Normal 136" xfId="27225"/>
    <cellStyle name="Normal 137" xfId="27226"/>
    <cellStyle name="Normal 138" xfId="27227"/>
    <cellStyle name="Normal 138 2" xfId="27228"/>
    <cellStyle name="Normal 139" xfId="27229"/>
    <cellStyle name="Normal 14" xfId="203"/>
    <cellStyle name="Normal 14 10" xfId="27230"/>
    <cellStyle name="Normal 14 11" xfId="27231"/>
    <cellStyle name="Normal 14 12" xfId="27232"/>
    <cellStyle name="Normal 14 13" xfId="27233"/>
    <cellStyle name="Normal 14 13 10" xfId="27234"/>
    <cellStyle name="Normal 14 13 11" xfId="27235"/>
    <cellStyle name="Normal 14 13 12" xfId="27236"/>
    <cellStyle name="Normal 14 13 13" xfId="27237"/>
    <cellStyle name="Normal 14 13 14" xfId="27238"/>
    <cellStyle name="Normal 14 13 2" xfId="27239"/>
    <cellStyle name="Normal 14 13 3" xfId="27240"/>
    <cellStyle name="Normal 14 13 3 2" xfId="27241"/>
    <cellStyle name="Normal 14 13 3 3" xfId="27242"/>
    <cellStyle name="Normal 14 13 3 4" xfId="27243"/>
    <cellStyle name="Normal 14 13 3 5" xfId="27244"/>
    <cellStyle name="Normal 14 13 4" xfId="27245"/>
    <cellStyle name="Normal 14 13 5" xfId="27246"/>
    <cellStyle name="Normal 14 13 6" xfId="27247"/>
    <cellStyle name="Normal 14 13 7" xfId="27248"/>
    <cellStyle name="Normal 14 13 8" xfId="27249"/>
    <cellStyle name="Normal 14 13 9" xfId="27250"/>
    <cellStyle name="Normal 14 13_INPUT Allocators" xfId="27251"/>
    <cellStyle name="Normal 14 14" xfId="27252"/>
    <cellStyle name="Normal 14 14 2" xfId="27253"/>
    <cellStyle name="Normal 14 14 3" xfId="27254"/>
    <cellStyle name="Normal 14 14 4" xfId="27255"/>
    <cellStyle name="Normal 14 14 5" xfId="27256"/>
    <cellStyle name="Normal 14 14 6" xfId="27257"/>
    <cellStyle name="Normal 14 14_INPUT Allocators" xfId="27258"/>
    <cellStyle name="Normal 14 15" xfId="27259"/>
    <cellStyle name="Normal 14 16" xfId="27260"/>
    <cellStyle name="Normal 14 17" xfId="27261"/>
    <cellStyle name="Normal 14 17 2" xfId="27262"/>
    <cellStyle name="Normal 14 17 2 2" xfId="27263"/>
    <cellStyle name="Normal 14 17 2 3" xfId="27264"/>
    <cellStyle name="Normal 14 17 2 4" xfId="27265"/>
    <cellStyle name="Normal 14 17 2 5" xfId="27266"/>
    <cellStyle name="Normal 14 17 3" xfId="27267"/>
    <cellStyle name="Normal 14 17 4" xfId="27268"/>
    <cellStyle name="Normal 14 17 5" xfId="27269"/>
    <cellStyle name="Normal 14 17 6" xfId="27270"/>
    <cellStyle name="Normal 14 17 7" xfId="27271"/>
    <cellStyle name="Normal 14 17 8" xfId="27272"/>
    <cellStyle name="Normal 14 17 9" xfId="27273"/>
    <cellStyle name="Normal 14 17_Int on Cust Dep" xfId="27274"/>
    <cellStyle name="Normal 14 18" xfId="27275"/>
    <cellStyle name="Normal 14 18 2" xfId="27276"/>
    <cellStyle name="Normal 14 18 3" xfId="27277"/>
    <cellStyle name="Normal 14 18 4" xfId="27278"/>
    <cellStyle name="Normal 14 18 5" xfId="27279"/>
    <cellStyle name="Normal 14 19" xfId="27280"/>
    <cellStyle name="Normal 14 19 2" xfId="27281"/>
    <cellStyle name="Normal 14 19 3" xfId="27282"/>
    <cellStyle name="Normal 14 19 4" xfId="27283"/>
    <cellStyle name="Normal 14 2" xfId="27284"/>
    <cellStyle name="Normal 14 2 10" xfId="27285"/>
    <cellStyle name="Normal 14 2 11" xfId="27286"/>
    <cellStyle name="Normal 14 2 12" xfId="27287"/>
    <cellStyle name="Normal 14 2 13" xfId="27288"/>
    <cellStyle name="Normal 14 2 14" xfId="27289"/>
    <cellStyle name="Normal 14 2 15" xfId="27290"/>
    <cellStyle name="Normal 14 2 16" xfId="27291"/>
    <cellStyle name="Normal 14 2 17" xfId="27292"/>
    <cellStyle name="Normal 14 2 2" xfId="27293"/>
    <cellStyle name="Normal 14 2 2 2" xfId="27294"/>
    <cellStyle name="Normal 14 2 2_INPUT Allocators" xfId="27295"/>
    <cellStyle name="Normal 14 2 3" xfId="27296"/>
    <cellStyle name="Normal 14 2 4" xfId="27297"/>
    <cellStyle name="Normal 14 2 5" xfId="27298"/>
    <cellStyle name="Normal 14 2 5 10" xfId="27299"/>
    <cellStyle name="Normal 14 2 5 11" xfId="27300"/>
    <cellStyle name="Normal 14 2 5 12" xfId="27301"/>
    <cellStyle name="Normal 14 2 5 13" xfId="27302"/>
    <cellStyle name="Normal 14 2 5 14" xfId="27303"/>
    <cellStyle name="Normal 14 2 5 15" xfId="27304"/>
    <cellStyle name="Normal 14 2 5 2" xfId="27305"/>
    <cellStyle name="Normal 14 2 5 2 10" xfId="27306"/>
    <cellStyle name="Normal 14 2 5 2 2" xfId="27307"/>
    <cellStyle name="Normal 14 2 5 2 2 2" xfId="27308"/>
    <cellStyle name="Normal 14 2 5 2 2 3" xfId="27309"/>
    <cellStyle name="Normal 14 2 5 2 2 4" xfId="27310"/>
    <cellStyle name="Normal 14 2 5 2 2 5" xfId="27311"/>
    <cellStyle name="Normal 14 2 5 2 3" xfId="27312"/>
    <cellStyle name="Normal 14 2 5 2 4" xfId="27313"/>
    <cellStyle name="Normal 14 2 5 2 5" xfId="27314"/>
    <cellStyle name="Normal 14 2 5 2 6" xfId="27315"/>
    <cellStyle name="Normal 14 2 5 2 7" xfId="27316"/>
    <cellStyle name="Normal 14 2 5 2 7 2" xfId="27317"/>
    <cellStyle name="Normal 14 2 5 2 8" xfId="27318"/>
    <cellStyle name="Normal 14 2 5 2 9" xfId="27319"/>
    <cellStyle name="Normal 14 2 5 2_Int on Cust Dep" xfId="27320"/>
    <cellStyle name="Normal 14 2 5 3" xfId="27321"/>
    <cellStyle name="Normal 14 2 5 4" xfId="27322"/>
    <cellStyle name="Normal 14 2 5 4 2" xfId="27323"/>
    <cellStyle name="Normal 14 2 5 4 3" xfId="27324"/>
    <cellStyle name="Normal 14 2 5 4 4" xfId="27325"/>
    <cellStyle name="Normal 14 2 5 4 5" xfId="27326"/>
    <cellStyle name="Normal 14 2 5 5" xfId="27327"/>
    <cellStyle name="Normal 14 2 5 6" xfId="27328"/>
    <cellStyle name="Normal 14 2 5 7" xfId="27329"/>
    <cellStyle name="Normal 14 2 5 8" xfId="27330"/>
    <cellStyle name="Normal 14 2 5 9" xfId="27331"/>
    <cellStyle name="Normal 14 2 5_INPUT Allocators" xfId="27332"/>
    <cellStyle name="Normal 14 2 6" xfId="27333"/>
    <cellStyle name="Normal 14 2 6 10" xfId="27334"/>
    <cellStyle name="Normal 14 2 6 11" xfId="27335"/>
    <cellStyle name="Normal 14 2 6 12" xfId="27336"/>
    <cellStyle name="Normal 14 2 6 13" xfId="27337"/>
    <cellStyle name="Normal 14 2 6 14" xfId="27338"/>
    <cellStyle name="Normal 14 2 6 2" xfId="27339"/>
    <cellStyle name="Normal 14 2 6 3" xfId="27340"/>
    <cellStyle name="Normal 14 2 6 3 2" xfId="27341"/>
    <cellStyle name="Normal 14 2 6 3 3" xfId="27342"/>
    <cellStyle name="Normal 14 2 6 3 4" xfId="27343"/>
    <cellStyle name="Normal 14 2 6 3 5" xfId="27344"/>
    <cellStyle name="Normal 14 2 6 4" xfId="27345"/>
    <cellStyle name="Normal 14 2 6 5" xfId="27346"/>
    <cellStyle name="Normal 14 2 6 6" xfId="27347"/>
    <cellStyle name="Normal 14 2 6 7" xfId="27348"/>
    <cellStyle name="Normal 14 2 6 8" xfId="27349"/>
    <cellStyle name="Normal 14 2 6 9" xfId="27350"/>
    <cellStyle name="Normal 14 2 6_INPUT Allocators" xfId="27351"/>
    <cellStyle name="Normal 14 2 7" xfId="27352"/>
    <cellStyle name="Normal 14 2 8" xfId="27353"/>
    <cellStyle name="Normal 14 2 8 2" xfId="27354"/>
    <cellStyle name="Normal 14 2 8 2 2" xfId="27355"/>
    <cellStyle name="Normal 14 2 9" xfId="27356"/>
    <cellStyle name="Normal 14 2_INPUT Allocators" xfId="27357"/>
    <cellStyle name="Normal 14 20" xfId="27358"/>
    <cellStyle name="Normal 14 21" xfId="27359"/>
    <cellStyle name="Normal 14 22" xfId="27360"/>
    <cellStyle name="Normal 14 23" xfId="27361"/>
    <cellStyle name="Normal 14 24" xfId="27362"/>
    <cellStyle name="Normal 14 25" xfId="27363"/>
    <cellStyle name="Normal 14 26" xfId="27364"/>
    <cellStyle name="Normal 14 27" xfId="27365"/>
    <cellStyle name="Normal 14 27 2" xfId="27366"/>
    <cellStyle name="Normal 14 28" xfId="27367"/>
    <cellStyle name="Normal 14 29" xfId="27368"/>
    <cellStyle name="Normal 14 3" xfId="27369"/>
    <cellStyle name="Normal 14 3 2" xfId="27370"/>
    <cellStyle name="Normal 14 3 2 2" xfId="27371"/>
    <cellStyle name="Normal 14 3 2_INPUT Allocators" xfId="27372"/>
    <cellStyle name="Normal 14 3 3" xfId="27373"/>
    <cellStyle name="Normal 14 3 4" xfId="27374"/>
    <cellStyle name="Normal 14 3 5" xfId="27375"/>
    <cellStyle name="Normal 14 3 6" xfId="27376"/>
    <cellStyle name="Normal 14 3 7" xfId="27377"/>
    <cellStyle name="Normal 14 3 8" xfId="27378"/>
    <cellStyle name="Normal 14 3_INPUT Allocators" xfId="27379"/>
    <cellStyle name="Normal 14 30" xfId="27380"/>
    <cellStyle name="Normal 14 31" xfId="27381"/>
    <cellStyle name="Normal 14 32" xfId="27382"/>
    <cellStyle name="Normal 14 33" xfId="27383"/>
    <cellStyle name="Normal 14 4" xfId="27384"/>
    <cellStyle name="Normal 14 4 2" xfId="27385"/>
    <cellStyle name="Normal 14 4 2 2" xfId="27386"/>
    <cellStyle name="Normal 14 4 2_INPUT Allocators" xfId="27387"/>
    <cellStyle name="Normal 14 4 3" xfId="27388"/>
    <cellStyle name="Normal 14 4 4" xfId="27389"/>
    <cellStyle name="Normal 14 4 5" xfId="27390"/>
    <cellStyle name="Normal 14 4 6" xfId="27391"/>
    <cellStyle name="Normal 14 4_INPUT Allocators" xfId="27392"/>
    <cellStyle name="Normal 14 5" xfId="27393"/>
    <cellStyle name="Normal 14 5 2" xfId="27394"/>
    <cellStyle name="Normal 14 5 2 2" xfId="27395"/>
    <cellStyle name="Normal 14 5 2_INPUT Allocators" xfId="27396"/>
    <cellStyle name="Normal 14 5 3" xfId="27397"/>
    <cellStyle name="Normal 14 5 4" xfId="27398"/>
    <cellStyle name="Normal 14 5 5" xfId="27399"/>
    <cellStyle name="Normal 14 5 6" xfId="27400"/>
    <cellStyle name="Normal 14 5_INPUT Allocators" xfId="27401"/>
    <cellStyle name="Normal 14 6" xfId="27402"/>
    <cellStyle name="Normal 14 6 2" xfId="27403"/>
    <cellStyle name="Normal 14 6 2 2" xfId="27404"/>
    <cellStyle name="Normal 14 6 2_INPUT Allocators" xfId="27405"/>
    <cellStyle name="Normal 14 6 3" xfId="27406"/>
    <cellStyle name="Normal 14 6 4" xfId="27407"/>
    <cellStyle name="Normal 14 6_INPUT Allocators" xfId="27408"/>
    <cellStyle name="Normal 14 7" xfId="27409"/>
    <cellStyle name="Normal 14 7 2" xfId="27410"/>
    <cellStyle name="Normal 14 7 2 2" xfId="27411"/>
    <cellStyle name="Normal 14 7 2_INPUT Allocators" xfId="27412"/>
    <cellStyle name="Normal 14 7 3" xfId="27413"/>
    <cellStyle name="Normal 14 7 4" xfId="27414"/>
    <cellStyle name="Normal 14 7_INPUT Allocators" xfId="27415"/>
    <cellStyle name="Normal 14 8" xfId="27416"/>
    <cellStyle name="Normal 14 8 2" xfId="27417"/>
    <cellStyle name="Normal 14 8 2 2" xfId="27418"/>
    <cellStyle name="Normal 14 8 2_INPUT Allocators" xfId="27419"/>
    <cellStyle name="Normal 14 8 3" xfId="27420"/>
    <cellStyle name="Normal 14 8 4" xfId="27421"/>
    <cellStyle name="Normal 14 8_INPUT Allocators" xfId="27422"/>
    <cellStyle name="Normal 14 9" xfId="27423"/>
    <cellStyle name="Normal 14_INPUT Allocators" xfId="27424"/>
    <cellStyle name="Normal 140" xfId="27425"/>
    <cellStyle name="Normal 141" xfId="27426"/>
    <cellStyle name="Normal 141 2" xfId="27427"/>
    <cellStyle name="Normal 142" xfId="27428"/>
    <cellStyle name="Normal 143" xfId="27429"/>
    <cellStyle name="Normal 144" xfId="27430"/>
    <cellStyle name="Normal 144 2" xfId="27431"/>
    <cellStyle name="Normal 145" xfId="27432"/>
    <cellStyle name="Normal 145 2" xfId="27433"/>
    <cellStyle name="Normal 146" xfId="27434"/>
    <cellStyle name="Normal 146 2" xfId="27435"/>
    <cellStyle name="Normal 147" xfId="27436"/>
    <cellStyle name="Normal 147 2" xfId="27437"/>
    <cellStyle name="Normal 148" xfId="27438"/>
    <cellStyle name="Normal 148 2" xfId="27439"/>
    <cellStyle name="Normal 149" xfId="27440"/>
    <cellStyle name="Normal 149 2" xfId="27441"/>
    <cellStyle name="Normal 15" xfId="204"/>
    <cellStyle name="Normal 15 10" xfId="27442"/>
    <cellStyle name="Normal 15 10 2" xfId="27443"/>
    <cellStyle name="Normal 15 10 3" xfId="27444"/>
    <cellStyle name="Normal 15 10 4" xfId="27445"/>
    <cellStyle name="Normal 15 10 5" xfId="27446"/>
    <cellStyle name="Normal 15 10 6" xfId="27447"/>
    <cellStyle name="Normal 15 10_INPUT Allocators" xfId="27448"/>
    <cellStyle name="Normal 15 11" xfId="27449"/>
    <cellStyle name="Normal 15 12" xfId="27450"/>
    <cellStyle name="Normal 15 13" xfId="27451"/>
    <cellStyle name="Normal 15 14" xfId="27452"/>
    <cellStyle name="Normal 15 15" xfId="27453"/>
    <cellStyle name="Normal 15 16" xfId="27454"/>
    <cellStyle name="Normal 15 17" xfId="27455"/>
    <cellStyle name="Normal 15 2" xfId="27456"/>
    <cellStyle name="Normal 15 2 2" xfId="27457"/>
    <cellStyle name="Normal 15 2 3" xfId="27458"/>
    <cellStyle name="Normal 15 2 4" xfId="27459"/>
    <cellStyle name="Normal 15 2 5" xfId="27460"/>
    <cellStyle name="Normal 15 2 6" xfId="27461"/>
    <cellStyle name="Normal 15 2 7" xfId="27462"/>
    <cellStyle name="Normal 15 2 8" xfId="27463"/>
    <cellStyle name="Normal 15 2 9" xfId="27464"/>
    <cellStyle name="Normal 15 2_INPUT Allocators" xfId="27465"/>
    <cellStyle name="Normal 15 3" xfId="27466"/>
    <cellStyle name="Normal 15 3 2" xfId="27467"/>
    <cellStyle name="Normal 15 3 3" xfId="27468"/>
    <cellStyle name="Normal 15 3 4" xfId="27469"/>
    <cellStyle name="Normal 15 3 5" xfId="27470"/>
    <cellStyle name="Normal 15 3 6" xfId="27471"/>
    <cellStyle name="Normal 15 3 7" xfId="27472"/>
    <cellStyle name="Normal 15 3_INPUT Allocators" xfId="27473"/>
    <cellStyle name="Normal 15 4" xfId="27474"/>
    <cellStyle name="Normal 15 4 2" xfId="27475"/>
    <cellStyle name="Normal 15 4 3" xfId="27476"/>
    <cellStyle name="Normal 15 4 4" xfId="27477"/>
    <cellStyle name="Normal 15 4 5" xfId="27478"/>
    <cellStyle name="Normal 15 4 6" xfId="27479"/>
    <cellStyle name="Normal 15 4 7" xfId="27480"/>
    <cellStyle name="Normal 15 4_INPUT Allocators" xfId="27481"/>
    <cellStyle name="Normal 15 5" xfId="27482"/>
    <cellStyle name="Normal 15 5 2" xfId="27483"/>
    <cellStyle name="Normal 15 5 3" xfId="27484"/>
    <cellStyle name="Normal 15 5 4" xfId="27485"/>
    <cellStyle name="Normal 15 5 5" xfId="27486"/>
    <cellStyle name="Normal 15 5 6" xfId="27487"/>
    <cellStyle name="Normal 15 5 7" xfId="27488"/>
    <cellStyle name="Normal 15 5_INPUT Allocators" xfId="27489"/>
    <cellStyle name="Normal 15 6" xfId="27490"/>
    <cellStyle name="Normal 15 7" xfId="27491"/>
    <cellStyle name="Normal 15 8" xfId="27492"/>
    <cellStyle name="Normal 15 9" xfId="27493"/>
    <cellStyle name="Normal 15_INPUT Allocators" xfId="27494"/>
    <cellStyle name="Normal 150" xfId="27495"/>
    <cellStyle name="Normal 151" xfId="27496"/>
    <cellStyle name="Normal 152" xfId="27497"/>
    <cellStyle name="Normal 153" xfId="27498"/>
    <cellStyle name="Normal 154" xfId="27499"/>
    <cellStyle name="Normal 155" xfId="27500"/>
    <cellStyle name="Normal 156" xfId="27501"/>
    <cellStyle name="Normal 157" xfId="27502"/>
    <cellStyle name="Normal 158" xfId="27503"/>
    <cellStyle name="Normal 159" xfId="27504"/>
    <cellStyle name="Normal 16" xfId="205"/>
    <cellStyle name="Normal 16 10" xfId="27505"/>
    <cellStyle name="Normal 16 11" xfId="27506"/>
    <cellStyle name="Normal 16 12" xfId="27507"/>
    <cellStyle name="Normal 16 13" xfId="27508"/>
    <cellStyle name="Normal 16 14" xfId="27509"/>
    <cellStyle name="Normal 16 15" xfId="27510"/>
    <cellStyle name="Normal 16 16" xfId="27511"/>
    <cellStyle name="Normal 16 17" xfId="27512"/>
    <cellStyle name="Normal 16 2" xfId="206"/>
    <cellStyle name="Normal 16 2 2" xfId="27513"/>
    <cellStyle name="Normal 16 2 3" xfId="27514"/>
    <cellStyle name="Normal 16 2 4" xfId="27515"/>
    <cellStyle name="Normal 16 2 5" xfId="27516"/>
    <cellStyle name="Normal 16 2 6" xfId="27517"/>
    <cellStyle name="Normal 16 2 7" xfId="27518"/>
    <cellStyle name="Normal 16 2_INPUT Allocators" xfId="27519"/>
    <cellStyle name="Normal 16 3" xfId="392"/>
    <cellStyle name="Normal 16 3 2" xfId="27520"/>
    <cellStyle name="Normal 16 3 3" xfId="27521"/>
    <cellStyle name="Normal 16 3 4" xfId="27522"/>
    <cellStyle name="Normal 16 3 5" xfId="27523"/>
    <cellStyle name="Normal 16 3 6" xfId="27524"/>
    <cellStyle name="Normal 16 3_INPUT Allocators" xfId="27525"/>
    <cellStyle name="Normal 16 4" xfId="27526"/>
    <cellStyle name="Normal 16 4 2" xfId="27527"/>
    <cellStyle name="Normal 16 4 3" xfId="27528"/>
    <cellStyle name="Normal 16 4 4" xfId="27529"/>
    <cellStyle name="Normal 16 4 5" xfId="27530"/>
    <cellStyle name="Normal 16 4 6" xfId="27531"/>
    <cellStyle name="Normal 16 4_INPUT Allocators" xfId="27532"/>
    <cellStyle name="Normal 16 5" xfId="27533"/>
    <cellStyle name="Normal 16 5 2" xfId="27534"/>
    <cellStyle name="Normal 16 5 3" xfId="27535"/>
    <cellStyle name="Normal 16 5 4" xfId="27536"/>
    <cellStyle name="Normal 16 5 5" xfId="27537"/>
    <cellStyle name="Normal 16 5 6" xfId="27538"/>
    <cellStyle name="Normal 16 5_INPUT Allocators" xfId="27539"/>
    <cellStyle name="Normal 16 6" xfId="27540"/>
    <cellStyle name="Normal 16 7" xfId="27541"/>
    <cellStyle name="Normal 16 8" xfId="27542"/>
    <cellStyle name="Normal 16 9" xfId="27543"/>
    <cellStyle name="Normal 16_INPUT Allocators" xfId="27544"/>
    <cellStyle name="Normal 160" xfId="27545"/>
    <cellStyle name="Normal 161" xfId="27546"/>
    <cellStyle name="Normal 162" xfId="27547"/>
    <cellStyle name="Normal 163" xfId="27548"/>
    <cellStyle name="Normal 164" xfId="27549"/>
    <cellStyle name="Normal 165" xfId="27550"/>
    <cellStyle name="Normal 166" xfId="27551"/>
    <cellStyle name="Normal 167" xfId="27552"/>
    <cellStyle name="Normal 168" xfId="27553"/>
    <cellStyle name="Normal 169" xfId="27554"/>
    <cellStyle name="Normal 17" xfId="207"/>
    <cellStyle name="Normal 17 10" xfId="27555"/>
    <cellStyle name="Normal 17 10 2" xfId="27556"/>
    <cellStyle name="Normal 17 10 2 2" xfId="27557"/>
    <cellStyle name="Normal 17 10 2 3" xfId="27558"/>
    <cellStyle name="Normal 17 10 2 4" xfId="27559"/>
    <cellStyle name="Normal 17 10 2 5" xfId="27560"/>
    <cellStyle name="Normal 17 10 3" xfId="27561"/>
    <cellStyle name="Normal 17 10 4" xfId="27562"/>
    <cellStyle name="Normal 17 10 5" xfId="27563"/>
    <cellStyle name="Normal 17 10 6" xfId="27564"/>
    <cellStyle name="Normal 17 10 7" xfId="27565"/>
    <cellStyle name="Normal 17 10 8" xfId="27566"/>
    <cellStyle name="Normal 17 10 9" xfId="27567"/>
    <cellStyle name="Normal 17 10_Int on Cust Dep" xfId="27568"/>
    <cellStyle name="Normal 17 11" xfId="27569"/>
    <cellStyle name="Normal 17 12" xfId="27570"/>
    <cellStyle name="Normal 17 13" xfId="27571"/>
    <cellStyle name="Normal 17 14" xfId="27572"/>
    <cellStyle name="Normal 17 14 2" xfId="27573"/>
    <cellStyle name="Normal 17 14 2 2" xfId="27574"/>
    <cellStyle name="Normal 17 14 2 3" xfId="27575"/>
    <cellStyle name="Normal 17 14 2 4" xfId="27576"/>
    <cellStyle name="Normal 17 14 2 5" xfId="27577"/>
    <cellStyle name="Normal 17 14 3" xfId="27578"/>
    <cellStyle name="Normal 17 14 4" xfId="27579"/>
    <cellStyle name="Normal 17 14 5" xfId="27580"/>
    <cellStyle name="Normal 17 14 6" xfId="27581"/>
    <cellStyle name="Normal 17 14 7" xfId="27582"/>
    <cellStyle name="Normal 17 14 8" xfId="27583"/>
    <cellStyle name="Normal 17 14 9" xfId="27584"/>
    <cellStyle name="Normal 17 14_Int on Cust Dep" xfId="27585"/>
    <cellStyle name="Normal 17 15" xfId="27586"/>
    <cellStyle name="Normal 17 15 2" xfId="27587"/>
    <cellStyle name="Normal 17 15 3" xfId="27588"/>
    <cellStyle name="Normal 17 15 4" xfId="27589"/>
    <cellStyle name="Normal 17 15 5" xfId="27590"/>
    <cellStyle name="Normal 17 16" xfId="27591"/>
    <cellStyle name="Normal 17 16 2" xfId="27592"/>
    <cellStyle name="Normal 17 16 3" xfId="27593"/>
    <cellStyle name="Normal 17 16 4" xfId="27594"/>
    <cellStyle name="Normal 17 17" xfId="27595"/>
    <cellStyle name="Normal 17 18" xfId="27596"/>
    <cellStyle name="Normal 17 19" xfId="27597"/>
    <cellStyle name="Normal 17 2" xfId="208"/>
    <cellStyle name="Normal 17 2 2" xfId="27598"/>
    <cellStyle name="Normal 17 2 3" xfId="27599"/>
    <cellStyle name="Normal 17 2 4" xfId="27600"/>
    <cellStyle name="Normal 17 2 5" xfId="27601"/>
    <cellStyle name="Normal 17 2 6" xfId="27602"/>
    <cellStyle name="Normal 17 2 7" xfId="27603"/>
    <cellStyle name="Normal 17 2_INPUT Allocators" xfId="27604"/>
    <cellStyle name="Normal 17 20" xfId="27605"/>
    <cellStyle name="Normal 17 21" xfId="27606"/>
    <cellStyle name="Normal 17 22" xfId="27607"/>
    <cellStyle name="Normal 17 23" xfId="27608"/>
    <cellStyle name="Normal 17 24" xfId="27609"/>
    <cellStyle name="Normal 17 25" xfId="27610"/>
    <cellStyle name="Normal 17 26" xfId="27611"/>
    <cellStyle name="Normal 17 27" xfId="27612"/>
    <cellStyle name="Normal 17 28" xfId="27613"/>
    <cellStyle name="Normal 17 3" xfId="393"/>
    <cellStyle name="Normal 17 3 2" xfId="27614"/>
    <cellStyle name="Normal 17 3 3" xfId="27615"/>
    <cellStyle name="Normal 17 3 4" xfId="27616"/>
    <cellStyle name="Normal 17 3 5" xfId="27617"/>
    <cellStyle name="Normal 17 3 6" xfId="27618"/>
    <cellStyle name="Normal 17 3_INPUT Allocators" xfId="27619"/>
    <cellStyle name="Normal 17 4" xfId="27620"/>
    <cellStyle name="Normal 17 4 2" xfId="27621"/>
    <cellStyle name="Normal 17 4 3" xfId="27622"/>
    <cellStyle name="Normal 17 4 4" xfId="27623"/>
    <cellStyle name="Normal 17 4 5" xfId="27624"/>
    <cellStyle name="Normal 17 4 6" xfId="27625"/>
    <cellStyle name="Normal 17 4_INPUT Allocators" xfId="27626"/>
    <cellStyle name="Normal 17 5" xfId="27627"/>
    <cellStyle name="Normal 17 5 2" xfId="27628"/>
    <cellStyle name="Normal 17 5 3" xfId="27629"/>
    <cellStyle name="Normal 17 5 4" xfId="27630"/>
    <cellStyle name="Normal 17 5 5" xfId="27631"/>
    <cellStyle name="Normal 17 5 6" xfId="27632"/>
    <cellStyle name="Normal 17 5_INPUT Allocators" xfId="27633"/>
    <cellStyle name="Normal 17 6" xfId="27634"/>
    <cellStyle name="Normal 17 7" xfId="27635"/>
    <cellStyle name="Normal 17 8" xfId="27636"/>
    <cellStyle name="Normal 17 9" xfId="27637"/>
    <cellStyle name="Normal 17_INPUT Allocators" xfId="27638"/>
    <cellStyle name="Normal 170" xfId="27639"/>
    <cellStyle name="Normal 171" xfId="27640"/>
    <cellStyle name="Normal 172" xfId="27641"/>
    <cellStyle name="Normal 173" xfId="27642"/>
    <cellStyle name="Normal 174" xfId="27643"/>
    <cellStyle name="Normal 175" xfId="27644"/>
    <cellStyle name="Normal 176" xfId="27645"/>
    <cellStyle name="Normal 177" xfId="27646"/>
    <cellStyle name="Normal 178" xfId="27647"/>
    <cellStyle name="Normal 179" xfId="27648"/>
    <cellStyle name="Normal 18" xfId="209"/>
    <cellStyle name="Normal 18 2" xfId="210"/>
    <cellStyle name="Normal 18 3" xfId="394"/>
    <cellStyle name="Normal 18 4" xfId="27649"/>
    <cellStyle name="Normal 18 5" xfId="27650"/>
    <cellStyle name="Normal 18_INPUT Allocators" xfId="27651"/>
    <cellStyle name="Normal 180" xfId="27652"/>
    <cellStyle name="Normal 181" xfId="27653"/>
    <cellStyle name="Normal 182" xfId="27654"/>
    <cellStyle name="Normal 183" xfId="27655"/>
    <cellStyle name="Normal 184" xfId="27656"/>
    <cellStyle name="Normal 185" xfId="27657"/>
    <cellStyle name="Normal 186" xfId="27658"/>
    <cellStyle name="Normal 187" xfId="27659"/>
    <cellStyle name="Normal 188" xfId="27660"/>
    <cellStyle name="Normal 189" xfId="27661"/>
    <cellStyle name="Normal 19" xfId="211"/>
    <cellStyle name="Normal 19 10" xfId="27662"/>
    <cellStyle name="Normal 19 2" xfId="395"/>
    <cellStyle name="Normal 19 2 2" xfId="27663"/>
    <cellStyle name="Normal 19 2 3" xfId="27664"/>
    <cellStyle name="Normal 19 2 4" xfId="27665"/>
    <cellStyle name="Normal 19 2 5" xfId="27666"/>
    <cellStyle name="Normal 19 2 6" xfId="27667"/>
    <cellStyle name="Normal 19 2_INPUT Allocators" xfId="27668"/>
    <cellStyle name="Normal 19 3" xfId="27669"/>
    <cellStyle name="Normal 19 3 2" xfId="27670"/>
    <cellStyle name="Normal 19 3 3" xfId="27671"/>
    <cellStyle name="Normal 19 3 4" xfId="27672"/>
    <cellStyle name="Normal 19 3 5" xfId="27673"/>
    <cellStyle name="Normal 19 3 6" xfId="27674"/>
    <cellStyle name="Normal 19 3_INPUT Allocators" xfId="27675"/>
    <cellStyle name="Normal 19 4" xfId="27676"/>
    <cellStyle name="Normal 19 4 2" xfId="27677"/>
    <cellStyle name="Normal 19 4 3" xfId="27678"/>
    <cellStyle name="Normal 19 4 4" xfId="27679"/>
    <cellStyle name="Normal 19 4 5" xfId="27680"/>
    <cellStyle name="Normal 19 4 6" xfId="27681"/>
    <cellStyle name="Normal 19 4_INPUT Allocators" xfId="27682"/>
    <cellStyle name="Normal 19 5" xfId="27683"/>
    <cellStyle name="Normal 19 5 2" xfId="27684"/>
    <cellStyle name="Normal 19 5 3" xfId="27685"/>
    <cellStyle name="Normal 19 5 4" xfId="27686"/>
    <cellStyle name="Normal 19 5 5" xfId="27687"/>
    <cellStyle name="Normal 19 5 6" xfId="27688"/>
    <cellStyle name="Normal 19 5_INPUT Allocators" xfId="27689"/>
    <cellStyle name="Normal 19 6" xfId="27690"/>
    <cellStyle name="Normal 19 7" xfId="27691"/>
    <cellStyle name="Normal 19 8" xfId="27692"/>
    <cellStyle name="Normal 19 9" xfId="27693"/>
    <cellStyle name="Normal 19_INPUT Allocators" xfId="27694"/>
    <cellStyle name="Normal 190" xfId="27695"/>
    <cellStyle name="Normal 191" xfId="27696"/>
    <cellStyle name="Normal 192" xfId="27697"/>
    <cellStyle name="Normal 193" xfId="27698"/>
    <cellStyle name="Normal 194" xfId="27699"/>
    <cellStyle name="Normal 195" xfId="27700"/>
    <cellStyle name="Normal 196" xfId="27701"/>
    <cellStyle name="Normal 197" xfId="27702"/>
    <cellStyle name="Normal 198" xfId="27703"/>
    <cellStyle name="Normal 199" xfId="27704"/>
    <cellStyle name="Normal 2" xfId="15"/>
    <cellStyle name="Normal 2 10" xfId="571"/>
    <cellStyle name="Normal 2 10 10" xfId="27705"/>
    <cellStyle name="Normal 2 10 11" xfId="27706"/>
    <cellStyle name="Normal 2 10 2" xfId="572"/>
    <cellStyle name="Normal 2 10 2 2" xfId="27707"/>
    <cellStyle name="Normal 2 10 2 3" xfId="27708"/>
    <cellStyle name="Normal 2 10 2_INPUT Allocators" xfId="27709"/>
    <cellStyle name="Normal 2 10 3" xfId="27710"/>
    <cellStyle name="Normal 2 10 4" xfId="27711"/>
    <cellStyle name="Normal 2 10 5" xfId="27712"/>
    <cellStyle name="Normal 2 10 6" xfId="27713"/>
    <cellStyle name="Normal 2 10 7" xfId="27714"/>
    <cellStyle name="Normal 2 10 8" xfId="27715"/>
    <cellStyle name="Normal 2 10 9" xfId="27716"/>
    <cellStyle name="Normal 2 10_INPUT Allocators" xfId="27717"/>
    <cellStyle name="Normal 2 100" xfId="27718"/>
    <cellStyle name="Normal 2 101" xfId="27719"/>
    <cellStyle name="Normal 2 102" xfId="27720"/>
    <cellStyle name="Normal 2 103" xfId="27721"/>
    <cellStyle name="Normal 2 104" xfId="27722"/>
    <cellStyle name="Normal 2 105" xfId="27723"/>
    <cellStyle name="Normal 2 106" xfId="27724"/>
    <cellStyle name="Normal 2 107" xfId="27725"/>
    <cellStyle name="Normal 2 108" xfId="27726"/>
    <cellStyle name="Normal 2 109" xfId="27727"/>
    <cellStyle name="Normal 2 11" xfId="573"/>
    <cellStyle name="Normal 2 11 10" xfId="27728"/>
    <cellStyle name="Normal 2 11 11" xfId="27729"/>
    <cellStyle name="Normal 2 11 12" xfId="27730"/>
    <cellStyle name="Normal 2 11 2" xfId="574"/>
    <cellStyle name="Normal 2 11 2 2" xfId="27731"/>
    <cellStyle name="Normal 2 11 2_INPUT Allocators" xfId="27732"/>
    <cellStyle name="Normal 2 11 3" xfId="27733"/>
    <cellStyle name="Normal 2 11 4" xfId="27734"/>
    <cellStyle name="Normal 2 11 5" xfId="27735"/>
    <cellStyle name="Normal 2 11 6" xfId="27736"/>
    <cellStyle name="Normal 2 11 7" xfId="27737"/>
    <cellStyle name="Normal 2 11 8" xfId="27738"/>
    <cellStyle name="Normal 2 11 9" xfId="27739"/>
    <cellStyle name="Normal 2 11_INPUT Allocators" xfId="27740"/>
    <cellStyle name="Normal 2 110" xfId="27741"/>
    <cellStyle name="Normal 2 111" xfId="27742"/>
    <cellStyle name="Normal 2 112" xfId="27743"/>
    <cellStyle name="Normal 2 112 2" xfId="27744"/>
    <cellStyle name="Normal 2 112 3" xfId="27745"/>
    <cellStyle name="Normal 2 112 4" xfId="27746"/>
    <cellStyle name="Normal 2 112 5" xfId="27747"/>
    <cellStyle name="Normal 2 112 6" xfId="27748"/>
    <cellStyle name="Normal 2 112_INPUT Allocators" xfId="27749"/>
    <cellStyle name="Normal 2 113" xfId="27750"/>
    <cellStyle name="Normal 2 114" xfId="27751"/>
    <cellStyle name="Normal 2 115" xfId="27752"/>
    <cellStyle name="Normal 2 116" xfId="27753"/>
    <cellStyle name="Normal 2 117" xfId="27754"/>
    <cellStyle name="Normal 2 118" xfId="27755"/>
    <cellStyle name="Normal 2 119" xfId="27756"/>
    <cellStyle name="Normal 2 12" xfId="575"/>
    <cellStyle name="Normal 2 12 10" xfId="27757"/>
    <cellStyle name="Normal 2 12 11" xfId="27758"/>
    <cellStyle name="Normal 2 12 12" xfId="27759"/>
    <cellStyle name="Normal 2 12 2" xfId="576"/>
    <cellStyle name="Normal 2 12 2 2" xfId="27760"/>
    <cellStyle name="Normal 2 12 2_INPUT Allocators" xfId="27761"/>
    <cellStyle name="Normal 2 12 3" xfId="27762"/>
    <cellStyle name="Normal 2 12 4" xfId="27763"/>
    <cellStyle name="Normal 2 12 5" xfId="27764"/>
    <cellStyle name="Normal 2 12 6" xfId="27765"/>
    <cellStyle name="Normal 2 12 7" xfId="27766"/>
    <cellStyle name="Normal 2 12 8" xfId="27767"/>
    <cellStyle name="Normal 2 12 9" xfId="27768"/>
    <cellStyle name="Normal 2 12_INPUT Allocators" xfId="27769"/>
    <cellStyle name="Normal 2 120" xfId="27770"/>
    <cellStyle name="Normal 2 121" xfId="27771"/>
    <cellStyle name="Normal 2 122" xfId="27772"/>
    <cellStyle name="Normal 2 123" xfId="27773"/>
    <cellStyle name="Normal 2 124" xfId="27774"/>
    <cellStyle name="Normal 2 125" xfId="27775"/>
    <cellStyle name="Normal 2 126" xfId="27776"/>
    <cellStyle name="Normal 2 127" xfId="27777"/>
    <cellStyle name="Normal 2 128" xfId="27778"/>
    <cellStyle name="Normal 2 129" xfId="27779"/>
    <cellStyle name="Normal 2 13" xfId="577"/>
    <cellStyle name="Normal 2 13 10" xfId="27780"/>
    <cellStyle name="Normal 2 13 11" xfId="27781"/>
    <cellStyle name="Normal 2 13 2" xfId="578"/>
    <cellStyle name="Normal 2 13 2 2" xfId="27782"/>
    <cellStyle name="Normal 2 13 2_INPUT Allocators" xfId="27783"/>
    <cellStyle name="Normal 2 13 3" xfId="27784"/>
    <cellStyle name="Normal 2 13 4" xfId="27785"/>
    <cellStyle name="Normal 2 13 5" xfId="27786"/>
    <cellStyle name="Normal 2 13 6" xfId="27787"/>
    <cellStyle name="Normal 2 13 7" xfId="27788"/>
    <cellStyle name="Normal 2 13 8" xfId="27789"/>
    <cellStyle name="Normal 2 13 9" xfId="27790"/>
    <cellStyle name="Normal 2 13_INPUT Allocators" xfId="27791"/>
    <cellStyle name="Normal 2 130" xfId="27792"/>
    <cellStyle name="Normal 2 131" xfId="27793"/>
    <cellStyle name="Normal 2 132" xfId="27794"/>
    <cellStyle name="Normal 2 133" xfId="27795"/>
    <cellStyle name="Normal 2 134" xfId="27796"/>
    <cellStyle name="Normal 2 135" xfId="27797"/>
    <cellStyle name="Normal 2 136" xfId="27798"/>
    <cellStyle name="Normal 2 137" xfId="27799"/>
    <cellStyle name="Normal 2 138" xfId="27800"/>
    <cellStyle name="Normal 2 139" xfId="27801"/>
    <cellStyle name="Normal 2 14" xfId="579"/>
    <cellStyle name="Normal 2 14 10" xfId="27802"/>
    <cellStyle name="Normal 2 14 11" xfId="27803"/>
    <cellStyle name="Normal 2 14 2" xfId="580"/>
    <cellStyle name="Normal 2 14 2 2" xfId="27804"/>
    <cellStyle name="Normal 2 14 2_INPUT Allocators" xfId="27805"/>
    <cellStyle name="Normal 2 14 3" xfId="27806"/>
    <cellStyle name="Normal 2 14 4" xfId="27807"/>
    <cellStyle name="Normal 2 14 5" xfId="27808"/>
    <cellStyle name="Normal 2 14 6" xfId="27809"/>
    <cellStyle name="Normal 2 14 7" xfId="27810"/>
    <cellStyle name="Normal 2 14 8" xfId="27811"/>
    <cellStyle name="Normal 2 14 9" xfId="27812"/>
    <cellStyle name="Normal 2 14_INPUT Allocators" xfId="27813"/>
    <cellStyle name="Normal 2 140" xfId="27814"/>
    <cellStyle name="Normal 2 141" xfId="27815"/>
    <cellStyle name="Normal 2 142" xfId="27816"/>
    <cellStyle name="Normal 2 143" xfId="27817"/>
    <cellStyle name="Normal 2 144" xfId="27818"/>
    <cellStyle name="Normal 2 145" xfId="27819"/>
    <cellStyle name="Normal 2 146" xfId="27820"/>
    <cellStyle name="Normal 2 147" xfId="27821"/>
    <cellStyle name="Normal 2 148" xfId="27822"/>
    <cellStyle name="Normal 2 149" xfId="27823"/>
    <cellStyle name="Normal 2 15" xfId="581"/>
    <cellStyle name="Normal 2 15 10" xfId="27824"/>
    <cellStyle name="Normal 2 15 11" xfId="27825"/>
    <cellStyle name="Normal 2 15 2" xfId="582"/>
    <cellStyle name="Normal 2 15 2 2" xfId="27826"/>
    <cellStyle name="Normal 2 15 2_INPUT Allocators" xfId="27827"/>
    <cellStyle name="Normal 2 15 3" xfId="27828"/>
    <cellStyle name="Normal 2 15 4" xfId="27829"/>
    <cellStyle name="Normal 2 15 5" xfId="27830"/>
    <cellStyle name="Normal 2 15 6" xfId="27831"/>
    <cellStyle name="Normal 2 15 7" xfId="27832"/>
    <cellStyle name="Normal 2 15 8" xfId="27833"/>
    <cellStyle name="Normal 2 15 9" xfId="27834"/>
    <cellStyle name="Normal 2 15_INPUT Allocators" xfId="27835"/>
    <cellStyle name="Normal 2 150" xfId="27836"/>
    <cellStyle name="Normal 2 151" xfId="27837"/>
    <cellStyle name="Normal 2 152" xfId="27838"/>
    <cellStyle name="Normal 2 153" xfId="27839"/>
    <cellStyle name="Normal 2 154" xfId="27840"/>
    <cellStyle name="Normal 2 155" xfId="27841"/>
    <cellStyle name="Normal 2 156" xfId="27842"/>
    <cellStyle name="Normal 2 157" xfId="27843"/>
    <cellStyle name="Normal 2 158" xfId="27844"/>
    <cellStyle name="Normal 2 159" xfId="27845"/>
    <cellStyle name="Normal 2 16" xfId="583"/>
    <cellStyle name="Normal 2 16 10" xfId="27846"/>
    <cellStyle name="Normal 2 16 11" xfId="27847"/>
    <cellStyle name="Normal 2 16 12" xfId="27848"/>
    <cellStyle name="Normal 2 16 13" xfId="27849"/>
    <cellStyle name="Normal 2 16 14" xfId="27850"/>
    <cellStyle name="Normal 2 16 15" xfId="27851"/>
    <cellStyle name="Normal 2 16 16" xfId="27852"/>
    <cellStyle name="Normal 2 16 17" xfId="27853"/>
    <cellStyle name="Normal 2 16 18" xfId="27854"/>
    <cellStyle name="Normal 2 16 19" xfId="27855"/>
    <cellStyle name="Normal 2 16 2" xfId="584"/>
    <cellStyle name="Normal 2 16 2 2" xfId="27856"/>
    <cellStyle name="Normal 2 16 2 3" xfId="27857"/>
    <cellStyle name="Normal 2 16 2 4" xfId="27858"/>
    <cellStyle name="Normal 2 16 2_INPUT Allocators" xfId="27859"/>
    <cellStyle name="Normal 2 16 20" xfId="27860"/>
    <cellStyle name="Normal 2 16 21" xfId="27861"/>
    <cellStyle name="Normal 2 16 22" xfId="27862"/>
    <cellStyle name="Normal 2 16 23" xfId="27863"/>
    <cellStyle name="Normal 2 16 24" xfId="27864"/>
    <cellStyle name="Normal 2 16 25" xfId="27865"/>
    <cellStyle name="Normal 2 16 26" xfId="27866"/>
    <cellStyle name="Normal 2 16 27" xfId="27867"/>
    <cellStyle name="Normal 2 16 28" xfId="27868"/>
    <cellStyle name="Normal 2 16 29" xfId="27869"/>
    <cellStyle name="Normal 2 16 3" xfId="27870"/>
    <cellStyle name="Normal 2 16 30" xfId="27871"/>
    <cellStyle name="Normal 2 16 31" xfId="27872"/>
    <cellStyle name="Normal 2 16 32" xfId="27873"/>
    <cellStyle name="Normal 2 16 33" xfId="27874"/>
    <cellStyle name="Normal 2 16 34" xfId="27875"/>
    <cellStyle name="Normal 2 16 35" xfId="27876"/>
    <cellStyle name="Normal 2 16 36" xfId="27877"/>
    <cellStyle name="Normal 2 16 37" xfId="27878"/>
    <cellStyle name="Normal 2 16 38" xfId="27879"/>
    <cellStyle name="Normal 2 16 38 2" xfId="27880"/>
    <cellStyle name="Normal 2 16 38 3" xfId="27881"/>
    <cellStyle name="Normal 2 16 38 4" xfId="27882"/>
    <cellStyle name="Normal 2 16 38 5" xfId="27883"/>
    <cellStyle name="Normal 2 16 38 6" xfId="27884"/>
    <cellStyle name="Normal 2 16 38_INPUT Allocators" xfId="27885"/>
    <cellStyle name="Normal 2 16 39" xfId="27886"/>
    <cellStyle name="Normal 2 16 39 2" xfId="27887"/>
    <cellStyle name="Normal 2 16 39 3" xfId="27888"/>
    <cellStyle name="Normal 2 16 39 4" xfId="27889"/>
    <cellStyle name="Normal 2 16 39 5" xfId="27890"/>
    <cellStyle name="Normal 2 16 39 6" xfId="27891"/>
    <cellStyle name="Normal 2 16 39_INPUT Allocators" xfId="27892"/>
    <cellStyle name="Normal 2 16 4" xfId="27893"/>
    <cellStyle name="Normal 2 16 40" xfId="27894"/>
    <cellStyle name="Normal 2 16 41" xfId="27895"/>
    <cellStyle name="Normal 2 16 42" xfId="27896"/>
    <cellStyle name="Normal 2 16 43" xfId="27897"/>
    <cellStyle name="Normal 2 16 44" xfId="27898"/>
    <cellStyle name="Normal 2 16 5" xfId="27899"/>
    <cellStyle name="Normal 2 16 6" xfId="27900"/>
    <cellStyle name="Normal 2 16 7" xfId="27901"/>
    <cellStyle name="Normal 2 16 8" xfId="27902"/>
    <cellStyle name="Normal 2 16 9" xfId="27903"/>
    <cellStyle name="Normal 2 16_INPUT Allocators" xfId="27904"/>
    <cellStyle name="Normal 2 160" xfId="27905"/>
    <cellStyle name="Normal 2 161" xfId="27906"/>
    <cellStyle name="Normal 2 162" xfId="27907"/>
    <cellStyle name="Normal 2 163" xfId="27908"/>
    <cellStyle name="Normal 2 164" xfId="27909"/>
    <cellStyle name="Normal 2 165" xfId="27910"/>
    <cellStyle name="Normal 2 166" xfId="27911"/>
    <cellStyle name="Normal 2 167" xfId="27912"/>
    <cellStyle name="Normal 2 168" xfId="27913"/>
    <cellStyle name="Normal 2 169" xfId="27914"/>
    <cellStyle name="Normal 2 17" xfId="585"/>
    <cellStyle name="Normal 2 17 10" xfId="27915"/>
    <cellStyle name="Normal 2 17 11" xfId="27916"/>
    <cellStyle name="Normal 2 17 2" xfId="586"/>
    <cellStyle name="Normal 2 17 2 2" xfId="27917"/>
    <cellStyle name="Normal 2 17 2 2 10" xfId="27918"/>
    <cellStyle name="Normal 2 17 2 2 11" xfId="27919"/>
    <cellStyle name="Normal 2 17 2 2 12" xfId="27920"/>
    <cellStyle name="Normal 2 17 2 2 13" xfId="27921"/>
    <cellStyle name="Normal 2 17 2 2 14" xfId="27922"/>
    <cellStyle name="Normal 2 17 2 2 15" xfId="27923"/>
    <cellStyle name="Normal 2 17 2 2 2" xfId="27924"/>
    <cellStyle name="Normal 2 17 2 2 2 2" xfId="27925"/>
    <cellStyle name="Normal 2 17 2 2 2 2 2" xfId="27926"/>
    <cellStyle name="Normal 2 17 2 2 2 2 3" xfId="27927"/>
    <cellStyle name="Normal 2 17 2 2 2 2 4" xfId="27928"/>
    <cellStyle name="Normal 2 17 2 2 2 2 5" xfId="27929"/>
    <cellStyle name="Normal 2 17 2 2 2 3" xfId="27930"/>
    <cellStyle name="Normal 2 17 2 2 2 4" xfId="27931"/>
    <cellStyle name="Normal 2 17 2 2 2 5" xfId="27932"/>
    <cellStyle name="Normal 2 17 2 2 2 6" xfId="27933"/>
    <cellStyle name="Normal 2 17 2 2 2 7" xfId="27934"/>
    <cellStyle name="Normal 2 17 2 2 2 8" xfId="27935"/>
    <cellStyle name="Normal 2 17 2 2 2 9" xfId="27936"/>
    <cellStyle name="Normal 2 17 2 2 2_Int on Cust Dep" xfId="27937"/>
    <cellStyle name="Normal 2 17 2 2 3" xfId="27938"/>
    <cellStyle name="Normal 2 17 2 2 3 2" xfId="27939"/>
    <cellStyle name="Normal 2 17 2 2 3 2 2" xfId="27940"/>
    <cellStyle name="Normal 2 17 2 2 3 2 3" xfId="27941"/>
    <cellStyle name="Normal 2 17 2 2 3 2 4" xfId="27942"/>
    <cellStyle name="Normal 2 17 2 2 3 2 5" xfId="27943"/>
    <cellStyle name="Normal 2 17 2 2 3 3" xfId="27944"/>
    <cellStyle name="Normal 2 17 2 2 3 4" xfId="27945"/>
    <cellStyle name="Normal 2 17 2 2 3 5" xfId="27946"/>
    <cellStyle name="Normal 2 17 2 2 3 6" xfId="27947"/>
    <cellStyle name="Normal 2 17 2 2 3 7" xfId="27948"/>
    <cellStyle name="Normal 2 17 2 2 3 8" xfId="27949"/>
    <cellStyle name="Normal 2 17 2 2 3 9" xfId="27950"/>
    <cellStyle name="Normal 2 17 2 2 3_Int on Cust Dep" xfId="27951"/>
    <cellStyle name="Normal 2 17 2 2 4" xfId="27952"/>
    <cellStyle name="Normal 2 17 2 2 4 2" xfId="27953"/>
    <cellStyle name="Normal 2 17 2 2 4 3" xfId="27954"/>
    <cellStyle name="Normal 2 17 2 2 4 4" xfId="27955"/>
    <cellStyle name="Normal 2 17 2 2 4 5" xfId="27956"/>
    <cellStyle name="Normal 2 17 2 2 5" xfId="27957"/>
    <cellStyle name="Normal 2 17 2 2 5 2" xfId="27958"/>
    <cellStyle name="Normal 2 17 2 2 5 3" xfId="27959"/>
    <cellStyle name="Normal 2 17 2 2 5 4" xfId="27960"/>
    <cellStyle name="Normal 2 17 2 2 6" xfId="27961"/>
    <cellStyle name="Normal 2 17 2 2 7" xfId="27962"/>
    <cellStyle name="Normal 2 17 2 2 8" xfId="27963"/>
    <cellStyle name="Normal 2 17 2 2 9" xfId="27964"/>
    <cellStyle name="Normal 2 17 2 2_INPUT Allocators" xfId="27965"/>
    <cellStyle name="Normal 2 17 2_INPUT Allocators" xfId="27966"/>
    <cellStyle name="Normal 2 17 3" xfId="27967"/>
    <cellStyle name="Normal 2 17 4" xfId="27968"/>
    <cellStyle name="Normal 2 17 4 10" xfId="27969"/>
    <cellStyle name="Normal 2 17 4 11" xfId="27970"/>
    <cellStyle name="Normal 2 17 4 12" xfId="27971"/>
    <cellStyle name="Normal 2 17 4 13" xfId="27972"/>
    <cellStyle name="Normal 2 17 4 14" xfId="27973"/>
    <cellStyle name="Normal 2 17 4 15" xfId="27974"/>
    <cellStyle name="Normal 2 17 4 2" xfId="27975"/>
    <cellStyle name="Normal 2 17 4 2 2" xfId="27976"/>
    <cellStyle name="Normal 2 17 4 2 2 2" xfId="27977"/>
    <cellStyle name="Normal 2 17 4 2 2 3" xfId="27978"/>
    <cellStyle name="Normal 2 17 4 2 2 4" xfId="27979"/>
    <cellStyle name="Normal 2 17 4 2 2 5" xfId="27980"/>
    <cellStyle name="Normal 2 17 4 2 3" xfId="27981"/>
    <cellStyle name="Normal 2 17 4 2 4" xfId="27982"/>
    <cellStyle name="Normal 2 17 4 2 5" xfId="27983"/>
    <cellStyle name="Normal 2 17 4 2 6" xfId="27984"/>
    <cellStyle name="Normal 2 17 4 2 7" xfId="27985"/>
    <cellStyle name="Normal 2 17 4 2 8" xfId="27986"/>
    <cellStyle name="Normal 2 17 4 2 9" xfId="27987"/>
    <cellStyle name="Normal 2 17 4 2_Int on Cust Dep" xfId="27988"/>
    <cellStyle name="Normal 2 17 4 3" xfId="27989"/>
    <cellStyle name="Normal 2 17 4 3 2" xfId="27990"/>
    <cellStyle name="Normal 2 17 4 3 2 2" xfId="27991"/>
    <cellStyle name="Normal 2 17 4 3 2 3" xfId="27992"/>
    <cellStyle name="Normal 2 17 4 3 2 4" xfId="27993"/>
    <cellStyle name="Normal 2 17 4 3 2 5" xfId="27994"/>
    <cellStyle name="Normal 2 17 4 3 3" xfId="27995"/>
    <cellStyle name="Normal 2 17 4 3 4" xfId="27996"/>
    <cellStyle name="Normal 2 17 4 3 5" xfId="27997"/>
    <cellStyle name="Normal 2 17 4 3 6" xfId="27998"/>
    <cellStyle name="Normal 2 17 4 3 7" xfId="27999"/>
    <cellStyle name="Normal 2 17 4 3 8" xfId="28000"/>
    <cellStyle name="Normal 2 17 4 3 9" xfId="28001"/>
    <cellStyle name="Normal 2 17 4 3_Int on Cust Dep" xfId="28002"/>
    <cellStyle name="Normal 2 17 4 4" xfId="28003"/>
    <cellStyle name="Normal 2 17 4 4 2" xfId="28004"/>
    <cellStyle name="Normal 2 17 4 4 3" xfId="28005"/>
    <cellStyle name="Normal 2 17 4 4 4" xfId="28006"/>
    <cellStyle name="Normal 2 17 4 4 5" xfId="28007"/>
    <cellStyle name="Normal 2 17 4 5" xfId="28008"/>
    <cellStyle name="Normal 2 17 4 5 2" xfId="28009"/>
    <cellStyle name="Normal 2 17 4 5 3" xfId="28010"/>
    <cellStyle name="Normal 2 17 4 5 4" xfId="28011"/>
    <cellStyle name="Normal 2 17 4 6" xfId="28012"/>
    <cellStyle name="Normal 2 17 4 7" xfId="28013"/>
    <cellStyle name="Normal 2 17 4 8" xfId="28014"/>
    <cellStyle name="Normal 2 17 4 9" xfId="28015"/>
    <cellStyle name="Normal 2 17 4_INPUT Allocators" xfId="28016"/>
    <cellStyle name="Normal 2 17 5" xfId="28017"/>
    <cellStyle name="Normal 2 17 5 2" xfId="28018"/>
    <cellStyle name="Normal 2 17 5 2 2" xfId="28019"/>
    <cellStyle name="Normal 2 17 5 2 2 2" xfId="28020"/>
    <cellStyle name="Normal 2 17 5 2 2 3" xfId="28021"/>
    <cellStyle name="Normal 2 17 5 2 2 4" xfId="28022"/>
    <cellStyle name="Normal 2 17 5 2 2 5" xfId="28023"/>
    <cellStyle name="Normal 2 17 5 2 3" xfId="28024"/>
    <cellStyle name="Normal 2 17 5 2 4" xfId="28025"/>
    <cellStyle name="Normal 2 17 5 2 5" xfId="28026"/>
    <cellStyle name="Normal 2 17 5 2 6" xfId="28027"/>
    <cellStyle name="Normal 2 17 5 2 7" xfId="28028"/>
    <cellStyle name="Normal 2 17 5 2 8" xfId="28029"/>
    <cellStyle name="Normal 2 17 5 2 9" xfId="28030"/>
    <cellStyle name="Normal 2 17 5 2_Int on Cust Dep" xfId="28031"/>
    <cellStyle name="Normal 2 17 5 3" xfId="28032"/>
    <cellStyle name="Normal 2 17 5 3 2" xfId="28033"/>
    <cellStyle name="Normal 2 17 5 3 3" xfId="28034"/>
    <cellStyle name="Normal 2 17 5 3 4" xfId="28035"/>
    <cellStyle name="Normal 2 17 5 4" xfId="28036"/>
    <cellStyle name="Normal 2 17 5 5" xfId="28037"/>
    <cellStyle name="Normal 2 17 5 6" xfId="28038"/>
    <cellStyle name="Normal 2 17 5_INPUT Allocators" xfId="28039"/>
    <cellStyle name="Normal 2 17 6" xfId="28040"/>
    <cellStyle name="Normal 2 17 6 2" xfId="28041"/>
    <cellStyle name="Normal 2 17 6 2 2" xfId="28042"/>
    <cellStyle name="Normal 2 17 6 2 2 2" xfId="28043"/>
    <cellStyle name="Normal 2 17 6 2 2 3" xfId="28044"/>
    <cellStyle name="Normal 2 17 6 2 2 4" xfId="28045"/>
    <cellStyle name="Normal 2 17 6 2 2 5" xfId="28046"/>
    <cellStyle name="Normal 2 17 6 2 3" xfId="28047"/>
    <cellStyle name="Normal 2 17 6 2 4" xfId="28048"/>
    <cellStyle name="Normal 2 17 6 2 5" xfId="28049"/>
    <cellStyle name="Normal 2 17 6 2 6" xfId="28050"/>
    <cellStyle name="Normal 2 17 6 2 7" xfId="28051"/>
    <cellStyle name="Normal 2 17 6 2 8" xfId="28052"/>
    <cellStyle name="Normal 2 17 6 2 9" xfId="28053"/>
    <cellStyle name="Normal 2 17 6 2_Int on Cust Dep" xfId="28054"/>
    <cellStyle name="Normal 2 17 6 3" xfId="28055"/>
    <cellStyle name="Normal 2 17 6 3 2" xfId="28056"/>
    <cellStyle name="Normal 2 17 6 3 3" xfId="28057"/>
    <cellStyle name="Normal 2 17 6 3 4" xfId="28058"/>
    <cellStyle name="Normal 2 17 6 4" xfId="28059"/>
    <cellStyle name="Normal 2 17 6 5" xfId="28060"/>
    <cellStyle name="Normal 2 17 6 6" xfId="28061"/>
    <cellStyle name="Normal 2 17 6_INPUT Allocators" xfId="28062"/>
    <cellStyle name="Normal 2 17 7" xfId="28063"/>
    <cellStyle name="Normal 2 17 8" xfId="28064"/>
    <cellStyle name="Normal 2 17 9" xfId="28065"/>
    <cellStyle name="Normal 2 17_INPUT Allocators" xfId="28066"/>
    <cellStyle name="Normal 2 170" xfId="28067"/>
    <cellStyle name="Normal 2 171" xfId="28068"/>
    <cellStyle name="Normal 2 172" xfId="28069"/>
    <cellStyle name="Normal 2 173" xfId="28070"/>
    <cellStyle name="Normal 2 174" xfId="28071"/>
    <cellStyle name="Normal 2 175" xfId="28072"/>
    <cellStyle name="Normal 2 176" xfId="28073"/>
    <cellStyle name="Normal 2 177" xfId="28074"/>
    <cellStyle name="Normal 2 178" xfId="28075"/>
    <cellStyle name="Normal 2 179" xfId="28076"/>
    <cellStyle name="Normal 2 18" xfId="587"/>
    <cellStyle name="Normal 2 18 10" xfId="28077"/>
    <cellStyle name="Normal 2 18 11" xfId="28078"/>
    <cellStyle name="Normal 2 18 2" xfId="588"/>
    <cellStyle name="Normal 2 18 2 2" xfId="28079"/>
    <cellStyle name="Normal 2 18 2 2 10" xfId="28080"/>
    <cellStyle name="Normal 2 18 2 2 11" xfId="28081"/>
    <cellStyle name="Normal 2 18 2 2 12" xfId="28082"/>
    <cellStyle name="Normal 2 18 2 2 13" xfId="28083"/>
    <cellStyle name="Normal 2 18 2 2 14" xfId="28084"/>
    <cellStyle name="Normal 2 18 2 2 15" xfId="28085"/>
    <cellStyle name="Normal 2 18 2 2 2" xfId="28086"/>
    <cellStyle name="Normal 2 18 2 2 2 2" xfId="28087"/>
    <cellStyle name="Normal 2 18 2 2 2 2 2" xfId="28088"/>
    <cellStyle name="Normal 2 18 2 2 2 2 3" xfId="28089"/>
    <cellStyle name="Normal 2 18 2 2 2 2 4" xfId="28090"/>
    <cellStyle name="Normal 2 18 2 2 2 2 5" xfId="28091"/>
    <cellStyle name="Normal 2 18 2 2 2 3" xfId="28092"/>
    <cellStyle name="Normal 2 18 2 2 2 4" xfId="28093"/>
    <cellStyle name="Normal 2 18 2 2 2 5" xfId="28094"/>
    <cellStyle name="Normal 2 18 2 2 2 6" xfId="28095"/>
    <cellStyle name="Normal 2 18 2 2 2 7" xfId="28096"/>
    <cellStyle name="Normal 2 18 2 2 2 8" xfId="28097"/>
    <cellStyle name="Normal 2 18 2 2 2 9" xfId="28098"/>
    <cellStyle name="Normal 2 18 2 2 2_Int on Cust Dep" xfId="28099"/>
    <cellStyle name="Normal 2 18 2 2 3" xfId="28100"/>
    <cellStyle name="Normal 2 18 2 2 3 2" xfId="28101"/>
    <cellStyle name="Normal 2 18 2 2 3 2 2" xfId="28102"/>
    <cellStyle name="Normal 2 18 2 2 3 2 3" xfId="28103"/>
    <cellStyle name="Normal 2 18 2 2 3 2 4" xfId="28104"/>
    <cellStyle name="Normal 2 18 2 2 3 2 5" xfId="28105"/>
    <cellStyle name="Normal 2 18 2 2 3 3" xfId="28106"/>
    <cellStyle name="Normal 2 18 2 2 3 4" xfId="28107"/>
    <cellStyle name="Normal 2 18 2 2 3 5" xfId="28108"/>
    <cellStyle name="Normal 2 18 2 2 3 6" xfId="28109"/>
    <cellStyle name="Normal 2 18 2 2 3 7" xfId="28110"/>
    <cellStyle name="Normal 2 18 2 2 3 8" xfId="28111"/>
    <cellStyle name="Normal 2 18 2 2 3 9" xfId="28112"/>
    <cellStyle name="Normal 2 18 2 2 3_Int on Cust Dep" xfId="28113"/>
    <cellStyle name="Normal 2 18 2 2 4" xfId="28114"/>
    <cellStyle name="Normal 2 18 2 2 4 2" xfId="28115"/>
    <cellStyle name="Normal 2 18 2 2 4 3" xfId="28116"/>
    <cellStyle name="Normal 2 18 2 2 4 4" xfId="28117"/>
    <cellStyle name="Normal 2 18 2 2 4 5" xfId="28118"/>
    <cellStyle name="Normal 2 18 2 2 5" xfId="28119"/>
    <cellStyle name="Normal 2 18 2 2 5 2" xfId="28120"/>
    <cellStyle name="Normal 2 18 2 2 5 3" xfId="28121"/>
    <cellStyle name="Normal 2 18 2 2 5 4" xfId="28122"/>
    <cellStyle name="Normal 2 18 2 2 6" xfId="28123"/>
    <cellStyle name="Normal 2 18 2 2 7" xfId="28124"/>
    <cellStyle name="Normal 2 18 2 2 8" xfId="28125"/>
    <cellStyle name="Normal 2 18 2 2 9" xfId="28126"/>
    <cellStyle name="Normal 2 18 2 2_INPUT Allocators" xfId="28127"/>
    <cellStyle name="Normal 2 18 2_INPUT Allocators" xfId="28128"/>
    <cellStyle name="Normal 2 18 3" xfId="28129"/>
    <cellStyle name="Normal 2 18 3 10" xfId="28130"/>
    <cellStyle name="Normal 2 18 3 11" xfId="28131"/>
    <cellStyle name="Normal 2 18 3 12" xfId="28132"/>
    <cellStyle name="Normal 2 18 3 13" xfId="28133"/>
    <cellStyle name="Normal 2 18 3 14" xfId="28134"/>
    <cellStyle name="Normal 2 18 3 15" xfId="28135"/>
    <cellStyle name="Normal 2 18 3 2" xfId="28136"/>
    <cellStyle name="Normal 2 18 3 2 2" xfId="28137"/>
    <cellStyle name="Normal 2 18 3 2 2 2" xfId="28138"/>
    <cellStyle name="Normal 2 18 3 2 2 3" xfId="28139"/>
    <cellStyle name="Normal 2 18 3 2 2 4" xfId="28140"/>
    <cellStyle name="Normal 2 18 3 2 2 5" xfId="28141"/>
    <cellStyle name="Normal 2 18 3 2 3" xfId="28142"/>
    <cellStyle name="Normal 2 18 3 2 4" xfId="28143"/>
    <cellStyle name="Normal 2 18 3 2 5" xfId="28144"/>
    <cellStyle name="Normal 2 18 3 2 6" xfId="28145"/>
    <cellStyle name="Normal 2 18 3 2 7" xfId="28146"/>
    <cellStyle name="Normal 2 18 3 2 8" xfId="28147"/>
    <cellStyle name="Normal 2 18 3 2 9" xfId="28148"/>
    <cellStyle name="Normal 2 18 3 2_Int on Cust Dep" xfId="28149"/>
    <cellStyle name="Normal 2 18 3 3" xfId="28150"/>
    <cellStyle name="Normal 2 18 3 3 2" xfId="28151"/>
    <cellStyle name="Normal 2 18 3 3 2 2" xfId="28152"/>
    <cellStyle name="Normal 2 18 3 3 2 3" xfId="28153"/>
    <cellStyle name="Normal 2 18 3 3 2 4" xfId="28154"/>
    <cellStyle name="Normal 2 18 3 3 2 5" xfId="28155"/>
    <cellStyle name="Normal 2 18 3 3 3" xfId="28156"/>
    <cellStyle name="Normal 2 18 3 3 4" xfId="28157"/>
    <cellStyle name="Normal 2 18 3 3 5" xfId="28158"/>
    <cellStyle name="Normal 2 18 3 3 6" xfId="28159"/>
    <cellStyle name="Normal 2 18 3 3 7" xfId="28160"/>
    <cellStyle name="Normal 2 18 3 3 8" xfId="28161"/>
    <cellStyle name="Normal 2 18 3 3 9" xfId="28162"/>
    <cellStyle name="Normal 2 18 3 3_Int on Cust Dep" xfId="28163"/>
    <cellStyle name="Normal 2 18 3 4" xfId="28164"/>
    <cellStyle name="Normal 2 18 3 4 2" xfId="28165"/>
    <cellStyle name="Normal 2 18 3 4 3" xfId="28166"/>
    <cellStyle name="Normal 2 18 3 4 4" xfId="28167"/>
    <cellStyle name="Normal 2 18 3 4 5" xfId="28168"/>
    <cellStyle name="Normal 2 18 3 5" xfId="28169"/>
    <cellStyle name="Normal 2 18 3 5 2" xfId="28170"/>
    <cellStyle name="Normal 2 18 3 5 3" xfId="28171"/>
    <cellStyle name="Normal 2 18 3 5 4" xfId="28172"/>
    <cellStyle name="Normal 2 18 3 6" xfId="28173"/>
    <cellStyle name="Normal 2 18 3 7" xfId="28174"/>
    <cellStyle name="Normal 2 18 3 8" xfId="28175"/>
    <cellStyle name="Normal 2 18 3 9" xfId="28176"/>
    <cellStyle name="Normal 2 18 3_INPUT Allocators" xfId="28177"/>
    <cellStyle name="Normal 2 18 4" xfId="28178"/>
    <cellStyle name="Normal 2 18 4 10" xfId="28179"/>
    <cellStyle name="Normal 2 18 4 11" xfId="28180"/>
    <cellStyle name="Normal 2 18 4 12" xfId="28181"/>
    <cellStyle name="Normal 2 18 4 13" xfId="28182"/>
    <cellStyle name="Normal 2 18 4 14" xfId="28183"/>
    <cellStyle name="Normal 2 18 4 15" xfId="28184"/>
    <cellStyle name="Normal 2 18 4 2" xfId="28185"/>
    <cellStyle name="Normal 2 18 4 2 2" xfId="28186"/>
    <cellStyle name="Normal 2 18 4 2 2 2" xfId="28187"/>
    <cellStyle name="Normal 2 18 4 2 2 3" xfId="28188"/>
    <cellStyle name="Normal 2 18 4 2 2 4" xfId="28189"/>
    <cellStyle name="Normal 2 18 4 2 2 5" xfId="28190"/>
    <cellStyle name="Normal 2 18 4 2 3" xfId="28191"/>
    <cellStyle name="Normal 2 18 4 2 4" xfId="28192"/>
    <cellStyle name="Normal 2 18 4 2 5" xfId="28193"/>
    <cellStyle name="Normal 2 18 4 2 6" xfId="28194"/>
    <cellStyle name="Normal 2 18 4 2 7" xfId="28195"/>
    <cellStyle name="Normal 2 18 4 2 8" xfId="28196"/>
    <cellStyle name="Normal 2 18 4 2 9" xfId="28197"/>
    <cellStyle name="Normal 2 18 4 2_Int on Cust Dep" xfId="28198"/>
    <cellStyle name="Normal 2 18 4 3" xfId="28199"/>
    <cellStyle name="Normal 2 18 4 3 2" xfId="28200"/>
    <cellStyle name="Normal 2 18 4 3 2 2" xfId="28201"/>
    <cellStyle name="Normal 2 18 4 3 2 3" xfId="28202"/>
    <cellStyle name="Normal 2 18 4 3 2 4" xfId="28203"/>
    <cellStyle name="Normal 2 18 4 3 2 5" xfId="28204"/>
    <cellStyle name="Normal 2 18 4 3 3" xfId="28205"/>
    <cellStyle name="Normal 2 18 4 3 4" xfId="28206"/>
    <cellStyle name="Normal 2 18 4 3 5" xfId="28207"/>
    <cellStyle name="Normal 2 18 4 3 6" xfId="28208"/>
    <cellStyle name="Normal 2 18 4 3 7" xfId="28209"/>
    <cellStyle name="Normal 2 18 4 3 8" xfId="28210"/>
    <cellStyle name="Normal 2 18 4 3 9" xfId="28211"/>
    <cellStyle name="Normal 2 18 4 3_Int on Cust Dep" xfId="28212"/>
    <cellStyle name="Normal 2 18 4 4" xfId="28213"/>
    <cellStyle name="Normal 2 18 4 4 2" xfId="28214"/>
    <cellStyle name="Normal 2 18 4 4 3" xfId="28215"/>
    <cellStyle name="Normal 2 18 4 4 4" xfId="28216"/>
    <cellStyle name="Normal 2 18 4 4 5" xfId="28217"/>
    <cellStyle name="Normal 2 18 4 5" xfId="28218"/>
    <cellStyle name="Normal 2 18 4 5 2" xfId="28219"/>
    <cellStyle name="Normal 2 18 4 5 3" xfId="28220"/>
    <cellStyle name="Normal 2 18 4 5 4" xfId="28221"/>
    <cellStyle name="Normal 2 18 4 6" xfId="28222"/>
    <cellStyle name="Normal 2 18 4 7" xfId="28223"/>
    <cellStyle name="Normal 2 18 4 8" xfId="28224"/>
    <cellStyle name="Normal 2 18 4 9" xfId="28225"/>
    <cellStyle name="Normal 2 18 4_INPUT Allocators" xfId="28226"/>
    <cellStyle name="Normal 2 18 5" xfId="28227"/>
    <cellStyle name="Normal 2 18 5 2" xfId="28228"/>
    <cellStyle name="Normal 2 18 5 2 2" xfId="28229"/>
    <cellStyle name="Normal 2 18 5 2 2 2" xfId="28230"/>
    <cellStyle name="Normal 2 18 5 2 2 3" xfId="28231"/>
    <cellStyle name="Normal 2 18 5 2 2 4" xfId="28232"/>
    <cellStyle name="Normal 2 18 5 2 2 5" xfId="28233"/>
    <cellStyle name="Normal 2 18 5 2 3" xfId="28234"/>
    <cellStyle name="Normal 2 18 5 2 4" xfId="28235"/>
    <cellStyle name="Normal 2 18 5 2 5" xfId="28236"/>
    <cellStyle name="Normal 2 18 5 2 6" xfId="28237"/>
    <cellStyle name="Normal 2 18 5 2 7" xfId="28238"/>
    <cellStyle name="Normal 2 18 5 2 8" xfId="28239"/>
    <cellStyle name="Normal 2 18 5 2 9" xfId="28240"/>
    <cellStyle name="Normal 2 18 5 2_Int on Cust Dep" xfId="28241"/>
    <cellStyle name="Normal 2 18 5 3" xfId="28242"/>
    <cellStyle name="Normal 2 18 5 3 2" xfId="28243"/>
    <cellStyle name="Normal 2 18 5 3 3" xfId="28244"/>
    <cellStyle name="Normal 2 18 5 3 4" xfId="28245"/>
    <cellStyle name="Normal 2 18 5 4" xfId="28246"/>
    <cellStyle name="Normal 2 18 5 5" xfId="28247"/>
    <cellStyle name="Normal 2 18 5 6" xfId="28248"/>
    <cellStyle name="Normal 2 18 5_INPUT Allocators" xfId="28249"/>
    <cellStyle name="Normal 2 18 6" xfId="28250"/>
    <cellStyle name="Normal 2 18 6 2" xfId="28251"/>
    <cellStyle name="Normal 2 18 6 2 2" xfId="28252"/>
    <cellStyle name="Normal 2 18 6 2 2 2" xfId="28253"/>
    <cellStyle name="Normal 2 18 6 2 2 3" xfId="28254"/>
    <cellStyle name="Normal 2 18 6 2 2 4" xfId="28255"/>
    <cellStyle name="Normal 2 18 6 2 2 5" xfId="28256"/>
    <cellStyle name="Normal 2 18 6 2 3" xfId="28257"/>
    <cellStyle name="Normal 2 18 6 2 4" xfId="28258"/>
    <cellStyle name="Normal 2 18 6 2 5" xfId="28259"/>
    <cellStyle name="Normal 2 18 6 2 6" xfId="28260"/>
    <cellStyle name="Normal 2 18 6 2 7" xfId="28261"/>
    <cellStyle name="Normal 2 18 6 2 8" xfId="28262"/>
    <cellStyle name="Normal 2 18 6 2 9" xfId="28263"/>
    <cellStyle name="Normal 2 18 6 2_Int on Cust Dep" xfId="28264"/>
    <cellStyle name="Normal 2 18 6 3" xfId="28265"/>
    <cellStyle name="Normal 2 18 6 3 2" xfId="28266"/>
    <cellStyle name="Normal 2 18 6 3 3" xfId="28267"/>
    <cellStyle name="Normal 2 18 6 3 4" xfId="28268"/>
    <cellStyle name="Normal 2 18 6 4" xfId="28269"/>
    <cellStyle name="Normal 2 18 6 5" xfId="28270"/>
    <cellStyle name="Normal 2 18 6 6" xfId="28271"/>
    <cellStyle name="Normal 2 18 6_INPUT Allocators" xfId="28272"/>
    <cellStyle name="Normal 2 18 7" xfId="28273"/>
    <cellStyle name="Normal 2 18 8" xfId="28274"/>
    <cellStyle name="Normal 2 18 9" xfId="28275"/>
    <cellStyle name="Normal 2 18_INPUT Allocators" xfId="28276"/>
    <cellStyle name="Normal 2 180" xfId="28277"/>
    <cellStyle name="Normal 2 181" xfId="28278"/>
    <cellStyle name="Normal 2 182" xfId="28279"/>
    <cellStyle name="Normal 2 183" xfId="28280"/>
    <cellStyle name="Normal 2 184" xfId="28281"/>
    <cellStyle name="Normal 2 185" xfId="28282"/>
    <cellStyle name="Normal 2 186" xfId="28283"/>
    <cellStyle name="Normal 2 187" xfId="28284"/>
    <cellStyle name="Normal 2 188" xfId="28285"/>
    <cellStyle name="Normal 2 189" xfId="28286"/>
    <cellStyle name="Normal 2 19" xfId="589"/>
    <cellStyle name="Normal 2 19 10" xfId="28287"/>
    <cellStyle name="Normal 2 19 11" xfId="28288"/>
    <cellStyle name="Normal 2 19 2" xfId="590"/>
    <cellStyle name="Normal 2 19 2 2" xfId="28289"/>
    <cellStyle name="Normal 2 19 2 2 10" xfId="28290"/>
    <cellStyle name="Normal 2 19 2 2 11" xfId="28291"/>
    <cellStyle name="Normal 2 19 2 2 12" xfId="28292"/>
    <cellStyle name="Normal 2 19 2 2 13" xfId="28293"/>
    <cellStyle name="Normal 2 19 2 2 14" xfId="28294"/>
    <cellStyle name="Normal 2 19 2 2 15" xfId="28295"/>
    <cellStyle name="Normal 2 19 2 2 2" xfId="28296"/>
    <cellStyle name="Normal 2 19 2 2 2 2" xfId="28297"/>
    <cellStyle name="Normal 2 19 2 2 2 2 2" xfId="28298"/>
    <cellStyle name="Normal 2 19 2 2 2 2 3" xfId="28299"/>
    <cellStyle name="Normal 2 19 2 2 2 2 4" xfId="28300"/>
    <cellStyle name="Normal 2 19 2 2 2 2 5" xfId="28301"/>
    <cellStyle name="Normal 2 19 2 2 2 3" xfId="28302"/>
    <cellStyle name="Normal 2 19 2 2 2 4" xfId="28303"/>
    <cellStyle name="Normal 2 19 2 2 2 5" xfId="28304"/>
    <cellStyle name="Normal 2 19 2 2 2 6" xfId="28305"/>
    <cellStyle name="Normal 2 19 2 2 2 7" xfId="28306"/>
    <cellStyle name="Normal 2 19 2 2 2 8" xfId="28307"/>
    <cellStyle name="Normal 2 19 2 2 2 9" xfId="28308"/>
    <cellStyle name="Normal 2 19 2 2 2_Int on Cust Dep" xfId="28309"/>
    <cellStyle name="Normal 2 19 2 2 3" xfId="28310"/>
    <cellStyle name="Normal 2 19 2 2 3 2" xfId="28311"/>
    <cellStyle name="Normal 2 19 2 2 3 2 2" xfId="28312"/>
    <cellStyle name="Normal 2 19 2 2 3 2 3" xfId="28313"/>
    <cellStyle name="Normal 2 19 2 2 3 2 4" xfId="28314"/>
    <cellStyle name="Normal 2 19 2 2 3 2 5" xfId="28315"/>
    <cellStyle name="Normal 2 19 2 2 3 3" xfId="28316"/>
    <cellStyle name="Normal 2 19 2 2 3 4" xfId="28317"/>
    <cellStyle name="Normal 2 19 2 2 3 5" xfId="28318"/>
    <cellStyle name="Normal 2 19 2 2 3 6" xfId="28319"/>
    <cellStyle name="Normal 2 19 2 2 3 7" xfId="28320"/>
    <cellStyle name="Normal 2 19 2 2 3 8" xfId="28321"/>
    <cellStyle name="Normal 2 19 2 2 3 9" xfId="28322"/>
    <cellStyle name="Normal 2 19 2 2 3_Int on Cust Dep" xfId="28323"/>
    <cellStyle name="Normal 2 19 2 2 4" xfId="28324"/>
    <cellStyle name="Normal 2 19 2 2 4 2" xfId="28325"/>
    <cellStyle name="Normal 2 19 2 2 4 3" xfId="28326"/>
    <cellStyle name="Normal 2 19 2 2 4 4" xfId="28327"/>
    <cellStyle name="Normal 2 19 2 2 4 5" xfId="28328"/>
    <cellStyle name="Normal 2 19 2 2 5" xfId="28329"/>
    <cellStyle name="Normal 2 19 2 2 5 2" xfId="28330"/>
    <cellStyle name="Normal 2 19 2 2 5 3" xfId="28331"/>
    <cellStyle name="Normal 2 19 2 2 5 4" xfId="28332"/>
    <cellStyle name="Normal 2 19 2 2 6" xfId="28333"/>
    <cellStyle name="Normal 2 19 2 2 7" xfId="28334"/>
    <cellStyle name="Normal 2 19 2 2 8" xfId="28335"/>
    <cellStyle name="Normal 2 19 2 2 9" xfId="28336"/>
    <cellStyle name="Normal 2 19 2 2_INPUT Allocators" xfId="28337"/>
    <cellStyle name="Normal 2 19 2_INPUT Allocators" xfId="28338"/>
    <cellStyle name="Normal 2 19 3" xfId="28339"/>
    <cellStyle name="Normal 2 19 3 10" xfId="28340"/>
    <cellStyle name="Normal 2 19 3 11" xfId="28341"/>
    <cellStyle name="Normal 2 19 3 12" xfId="28342"/>
    <cellStyle name="Normal 2 19 3 13" xfId="28343"/>
    <cellStyle name="Normal 2 19 3 14" xfId="28344"/>
    <cellStyle name="Normal 2 19 3 15" xfId="28345"/>
    <cellStyle name="Normal 2 19 3 2" xfId="28346"/>
    <cellStyle name="Normal 2 19 3 2 2" xfId="28347"/>
    <cellStyle name="Normal 2 19 3 2 2 2" xfId="28348"/>
    <cellStyle name="Normal 2 19 3 2 2 3" xfId="28349"/>
    <cellStyle name="Normal 2 19 3 2 2 4" xfId="28350"/>
    <cellStyle name="Normal 2 19 3 2 2 5" xfId="28351"/>
    <cellStyle name="Normal 2 19 3 2 3" xfId="28352"/>
    <cellStyle name="Normal 2 19 3 2 4" xfId="28353"/>
    <cellStyle name="Normal 2 19 3 2 5" xfId="28354"/>
    <cellStyle name="Normal 2 19 3 2 6" xfId="28355"/>
    <cellStyle name="Normal 2 19 3 2 7" xfId="28356"/>
    <cellStyle name="Normal 2 19 3 2 8" xfId="28357"/>
    <cellStyle name="Normal 2 19 3 2 9" xfId="28358"/>
    <cellStyle name="Normal 2 19 3 2_Int on Cust Dep" xfId="28359"/>
    <cellStyle name="Normal 2 19 3 3" xfId="28360"/>
    <cellStyle name="Normal 2 19 3 3 2" xfId="28361"/>
    <cellStyle name="Normal 2 19 3 3 2 2" xfId="28362"/>
    <cellStyle name="Normal 2 19 3 3 2 3" xfId="28363"/>
    <cellStyle name="Normal 2 19 3 3 2 4" xfId="28364"/>
    <cellStyle name="Normal 2 19 3 3 2 5" xfId="28365"/>
    <cellStyle name="Normal 2 19 3 3 3" xfId="28366"/>
    <cellStyle name="Normal 2 19 3 3 4" xfId="28367"/>
    <cellStyle name="Normal 2 19 3 3 5" xfId="28368"/>
    <cellStyle name="Normal 2 19 3 3 6" xfId="28369"/>
    <cellStyle name="Normal 2 19 3 3 7" xfId="28370"/>
    <cellStyle name="Normal 2 19 3 3 8" xfId="28371"/>
    <cellStyle name="Normal 2 19 3 3 9" xfId="28372"/>
    <cellStyle name="Normal 2 19 3 3_Int on Cust Dep" xfId="28373"/>
    <cellStyle name="Normal 2 19 3 4" xfId="28374"/>
    <cellStyle name="Normal 2 19 3 4 2" xfId="28375"/>
    <cellStyle name="Normal 2 19 3 4 3" xfId="28376"/>
    <cellStyle name="Normal 2 19 3 4 4" xfId="28377"/>
    <cellStyle name="Normal 2 19 3 4 5" xfId="28378"/>
    <cellStyle name="Normal 2 19 3 5" xfId="28379"/>
    <cellStyle name="Normal 2 19 3 5 2" xfId="28380"/>
    <cellStyle name="Normal 2 19 3 5 3" xfId="28381"/>
    <cellStyle name="Normal 2 19 3 5 4" xfId="28382"/>
    <cellStyle name="Normal 2 19 3 6" xfId="28383"/>
    <cellStyle name="Normal 2 19 3 7" xfId="28384"/>
    <cellStyle name="Normal 2 19 3 8" xfId="28385"/>
    <cellStyle name="Normal 2 19 3 9" xfId="28386"/>
    <cellStyle name="Normal 2 19 3_INPUT Allocators" xfId="28387"/>
    <cellStyle name="Normal 2 19 4" xfId="28388"/>
    <cellStyle name="Normal 2 19 4 10" xfId="28389"/>
    <cellStyle name="Normal 2 19 4 11" xfId="28390"/>
    <cellStyle name="Normal 2 19 4 12" xfId="28391"/>
    <cellStyle name="Normal 2 19 4 13" xfId="28392"/>
    <cellStyle name="Normal 2 19 4 14" xfId="28393"/>
    <cellStyle name="Normal 2 19 4 15" xfId="28394"/>
    <cellStyle name="Normal 2 19 4 2" xfId="28395"/>
    <cellStyle name="Normal 2 19 4 2 2" xfId="28396"/>
    <cellStyle name="Normal 2 19 4 2 2 2" xfId="28397"/>
    <cellStyle name="Normal 2 19 4 2 2 3" xfId="28398"/>
    <cellStyle name="Normal 2 19 4 2 2 4" xfId="28399"/>
    <cellStyle name="Normal 2 19 4 2 2 5" xfId="28400"/>
    <cellStyle name="Normal 2 19 4 2 3" xfId="28401"/>
    <cellStyle name="Normal 2 19 4 2 4" xfId="28402"/>
    <cellStyle name="Normal 2 19 4 2 5" xfId="28403"/>
    <cellStyle name="Normal 2 19 4 2 6" xfId="28404"/>
    <cellStyle name="Normal 2 19 4 2 7" xfId="28405"/>
    <cellStyle name="Normal 2 19 4 2 8" xfId="28406"/>
    <cellStyle name="Normal 2 19 4 2 9" xfId="28407"/>
    <cellStyle name="Normal 2 19 4 2_Int on Cust Dep" xfId="28408"/>
    <cellStyle name="Normal 2 19 4 3" xfId="28409"/>
    <cellStyle name="Normal 2 19 4 3 2" xfId="28410"/>
    <cellStyle name="Normal 2 19 4 3 2 2" xfId="28411"/>
    <cellStyle name="Normal 2 19 4 3 2 3" xfId="28412"/>
    <cellStyle name="Normal 2 19 4 3 2 4" xfId="28413"/>
    <cellStyle name="Normal 2 19 4 3 2 5" xfId="28414"/>
    <cellStyle name="Normal 2 19 4 3 3" xfId="28415"/>
    <cellStyle name="Normal 2 19 4 3 4" xfId="28416"/>
    <cellStyle name="Normal 2 19 4 3 5" xfId="28417"/>
    <cellStyle name="Normal 2 19 4 3 6" xfId="28418"/>
    <cellStyle name="Normal 2 19 4 3 7" xfId="28419"/>
    <cellStyle name="Normal 2 19 4 3 8" xfId="28420"/>
    <cellStyle name="Normal 2 19 4 3 9" xfId="28421"/>
    <cellStyle name="Normal 2 19 4 3_Int on Cust Dep" xfId="28422"/>
    <cellStyle name="Normal 2 19 4 4" xfId="28423"/>
    <cellStyle name="Normal 2 19 4 4 2" xfId="28424"/>
    <cellStyle name="Normal 2 19 4 4 3" xfId="28425"/>
    <cellStyle name="Normal 2 19 4 4 4" xfId="28426"/>
    <cellStyle name="Normal 2 19 4 4 5" xfId="28427"/>
    <cellStyle name="Normal 2 19 4 5" xfId="28428"/>
    <cellStyle name="Normal 2 19 4 5 2" xfId="28429"/>
    <cellStyle name="Normal 2 19 4 5 3" xfId="28430"/>
    <cellStyle name="Normal 2 19 4 5 4" xfId="28431"/>
    <cellStyle name="Normal 2 19 4 6" xfId="28432"/>
    <cellStyle name="Normal 2 19 4 7" xfId="28433"/>
    <cellStyle name="Normal 2 19 4 8" xfId="28434"/>
    <cellStyle name="Normal 2 19 4 9" xfId="28435"/>
    <cellStyle name="Normal 2 19 4_INPUT Allocators" xfId="28436"/>
    <cellStyle name="Normal 2 19 5" xfId="28437"/>
    <cellStyle name="Normal 2 19 5 2" xfId="28438"/>
    <cellStyle name="Normal 2 19 5 2 2" xfId="28439"/>
    <cellStyle name="Normal 2 19 5 2 2 2" xfId="28440"/>
    <cellStyle name="Normal 2 19 5 2 2 3" xfId="28441"/>
    <cellStyle name="Normal 2 19 5 2 2 4" xfId="28442"/>
    <cellStyle name="Normal 2 19 5 2 2 5" xfId="28443"/>
    <cellStyle name="Normal 2 19 5 2 3" xfId="28444"/>
    <cellStyle name="Normal 2 19 5 2 4" xfId="28445"/>
    <cellStyle name="Normal 2 19 5 2 5" xfId="28446"/>
    <cellStyle name="Normal 2 19 5 2 6" xfId="28447"/>
    <cellStyle name="Normal 2 19 5 2 7" xfId="28448"/>
    <cellStyle name="Normal 2 19 5 2 8" xfId="28449"/>
    <cellStyle name="Normal 2 19 5 2 9" xfId="28450"/>
    <cellStyle name="Normal 2 19 5 2_Int on Cust Dep" xfId="28451"/>
    <cellStyle name="Normal 2 19 5 3" xfId="28452"/>
    <cellStyle name="Normal 2 19 5 3 2" xfId="28453"/>
    <cellStyle name="Normal 2 19 5 3 3" xfId="28454"/>
    <cellStyle name="Normal 2 19 5 3 4" xfId="28455"/>
    <cellStyle name="Normal 2 19 5 4" xfId="28456"/>
    <cellStyle name="Normal 2 19 5 5" xfId="28457"/>
    <cellStyle name="Normal 2 19 5 6" xfId="28458"/>
    <cellStyle name="Normal 2 19 5_INPUT Allocators" xfId="28459"/>
    <cellStyle name="Normal 2 19 6" xfId="28460"/>
    <cellStyle name="Normal 2 19 6 2" xfId="28461"/>
    <cellStyle name="Normal 2 19 6 2 2" xfId="28462"/>
    <cellStyle name="Normal 2 19 6 2 2 2" xfId="28463"/>
    <cellStyle name="Normal 2 19 6 2 2 3" xfId="28464"/>
    <cellStyle name="Normal 2 19 6 2 2 4" xfId="28465"/>
    <cellStyle name="Normal 2 19 6 2 2 5" xfId="28466"/>
    <cellStyle name="Normal 2 19 6 2 3" xfId="28467"/>
    <cellStyle name="Normal 2 19 6 2 4" xfId="28468"/>
    <cellStyle name="Normal 2 19 6 2 5" xfId="28469"/>
    <cellStyle name="Normal 2 19 6 2 6" xfId="28470"/>
    <cellStyle name="Normal 2 19 6 2 7" xfId="28471"/>
    <cellStyle name="Normal 2 19 6 2 8" xfId="28472"/>
    <cellStyle name="Normal 2 19 6 2 9" xfId="28473"/>
    <cellStyle name="Normal 2 19 6 2_Int on Cust Dep" xfId="28474"/>
    <cellStyle name="Normal 2 19 6 3" xfId="28475"/>
    <cellStyle name="Normal 2 19 6 3 2" xfId="28476"/>
    <cellStyle name="Normal 2 19 6 3 3" xfId="28477"/>
    <cellStyle name="Normal 2 19 6 3 4" xfId="28478"/>
    <cellStyle name="Normal 2 19 6 4" xfId="28479"/>
    <cellStyle name="Normal 2 19 6 5" xfId="28480"/>
    <cellStyle name="Normal 2 19 6 6" xfId="28481"/>
    <cellStyle name="Normal 2 19 6_INPUT Allocators" xfId="28482"/>
    <cellStyle name="Normal 2 19 7" xfId="28483"/>
    <cellStyle name="Normal 2 19 8" xfId="28484"/>
    <cellStyle name="Normal 2 19 9" xfId="28485"/>
    <cellStyle name="Normal 2 19_INPUT Allocators" xfId="28486"/>
    <cellStyle name="Normal 2 190" xfId="28487"/>
    <cellStyle name="Normal 2 191" xfId="28488"/>
    <cellStyle name="Normal 2 192" xfId="28489"/>
    <cellStyle name="Normal 2 193" xfId="28490"/>
    <cellStyle name="Normal 2 194" xfId="28491"/>
    <cellStyle name="Normal 2 195" xfId="28492"/>
    <cellStyle name="Normal 2 196" xfId="28493"/>
    <cellStyle name="Normal 2 197" xfId="28494"/>
    <cellStyle name="Normal 2 198" xfId="28495"/>
    <cellStyle name="Normal 2 199" xfId="28496"/>
    <cellStyle name="Normal 2 2" xfId="16"/>
    <cellStyle name="Normal 2 2 10" xfId="28497"/>
    <cellStyle name="Normal 2 2 10 2" xfId="28498"/>
    <cellStyle name="Normal 2 2 11" xfId="28499"/>
    <cellStyle name="Normal 2 2 12" xfId="28500"/>
    <cellStyle name="Normal 2 2 13" xfId="28501"/>
    <cellStyle name="Normal 2 2 14" xfId="28502"/>
    <cellStyle name="Normal 2 2 15" xfId="28503"/>
    <cellStyle name="Normal 2 2 16" xfId="28504"/>
    <cellStyle name="Normal 2 2 17" xfId="28505"/>
    <cellStyle name="Normal 2 2 18" xfId="28506"/>
    <cellStyle name="Normal 2 2 19" xfId="28507"/>
    <cellStyle name="Normal 2 2 2" xfId="61"/>
    <cellStyle name="Normal 2 2 2 10" xfId="28508"/>
    <cellStyle name="Normal 2 2 2 11" xfId="28509"/>
    <cellStyle name="Normal 2 2 2 2" xfId="396"/>
    <cellStyle name="Normal 2 2 2 2 10" xfId="28510"/>
    <cellStyle name="Normal 2 2 2 2 11" xfId="28511"/>
    <cellStyle name="Normal 2 2 2 2 2" xfId="28512"/>
    <cellStyle name="Normal 2 2 2 2 2 2" xfId="28513"/>
    <cellStyle name="Normal 2 2 2 2 2 2 2" xfId="28514"/>
    <cellStyle name="Normal 2 2 2 2 2 2 2 2" xfId="28515"/>
    <cellStyle name="Normal 2 2 2 2 2 2 2 3" xfId="28516"/>
    <cellStyle name="Normal 2 2 2 2 2 2 2 4" xfId="28517"/>
    <cellStyle name="Normal 2 2 2 2 2 2 2 5" xfId="28518"/>
    <cellStyle name="Normal 2 2 2 2 2 2 2 6" xfId="28519"/>
    <cellStyle name="Normal 2 2 2 2 2 2 2 7" xfId="28520"/>
    <cellStyle name="Normal 2 2 2 2 2 2 2 8" xfId="28521"/>
    <cellStyle name="Normal 2 2 2 2 2 2 2_Int on Cust Dep" xfId="28522"/>
    <cellStyle name="Normal 2 2 2 2 2 2 3" xfId="28523"/>
    <cellStyle name="Normal 2 2 2 2 2 2 4" xfId="28524"/>
    <cellStyle name="Normal 2 2 2 2 2 2 5" xfId="28525"/>
    <cellStyle name="Normal 2 2 2 2 2 2 6" xfId="28526"/>
    <cellStyle name="Normal 2 2 2 2 2 2 7" xfId="28527"/>
    <cellStyle name="Normal 2 2 2 2 2 2 8" xfId="28528"/>
    <cellStyle name="Normal 2 2 2 2 2 2_Int on Cust Dep" xfId="28529"/>
    <cellStyle name="Normal 2 2 2 2 2 3" xfId="28530"/>
    <cellStyle name="Normal 2 2 2 2 2 4" xfId="28531"/>
    <cellStyle name="Normal 2 2 2 2 2 5" xfId="28532"/>
    <cellStyle name="Normal 2 2 2 2 2 6" xfId="28533"/>
    <cellStyle name="Normal 2 2 2 2 2 7" xfId="28534"/>
    <cellStyle name="Normal 2 2 2 2 2 8" xfId="28535"/>
    <cellStyle name="Normal 2 2 2 2 2_INPUT Allocators" xfId="28536"/>
    <cellStyle name="Normal 2 2 2 2 3" xfId="28537"/>
    <cellStyle name="Normal 2 2 2 2 4" xfId="28538"/>
    <cellStyle name="Normal 2 2 2 2 5" xfId="28539"/>
    <cellStyle name="Normal 2 2 2 2 6" xfId="28540"/>
    <cellStyle name="Normal 2 2 2 2 7" xfId="28541"/>
    <cellStyle name="Normal 2 2 2 2 8" xfId="28542"/>
    <cellStyle name="Normal 2 2 2 2 9" xfId="28543"/>
    <cellStyle name="Normal 2 2 2 2_INPUT Allocators" xfId="28544"/>
    <cellStyle name="Normal 2 2 2 3" xfId="591"/>
    <cellStyle name="Normal 2 2 2 4" xfId="28545"/>
    <cellStyle name="Normal 2 2 2 5" xfId="28546"/>
    <cellStyle name="Normal 2 2 2 6" xfId="28547"/>
    <cellStyle name="Normal 2 2 2 7" xfId="28548"/>
    <cellStyle name="Normal 2 2 2 8" xfId="28549"/>
    <cellStyle name="Normal 2 2 2 9" xfId="28550"/>
    <cellStyle name="Normal 2 2 2_INPUT Allocators" xfId="28551"/>
    <cellStyle name="Normal 2 2 20" xfId="28552"/>
    <cellStyle name="Normal 2 2 21" xfId="28553"/>
    <cellStyle name="Normal 2 2 22" xfId="28554"/>
    <cellStyle name="Normal 2 2 23" xfId="28555"/>
    <cellStyle name="Normal 2 2 3" xfId="212"/>
    <cellStyle name="Normal 2 2 3 2" xfId="28556"/>
    <cellStyle name="Normal 2 2 3 3" xfId="28557"/>
    <cellStyle name="Normal 2 2 3_INPUT Allocators" xfId="28558"/>
    <cellStyle name="Normal 2 2 4" xfId="592"/>
    <cellStyle name="Normal 2 2 4 2" xfId="28559"/>
    <cellStyle name="Normal 2 2 4 3" xfId="28560"/>
    <cellStyle name="Normal 2 2 4_INPUT Allocators" xfId="28561"/>
    <cellStyle name="Normal 2 2 5" xfId="28562"/>
    <cellStyle name="Normal 2 2 5 2" xfId="28563"/>
    <cellStyle name="Normal 2 2 6" xfId="28564"/>
    <cellStyle name="Normal 2 2 6 2" xfId="28565"/>
    <cellStyle name="Normal 2 2 7" xfId="28566"/>
    <cellStyle name="Normal 2 2 7 2" xfId="28567"/>
    <cellStyle name="Normal 2 2 8" xfId="28568"/>
    <cellStyle name="Normal 2 2 8 2" xfId="28569"/>
    <cellStyle name="Normal 2 2 9" xfId="28570"/>
    <cellStyle name="Normal 2 2 9 2" xfId="28571"/>
    <cellStyle name="Normal 2 2_INPUT Allocators" xfId="28572"/>
    <cellStyle name="Normal 2 20" xfId="593"/>
    <cellStyle name="Normal 2 20 10" xfId="28573"/>
    <cellStyle name="Normal 2 20 11" xfId="28574"/>
    <cellStyle name="Normal 2 20 2" xfId="594"/>
    <cellStyle name="Normal 2 20 2 2" xfId="595"/>
    <cellStyle name="Normal 2 20 2 2 10" xfId="28575"/>
    <cellStyle name="Normal 2 20 2 2 11" xfId="28576"/>
    <cellStyle name="Normal 2 20 2 2 12" xfId="28577"/>
    <cellStyle name="Normal 2 20 2 2 13" xfId="28578"/>
    <cellStyle name="Normal 2 20 2 2 14" xfId="28579"/>
    <cellStyle name="Normal 2 20 2 2 15" xfId="28580"/>
    <cellStyle name="Normal 2 20 2 2 2" xfId="28581"/>
    <cellStyle name="Normal 2 20 2 2 2 2" xfId="28582"/>
    <cellStyle name="Normal 2 20 2 2 2 2 2" xfId="28583"/>
    <cellStyle name="Normal 2 20 2 2 2 2 3" xfId="28584"/>
    <cellStyle name="Normal 2 20 2 2 2 2 4" xfId="28585"/>
    <cellStyle name="Normal 2 20 2 2 2 2 5" xfId="28586"/>
    <cellStyle name="Normal 2 20 2 2 2 3" xfId="28587"/>
    <cellStyle name="Normal 2 20 2 2 2 4" xfId="28588"/>
    <cellStyle name="Normal 2 20 2 2 2 5" xfId="28589"/>
    <cellStyle name="Normal 2 20 2 2 2 6" xfId="28590"/>
    <cellStyle name="Normal 2 20 2 2 2 7" xfId="28591"/>
    <cellStyle name="Normal 2 20 2 2 2 8" xfId="28592"/>
    <cellStyle name="Normal 2 20 2 2 2 9" xfId="28593"/>
    <cellStyle name="Normal 2 20 2 2 2_Int on Cust Dep" xfId="28594"/>
    <cellStyle name="Normal 2 20 2 2 3" xfId="28595"/>
    <cellStyle name="Normal 2 20 2 2 3 2" xfId="28596"/>
    <cellStyle name="Normal 2 20 2 2 3 2 2" xfId="28597"/>
    <cellStyle name="Normal 2 20 2 2 3 2 3" xfId="28598"/>
    <cellStyle name="Normal 2 20 2 2 3 2 4" xfId="28599"/>
    <cellStyle name="Normal 2 20 2 2 3 2 5" xfId="28600"/>
    <cellStyle name="Normal 2 20 2 2 3 3" xfId="28601"/>
    <cellStyle name="Normal 2 20 2 2 3 4" xfId="28602"/>
    <cellStyle name="Normal 2 20 2 2 3 5" xfId="28603"/>
    <cellStyle name="Normal 2 20 2 2 3 6" xfId="28604"/>
    <cellStyle name="Normal 2 20 2 2 3 7" xfId="28605"/>
    <cellStyle name="Normal 2 20 2 2 3 8" xfId="28606"/>
    <cellStyle name="Normal 2 20 2 2 3 9" xfId="28607"/>
    <cellStyle name="Normal 2 20 2 2 3_Int on Cust Dep" xfId="28608"/>
    <cellStyle name="Normal 2 20 2 2 4" xfId="28609"/>
    <cellStyle name="Normal 2 20 2 2 4 2" xfId="28610"/>
    <cellStyle name="Normal 2 20 2 2 4 3" xfId="28611"/>
    <cellStyle name="Normal 2 20 2 2 4 4" xfId="28612"/>
    <cellStyle name="Normal 2 20 2 2 4 5" xfId="28613"/>
    <cellStyle name="Normal 2 20 2 2 5" xfId="28614"/>
    <cellStyle name="Normal 2 20 2 2 5 2" xfId="28615"/>
    <cellStyle name="Normal 2 20 2 2 5 3" xfId="28616"/>
    <cellStyle name="Normal 2 20 2 2 5 4" xfId="28617"/>
    <cellStyle name="Normal 2 20 2 2 6" xfId="28618"/>
    <cellStyle name="Normal 2 20 2 2 7" xfId="28619"/>
    <cellStyle name="Normal 2 20 2 2 8" xfId="28620"/>
    <cellStyle name="Normal 2 20 2 2 9" xfId="28621"/>
    <cellStyle name="Normal 2 20 2 2_INPUT Allocators" xfId="28622"/>
    <cellStyle name="Normal 2 20 2_INPUT Allocators" xfId="28623"/>
    <cellStyle name="Normal 2 20 3" xfId="596"/>
    <cellStyle name="Normal 2 20 3 10" xfId="28624"/>
    <cellStyle name="Normal 2 20 3 11" xfId="28625"/>
    <cellStyle name="Normal 2 20 3 12" xfId="28626"/>
    <cellStyle name="Normal 2 20 3 13" xfId="28627"/>
    <cellStyle name="Normal 2 20 3 14" xfId="28628"/>
    <cellStyle name="Normal 2 20 3 15" xfId="28629"/>
    <cellStyle name="Normal 2 20 3 2" xfId="28630"/>
    <cellStyle name="Normal 2 20 3 2 2" xfId="28631"/>
    <cellStyle name="Normal 2 20 3 2 2 2" xfId="28632"/>
    <cellStyle name="Normal 2 20 3 2 2 3" xfId="28633"/>
    <cellStyle name="Normal 2 20 3 2 2 4" xfId="28634"/>
    <cellStyle name="Normal 2 20 3 2 2 5" xfId="28635"/>
    <cellStyle name="Normal 2 20 3 2 3" xfId="28636"/>
    <cellStyle name="Normal 2 20 3 2 4" xfId="28637"/>
    <cellStyle name="Normal 2 20 3 2 5" xfId="28638"/>
    <cellStyle name="Normal 2 20 3 2 6" xfId="28639"/>
    <cellStyle name="Normal 2 20 3 2 7" xfId="28640"/>
    <cellStyle name="Normal 2 20 3 2 8" xfId="28641"/>
    <cellStyle name="Normal 2 20 3 2 9" xfId="28642"/>
    <cellStyle name="Normal 2 20 3 2_Int on Cust Dep" xfId="28643"/>
    <cellStyle name="Normal 2 20 3 3" xfId="28644"/>
    <cellStyle name="Normal 2 20 3 3 2" xfId="28645"/>
    <cellStyle name="Normal 2 20 3 3 2 2" xfId="28646"/>
    <cellStyle name="Normal 2 20 3 3 2 3" xfId="28647"/>
    <cellStyle name="Normal 2 20 3 3 2 4" xfId="28648"/>
    <cellStyle name="Normal 2 20 3 3 2 5" xfId="28649"/>
    <cellStyle name="Normal 2 20 3 3 3" xfId="28650"/>
    <cellStyle name="Normal 2 20 3 3 4" xfId="28651"/>
    <cellStyle name="Normal 2 20 3 3 5" xfId="28652"/>
    <cellStyle name="Normal 2 20 3 3 6" xfId="28653"/>
    <cellStyle name="Normal 2 20 3 3 7" xfId="28654"/>
    <cellStyle name="Normal 2 20 3 3 8" xfId="28655"/>
    <cellStyle name="Normal 2 20 3 3 9" xfId="28656"/>
    <cellStyle name="Normal 2 20 3 3_Int on Cust Dep" xfId="28657"/>
    <cellStyle name="Normal 2 20 3 4" xfId="28658"/>
    <cellStyle name="Normal 2 20 3 4 2" xfId="28659"/>
    <cellStyle name="Normal 2 20 3 4 3" xfId="28660"/>
    <cellStyle name="Normal 2 20 3 4 4" xfId="28661"/>
    <cellStyle name="Normal 2 20 3 4 5" xfId="28662"/>
    <cellStyle name="Normal 2 20 3 5" xfId="28663"/>
    <cellStyle name="Normal 2 20 3 5 2" xfId="28664"/>
    <cellStyle name="Normal 2 20 3 5 3" xfId="28665"/>
    <cellStyle name="Normal 2 20 3 5 4" xfId="28666"/>
    <cellStyle name="Normal 2 20 3 6" xfId="28667"/>
    <cellStyle name="Normal 2 20 3 7" xfId="28668"/>
    <cellStyle name="Normal 2 20 3 8" xfId="28669"/>
    <cellStyle name="Normal 2 20 3 9" xfId="28670"/>
    <cellStyle name="Normal 2 20 3_INPUT Allocators" xfId="28671"/>
    <cellStyle name="Normal 2 20 4" xfId="28672"/>
    <cellStyle name="Normal 2 20 4 10" xfId="28673"/>
    <cellStyle name="Normal 2 20 4 11" xfId="28674"/>
    <cellStyle name="Normal 2 20 4 12" xfId="28675"/>
    <cellStyle name="Normal 2 20 4 13" xfId="28676"/>
    <cellStyle name="Normal 2 20 4 14" xfId="28677"/>
    <cellStyle name="Normal 2 20 4 15" xfId="28678"/>
    <cellStyle name="Normal 2 20 4 2" xfId="28679"/>
    <cellStyle name="Normal 2 20 4 2 2" xfId="28680"/>
    <cellStyle name="Normal 2 20 4 2 2 2" xfId="28681"/>
    <cellStyle name="Normal 2 20 4 2 2 3" xfId="28682"/>
    <cellStyle name="Normal 2 20 4 2 2 4" xfId="28683"/>
    <cellStyle name="Normal 2 20 4 2 2 5" xfId="28684"/>
    <cellStyle name="Normal 2 20 4 2 3" xfId="28685"/>
    <cellStyle name="Normal 2 20 4 2 4" xfId="28686"/>
    <cellStyle name="Normal 2 20 4 2 5" xfId="28687"/>
    <cellStyle name="Normal 2 20 4 2 6" xfId="28688"/>
    <cellStyle name="Normal 2 20 4 2 7" xfId="28689"/>
    <cellStyle name="Normal 2 20 4 2 8" xfId="28690"/>
    <cellStyle name="Normal 2 20 4 2 9" xfId="28691"/>
    <cellStyle name="Normal 2 20 4 2_Int on Cust Dep" xfId="28692"/>
    <cellStyle name="Normal 2 20 4 3" xfId="28693"/>
    <cellStyle name="Normal 2 20 4 3 2" xfId="28694"/>
    <cellStyle name="Normal 2 20 4 3 2 2" xfId="28695"/>
    <cellStyle name="Normal 2 20 4 3 2 3" xfId="28696"/>
    <cellStyle name="Normal 2 20 4 3 2 4" xfId="28697"/>
    <cellStyle name="Normal 2 20 4 3 2 5" xfId="28698"/>
    <cellStyle name="Normal 2 20 4 3 3" xfId="28699"/>
    <cellStyle name="Normal 2 20 4 3 4" xfId="28700"/>
    <cellStyle name="Normal 2 20 4 3 5" xfId="28701"/>
    <cellStyle name="Normal 2 20 4 3 6" xfId="28702"/>
    <cellStyle name="Normal 2 20 4 3 7" xfId="28703"/>
    <cellStyle name="Normal 2 20 4 3 8" xfId="28704"/>
    <cellStyle name="Normal 2 20 4 3 9" xfId="28705"/>
    <cellStyle name="Normal 2 20 4 3_Int on Cust Dep" xfId="28706"/>
    <cellStyle name="Normal 2 20 4 4" xfId="28707"/>
    <cellStyle name="Normal 2 20 4 4 2" xfId="28708"/>
    <cellStyle name="Normal 2 20 4 4 3" xfId="28709"/>
    <cellStyle name="Normal 2 20 4 4 4" xfId="28710"/>
    <cellStyle name="Normal 2 20 4 4 5" xfId="28711"/>
    <cellStyle name="Normal 2 20 4 5" xfId="28712"/>
    <cellStyle name="Normal 2 20 4 5 2" xfId="28713"/>
    <cellStyle name="Normal 2 20 4 5 3" xfId="28714"/>
    <cellStyle name="Normal 2 20 4 5 4" xfId="28715"/>
    <cellStyle name="Normal 2 20 4 6" xfId="28716"/>
    <cellStyle name="Normal 2 20 4 7" xfId="28717"/>
    <cellStyle name="Normal 2 20 4 8" xfId="28718"/>
    <cellStyle name="Normal 2 20 4 9" xfId="28719"/>
    <cellStyle name="Normal 2 20 4_INPUT Allocators" xfId="28720"/>
    <cellStyle name="Normal 2 20 5" xfId="28721"/>
    <cellStyle name="Normal 2 20 5 2" xfId="28722"/>
    <cellStyle name="Normal 2 20 5 2 2" xfId="28723"/>
    <cellStyle name="Normal 2 20 5 2 2 2" xfId="28724"/>
    <cellStyle name="Normal 2 20 5 2 2 3" xfId="28725"/>
    <cellStyle name="Normal 2 20 5 2 2 4" xfId="28726"/>
    <cellStyle name="Normal 2 20 5 2 2 5" xfId="28727"/>
    <cellStyle name="Normal 2 20 5 2 3" xfId="28728"/>
    <cellStyle name="Normal 2 20 5 2 4" xfId="28729"/>
    <cellStyle name="Normal 2 20 5 2 5" xfId="28730"/>
    <cellStyle name="Normal 2 20 5 2 6" xfId="28731"/>
    <cellStyle name="Normal 2 20 5 2 7" xfId="28732"/>
    <cellStyle name="Normal 2 20 5 2 8" xfId="28733"/>
    <cellStyle name="Normal 2 20 5 2 9" xfId="28734"/>
    <cellStyle name="Normal 2 20 5 2_Int on Cust Dep" xfId="28735"/>
    <cellStyle name="Normal 2 20 5 3" xfId="28736"/>
    <cellStyle name="Normal 2 20 5 3 2" xfId="28737"/>
    <cellStyle name="Normal 2 20 5 3 3" xfId="28738"/>
    <cellStyle name="Normal 2 20 5 3 4" xfId="28739"/>
    <cellStyle name="Normal 2 20 5 4" xfId="28740"/>
    <cellStyle name="Normal 2 20 5 5" xfId="28741"/>
    <cellStyle name="Normal 2 20 5 6" xfId="28742"/>
    <cellStyle name="Normal 2 20 5_INPUT Allocators" xfId="28743"/>
    <cellStyle name="Normal 2 20 6" xfId="28744"/>
    <cellStyle name="Normal 2 20 6 2" xfId="28745"/>
    <cellStyle name="Normal 2 20 6 2 2" xfId="28746"/>
    <cellStyle name="Normal 2 20 6 2 2 2" xfId="28747"/>
    <cellStyle name="Normal 2 20 6 2 2 3" xfId="28748"/>
    <cellStyle name="Normal 2 20 6 2 2 4" xfId="28749"/>
    <cellStyle name="Normal 2 20 6 2 2 5" xfId="28750"/>
    <cellStyle name="Normal 2 20 6 2 3" xfId="28751"/>
    <cellStyle name="Normal 2 20 6 2 4" xfId="28752"/>
    <cellStyle name="Normal 2 20 6 2 5" xfId="28753"/>
    <cellStyle name="Normal 2 20 6 2 6" xfId="28754"/>
    <cellStyle name="Normal 2 20 6 2 7" xfId="28755"/>
    <cellStyle name="Normal 2 20 6 2 8" xfId="28756"/>
    <cellStyle name="Normal 2 20 6 2 9" xfId="28757"/>
    <cellStyle name="Normal 2 20 6 2_Int on Cust Dep" xfId="28758"/>
    <cellStyle name="Normal 2 20 6 3" xfId="28759"/>
    <cellStyle name="Normal 2 20 6 3 2" xfId="28760"/>
    <cellStyle name="Normal 2 20 6 3 3" xfId="28761"/>
    <cellStyle name="Normal 2 20 6 3 4" xfId="28762"/>
    <cellStyle name="Normal 2 20 6 4" xfId="28763"/>
    <cellStyle name="Normal 2 20 6 5" xfId="28764"/>
    <cellStyle name="Normal 2 20 6 6" xfId="28765"/>
    <cellStyle name="Normal 2 20 6_INPUT Allocators" xfId="28766"/>
    <cellStyle name="Normal 2 20 7" xfId="28767"/>
    <cellStyle name="Normal 2 20 8" xfId="28768"/>
    <cellStyle name="Normal 2 20 9" xfId="28769"/>
    <cellStyle name="Normal 2 20_INPUT Allocators" xfId="28770"/>
    <cellStyle name="Normal 2 200" xfId="28771"/>
    <cellStyle name="Normal 2 201" xfId="28772"/>
    <cellStyle name="Normal 2 202" xfId="28773"/>
    <cellStyle name="Normal 2 203" xfId="28774"/>
    <cellStyle name="Normal 2 21" xfId="597"/>
    <cellStyle name="Normal 2 21 10" xfId="28775"/>
    <cellStyle name="Normal 2 21 11" xfId="28776"/>
    <cellStyle name="Normal 2 21 2" xfId="28777"/>
    <cellStyle name="Normal 2 21 2 2" xfId="28778"/>
    <cellStyle name="Normal 2 21 2 2 10" xfId="28779"/>
    <cellStyle name="Normal 2 21 2 2 11" xfId="28780"/>
    <cellStyle name="Normal 2 21 2 2 12" xfId="28781"/>
    <cellStyle name="Normal 2 21 2 2 13" xfId="28782"/>
    <cellStyle name="Normal 2 21 2 2 14" xfId="28783"/>
    <cellStyle name="Normal 2 21 2 2 15" xfId="28784"/>
    <cellStyle name="Normal 2 21 2 2 2" xfId="28785"/>
    <cellStyle name="Normal 2 21 2 2 2 2" xfId="28786"/>
    <cellStyle name="Normal 2 21 2 2 2 2 2" xfId="28787"/>
    <cellStyle name="Normal 2 21 2 2 2 2 3" xfId="28788"/>
    <cellStyle name="Normal 2 21 2 2 2 2 4" xfId="28789"/>
    <cellStyle name="Normal 2 21 2 2 2 2 5" xfId="28790"/>
    <cellStyle name="Normal 2 21 2 2 2 3" xfId="28791"/>
    <cellStyle name="Normal 2 21 2 2 2 4" xfId="28792"/>
    <cellStyle name="Normal 2 21 2 2 2 5" xfId="28793"/>
    <cellStyle name="Normal 2 21 2 2 2 6" xfId="28794"/>
    <cellStyle name="Normal 2 21 2 2 2 7" xfId="28795"/>
    <cellStyle name="Normal 2 21 2 2 2 8" xfId="28796"/>
    <cellStyle name="Normal 2 21 2 2 2 9" xfId="28797"/>
    <cellStyle name="Normal 2 21 2 2 2_Int on Cust Dep" xfId="28798"/>
    <cellStyle name="Normal 2 21 2 2 3" xfId="28799"/>
    <cellStyle name="Normal 2 21 2 2 3 2" xfId="28800"/>
    <cellStyle name="Normal 2 21 2 2 3 2 2" xfId="28801"/>
    <cellStyle name="Normal 2 21 2 2 3 2 3" xfId="28802"/>
    <cellStyle name="Normal 2 21 2 2 3 2 4" xfId="28803"/>
    <cellStyle name="Normal 2 21 2 2 3 2 5" xfId="28804"/>
    <cellStyle name="Normal 2 21 2 2 3 3" xfId="28805"/>
    <cellStyle name="Normal 2 21 2 2 3 4" xfId="28806"/>
    <cellStyle name="Normal 2 21 2 2 3 5" xfId="28807"/>
    <cellStyle name="Normal 2 21 2 2 3 6" xfId="28808"/>
    <cellStyle name="Normal 2 21 2 2 3 7" xfId="28809"/>
    <cellStyle name="Normal 2 21 2 2 3 8" xfId="28810"/>
    <cellStyle name="Normal 2 21 2 2 3 9" xfId="28811"/>
    <cellStyle name="Normal 2 21 2 2 3_Int on Cust Dep" xfId="28812"/>
    <cellStyle name="Normal 2 21 2 2 4" xfId="28813"/>
    <cellStyle name="Normal 2 21 2 2 4 2" xfId="28814"/>
    <cellStyle name="Normal 2 21 2 2 4 3" xfId="28815"/>
    <cellStyle name="Normal 2 21 2 2 4 4" xfId="28816"/>
    <cellStyle name="Normal 2 21 2 2 4 5" xfId="28817"/>
    <cellStyle name="Normal 2 21 2 2 5" xfId="28818"/>
    <cellStyle name="Normal 2 21 2 2 5 2" xfId="28819"/>
    <cellStyle name="Normal 2 21 2 2 5 3" xfId="28820"/>
    <cellStyle name="Normal 2 21 2 2 5 4" xfId="28821"/>
    <cellStyle name="Normal 2 21 2 2 6" xfId="28822"/>
    <cellStyle name="Normal 2 21 2 2 7" xfId="28823"/>
    <cellStyle name="Normal 2 21 2 2 8" xfId="28824"/>
    <cellStyle name="Normal 2 21 2 2 9" xfId="28825"/>
    <cellStyle name="Normal 2 21 2 2_INPUT Allocators" xfId="28826"/>
    <cellStyle name="Normal 2 21 2_INPUT Allocators" xfId="28827"/>
    <cellStyle name="Normal 2 21 3" xfId="28828"/>
    <cellStyle name="Normal 2 21 3 10" xfId="28829"/>
    <cellStyle name="Normal 2 21 3 11" xfId="28830"/>
    <cellStyle name="Normal 2 21 3 12" xfId="28831"/>
    <cellStyle name="Normal 2 21 3 13" xfId="28832"/>
    <cellStyle name="Normal 2 21 3 14" xfId="28833"/>
    <cellStyle name="Normal 2 21 3 15" xfId="28834"/>
    <cellStyle name="Normal 2 21 3 2" xfId="28835"/>
    <cellStyle name="Normal 2 21 3 2 2" xfId="28836"/>
    <cellStyle name="Normal 2 21 3 2 2 2" xfId="28837"/>
    <cellStyle name="Normal 2 21 3 2 2 3" xfId="28838"/>
    <cellStyle name="Normal 2 21 3 2 2 4" xfId="28839"/>
    <cellStyle name="Normal 2 21 3 2 2 5" xfId="28840"/>
    <cellStyle name="Normal 2 21 3 2 3" xfId="28841"/>
    <cellStyle name="Normal 2 21 3 2 4" xfId="28842"/>
    <cellStyle name="Normal 2 21 3 2 5" xfId="28843"/>
    <cellStyle name="Normal 2 21 3 2 6" xfId="28844"/>
    <cellStyle name="Normal 2 21 3 2 7" xfId="28845"/>
    <cellStyle name="Normal 2 21 3 2 8" xfId="28846"/>
    <cellStyle name="Normal 2 21 3 2 9" xfId="28847"/>
    <cellStyle name="Normal 2 21 3 2_Int on Cust Dep" xfId="28848"/>
    <cellStyle name="Normal 2 21 3 3" xfId="28849"/>
    <cellStyle name="Normal 2 21 3 3 2" xfId="28850"/>
    <cellStyle name="Normal 2 21 3 3 2 2" xfId="28851"/>
    <cellStyle name="Normal 2 21 3 3 2 3" xfId="28852"/>
    <cellStyle name="Normal 2 21 3 3 2 4" xfId="28853"/>
    <cellStyle name="Normal 2 21 3 3 2 5" xfId="28854"/>
    <cellStyle name="Normal 2 21 3 3 3" xfId="28855"/>
    <cellStyle name="Normal 2 21 3 3 4" xfId="28856"/>
    <cellStyle name="Normal 2 21 3 3 5" xfId="28857"/>
    <cellStyle name="Normal 2 21 3 3 6" xfId="28858"/>
    <cellStyle name="Normal 2 21 3 3 7" xfId="28859"/>
    <cellStyle name="Normal 2 21 3 3 8" xfId="28860"/>
    <cellStyle name="Normal 2 21 3 3 9" xfId="28861"/>
    <cellStyle name="Normal 2 21 3 3_Int on Cust Dep" xfId="28862"/>
    <cellStyle name="Normal 2 21 3 4" xfId="28863"/>
    <cellStyle name="Normal 2 21 3 4 2" xfId="28864"/>
    <cellStyle name="Normal 2 21 3 4 3" xfId="28865"/>
    <cellStyle name="Normal 2 21 3 4 4" xfId="28866"/>
    <cellStyle name="Normal 2 21 3 4 5" xfId="28867"/>
    <cellStyle name="Normal 2 21 3 5" xfId="28868"/>
    <cellStyle name="Normal 2 21 3 5 2" xfId="28869"/>
    <cellStyle name="Normal 2 21 3 5 3" xfId="28870"/>
    <cellStyle name="Normal 2 21 3 5 4" xfId="28871"/>
    <cellStyle name="Normal 2 21 3 6" xfId="28872"/>
    <cellStyle name="Normal 2 21 3 7" xfId="28873"/>
    <cellStyle name="Normal 2 21 3 8" xfId="28874"/>
    <cellStyle name="Normal 2 21 3 9" xfId="28875"/>
    <cellStyle name="Normal 2 21 3_INPUT Allocators" xfId="28876"/>
    <cellStyle name="Normal 2 21 4" xfId="28877"/>
    <cellStyle name="Normal 2 21 4 10" xfId="28878"/>
    <cellStyle name="Normal 2 21 4 11" xfId="28879"/>
    <cellStyle name="Normal 2 21 4 12" xfId="28880"/>
    <cellStyle name="Normal 2 21 4 13" xfId="28881"/>
    <cellStyle name="Normal 2 21 4 14" xfId="28882"/>
    <cellStyle name="Normal 2 21 4 15" xfId="28883"/>
    <cellStyle name="Normal 2 21 4 2" xfId="28884"/>
    <cellStyle name="Normal 2 21 4 2 2" xfId="28885"/>
    <cellStyle name="Normal 2 21 4 2 2 2" xfId="28886"/>
    <cellStyle name="Normal 2 21 4 2 2 3" xfId="28887"/>
    <cellStyle name="Normal 2 21 4 2 2 4" xfId="28888"/>
    <cellStyle name="Normal 2 21 4 2 2 5" xfId="28889"/>
    <cellStyle name="Normal 2 21 4 2 3" xfId="28890"/>
    <cellStyle name="Normal 2 21 4 2 4" xfId="28891"/>
    <cellStyle name="Normal 2 21 4 2 5" xfId="28892"/>
    <cellStyle name="Normal 2 21 4 2 6" xfId="28893"/>
    <cellStyle name="Normal 2 21 4 2 7" xfId="28894"/>
    <cellStyle name="Normal 2 21 4 2 8" xfId="28895"/>
    <cellStyle name="Normal 2 21 4 2 9" xfId="28896"/>
    <cellStyle name="Normal 2 21 4 2_Int on Cust Dep" xfId="28897"/>
    <cellStyle name="Normal 2 21 4 3" xfId="28898"/>
    <cellStyle name="Normal 2 21 4 3 2" xfId="28899"/>
    <cellStyle name="Normal 2 21 4 3 2 2" xfId="28900"/>
    <cellStyle name="Normal 2 21 4 3 2 3" xfId="28901"/>
    <cellStyle name="Normal 2 21 4 3 2 4" xfId="28902"/>
    <cellStyle name="Normal 2 21 4 3 2 5" xfId="28903"/>
    <cellStyle name="Normal 2 21 4 3 3" xfId="28904"/>
    <cellStyle name="Normal 2 21 4 3 4" xfId="28905"/>
    <cellStyle name="Normal 2 21 4 3 5" xfId="28906"/>
    <cellStyle name="Normal 2 21 4 3 6" xfId="28907"/>
    <cellStyle name="Normal 2 21 4 3 7" xfId="28908"/>
    <cellStyle name="Normal 2 21 4 3 8" xfId="28909"/>
    <cellStyle name="Normal 2 21 4 3 9" xfId="28910"/>
    <cellStyle name="Normal 2 21 4 3_Int on Cust Dep" xfId="28911"/>
    <cellStyle name="Normal 2 21 4 4" xfId="28912"/>
    <cellStyle name="Normal 2 21 4 4 2" xfId="28913"/>
    <cellStyle name="Normal 2 21 4 4 3" xfId="28914"/>
    <cellStyle name="Normal 2 21 4 4 4" xfId="28915"/>
    <cellStyle name="Normal 2 21 4 4 5" xfId="28916"/>
    <cellStyle name="Normal 2 21 4 5" xfId="28917"/>
    <cellStyle name="Normal 2 21 4 5 2" xfId="28918"/>
    <cellStyle name="Normal 2 21 4 5 3" xfId="28919"/>
    <cellStyle name="Normal 2 21 4 5 4" xfId="28920"/>
    <cellStyle name="Normal 2 21 4 6" xfId="28921"/>
    <cellStyle name="Normal 2 21 4 7" xfId="28922"/>
    <cellStyle name="Normal 2 21 4 8" xfId="28923"/>
    <cellStyle name="Normal 2 21 4 9" xfId="28924"/>
    <cellStyle name="Normal 2 21 4_INPUT Allocators" xfId="28925"/>
    <cellStyle name="Normal 2 21 5" xfId="28926"/>
    <cellStyle name="Normal 2 21 5 2" xfId="28927"/>
    <cellStyle name="Normal 2 21 5 2 2" xfId="28928"/>
    <cellStyle name="Normal 2 21 5 2 2 2" xfId="28929"/>
    <cellStyle name="Normal 2 21 5 2 2 3" xfId="28930"/>
    <cellStyle name="Normal 2 21 5 2 2 4" xfId="28931"/>
    <cellStyle name="Normal 2 21 5 2 2 5" xfId="28932"/>
    <cellStyle name="Normal 2 21 5 2 3" xfId="28933"/>
    <cellStyle name="Normal 2 21 5 2 4" xfId="28934"/>
    <cellStyle name="Normal 2 21 5 2 5" xfId="28935"/>
    <cellStyle name="Normal 2 21 5 2 6" xfId="28936"/>
    <cellStyle name="Normal 2 21 5 2 7" xfId="28937"/>
    <cellStyle name="Normal 2 21 5 2 8" xfId="28938"/>
    <cellStyle name="Normal 2 21 5 2 9" xfId="28939"/>
    <cellStyle name="Normal 2 21 5 2_Int on Cust Dep" xfId="28940"/>
    <cellStyle name="Normal 2 21 5 3" xfId="28941"/>
    <cellStyle name="Normal 2 21 5 3 2" xfId="28942"/>
    <cellStyle name="Normal 2 21 5 3 3" xfId="28943"/>
    <cellStyle name="Normal 2 21 5 3 4" xfId="28944"/>
    <cellStyle name="Normal 2 21 5 4" xfId="28945"/>
    <cellStyle name="Normal 2 21 5 5" xfId="28946"/>
    <cellStyle name="Normal 2 21 5 6" xfId="28947"/>
    <cellStyle name="Normal 2 21 5_INPUT Allocators" xfId="28948"/>
    <cellStyle name="Normal 2 21 6" xfId="28949"/>
    <cellStyle name="Normal 2 21 6 2" xfId="28950"/>
    <cellStyle name="Normal 2 21 6 2 2" xfId="28951"/>
    <cellStyle name="Normal 2 21 6 2 2 2" xfId="28952"/>
    <cellStyle name="Normal 2 21 6 2 2 3" xfId="28953"/>
    <cellStyle name="Normal 2 21 6 2 2 4" xfId="28954"/>
    <cellStyle name="Normal 2 21 6 2 2 5" xfId="28955"/>
    <cellStyle name="Normal 2 21 6 2 3" xfId="28956"/>
    <cellStyle name="Normal 2 21 6 2 4" xfId="28957"/>
    <cellStyle name="Normal 2 21 6 2 5" xfId="28958"/>
    <cellStyle name="Normal 2 21 6 2 6" xfId="28959"/>
    <cellStyle name="Normal 2 21 6 2 7" xfId="28960"/>
    <cellStyle name="Normal 2 21 6 2 8" xfId="28961"/>
    <cellStyle name="Normal 2 21 6 2 9" xfId="28962"/>
    <cellStyle name="Normal 2 21 6 2_Int on Cust Dep" xfId="28963"/>
    <cellStyle name="Normal 2 21 6 3" xfId="28964"/>
    <cellStyle name="Normal 2 21 6 3 2" xfId="28965"/>
    <cellStyle name="Normal 2 21 6 3 3" xfId="28966"/>
    <cellStyle name="Normal 2 21 6 3 4" xfId="28967"/>
    <cellStyle name="Normal 2 21 6 4" xfId="28968"/>
    <cellStyle name="Normal 2 21 6 5" xfId="28969"/>
    <cellStyle name="Normal 2 21 6 6" xfId="28970"/>
    <cellStyle name="Normal 2 21 6_INPUT Allocators" xfId="28971"/>
    <cellStyle name="Normal 2 21 7" xfId="28972"/>
    <cellStyle name="Normal 2 21 8" xfId="28973"/>
    <cellStyle name="Normal 2 21 9" xfId="28974"/>
    <cellStyle name="Normal 2 21_INPUT Allocators" xfId="28975"/>
    <cellStyle name="Normal 2 22" xfId="598"/>
    <cellStyle name="Normal 2 22 10" xfId="28976"/>
    <cellStyle name="Normal 2 22 11" xfId="28977"/>
    <cellStyle name="Normal 2 22 2" xfId="599"/>
    <cellStyle name="Normal 2 22 2 2" xfId="28978"/>
    <cellStyle name="Normal 2 22 2 2 10" xfId="28979"/>
    <cellStyle name="Normal 2 22 2 2 11" xfId="28980"/>
    <cellStyle name="Normal 2 22 2 2 12" xfId="28981"/>
    <cellStyle name="Normal 2 22 2 2 13" xfId="28982"/>
    <cellStyle name="Normal 2 22 2 2 14" xfId="28983"/>
    <cellStyle name="Normal 2 22 2 2 15" xfId="28984"/>
    <cellStyle name="Normal 2 22 2 2 2" xfId="28985"/>
    <cellStyle name="Normal 2 22 2 2 2 2" xfId="28986"/>
    <cellStyle name="Normal 2 22 2 2 2 2 2" xfId="28987"/>
    <cellStyle name="Normal 2 22 2 2 2 2 3" xfId="28988"/>
    <cellStyle name="Normal 2 22 2 2 2 2 4" xfId="28989"/>
    <cellStyle name="Normal 2 22 2 2 2 2 5" xfId="28990"/>
    <cellStyle name="Normal 2 22 2 2 2 3" xfId="28991"/>
    <cellStyle name="Normal 2 22 2 2 2 4" xfId="28992"/>
    <cellStyle name="Normal 2 22 2 2 2 5" xfId="28993"/>
    <cellStyle name="Normal 2 22 2 2 2 6" xfId="28994"/>
    <cellStyle name="Normal 2 22 2 2 2 7" xfId="28995"/>
    <cellStyle name="Normal 2 22 2 2 2 8" xfId="28996"/>
    <cellStyle name="Normal 2 22 2 2 2 9" xfId="28997"/>
    <cellStyle name="Normal 2 22 2 2 2_Int on Cust Dep" xfId="28998"/>
    <cellStyle name="Normal 2 22 2 2 3" xfId="28999"/>
    <cellStyle name="Normal 2 22 2 2 3 2" xfId="29000"/>
    <cellStyle name="Normal 2 22 2 2 3 2 2" xfId="29001"/>
    <cellStyle name="Normal 2 22 2 2 3 2 3" xfId="29002"/>
    <cellStyle name="Normal 2 22 2 2 3 2 4" xfId="29003"/>
    <cellStyle name="Normal 2 22 2 2 3 2 5" xfId="29004"/>
    <cellStyle name="Normal 2 22 2 2 3 3" xfId="29005"/>
    <cellStyle name="Normal 2 22 2 2 3 4" xfId="29006"/>
    <cellStyle name="Normal 2 22 2 2 3 5" xfId="29007"/>
    <cellStyle name="Normal 2 22 2 2 3 6" xfId="29008"/>
    <cellStyle name="Normal 2 22 2 2 3 7" xfId="29009"/>
    <cellStyle name="Normal 2 22 2 2 3 8" xfId="29010"/>
    <cellStyle name="Normal 2 22 2 2 3 9" xfId="29011"/>
    <cellStyle name="Normal 2 22 2 2 3_Int on Cust Dep" xfId="29012"/>
    <cellStyle name="Normal 2 22 2 2 4" xfId="29013"/>
    <cellStyle name="Normal 2 22 2 2 4 2" xfId="29014"/>
    <cellStyle name="Normal 2 22 2 2 4 3" xfId="29015"/>
    <cellStyle name="Normal 2 22 2 2 4 4" xfId="29016"/>
    <cellStyle name="Normal 2 22 2 2 4 5" xfId="29017"/>
    <cellStyle name="Normal 2 22 2 2 5" xfId="29018"/>
    <cellStyle name="Normal 2 22 2 2 5 2" xfId="29019"/>
    <cellStyle name="Normal 2 22 2 2 5 3" xfId="29020"/>
    <cellStyle name="Normal 2 22 2 2 5 4" xfId="29021"/>
    <cellStyle name="Normal 2 22 2 2 6" xfId="29022"/>
    <cellStyle name="Normal 2 22 2 2 7" xfId="29023"/>
    <cellStyle name="Normal 2 22 2 2 8" xfId="29024"/>
    <cellStyle name="Normal 2 22 2 2 9" xfId="29025"/>
    <cellStyle name="Normal 2 22 2 2_INPUT Allocators" xfId="29026"/>
    <cellStyle name="Normal 2 22 2_INPUT Allocators" xfId="29027"/>
    <cellStyle name="Normal 2 22 3" xfId="29028"/>
    <cellStyle name="Normal 2 22 3 10" xfId="29029"/>
    <cellStyle name="Normal 2 22 3 11" xfId="29030"/>
    <cellStyle name="Normal 2 22 3 12" xfId="29031"/>
    <cellStyle name="Normal 2 22 3 13" xfId="29032"/>
    <cellStyle name="Normal 2 22 3 14" xfId="29033"/>
    <cellStyle name="Normal 2 22 3 15" xfId="29034"/>
    <cellStyle name="Normal 2 22 3 2" xfId="29035"/>
    <cellStyle name="Normal 2 22 3 2 2" xfId="29036"/>
    <cellStyle name="Normal 2 22 3 2 2 2" xfId="29037"/>
    <cellStyle name="Normal 2 22 3 2 2 3" xfId="29038"/>
    <cellStyle name="Normal 2 22 3 2 2 4" xfId="29039"/>
    <cellStyle name="Normal 2 22 3 2 2 5" xfId="29040"/>
    <cellStyle name="Normal 2 22 3 2 3" xfId="29041"/>
    <cellStyle name="Normal 2 22 3 2 4" xfId="29042"/>
    <cellStyle name="Normal 2 22 3 2 5" xfId="29043"/>
    <cellStyle name="Normal 2 22 3 2 6" xfId="29044"/>
    <cellStyle name="Normal 2 22 3 2 7" xfId="29045"/>
    <cellStyle name="Normal 2 22 3 2 8" xfId="29046"/>
    <cellStyle name="Normal 2 22 3 2 9" xfId="29047"/>
    <cellStyle name="Normal 2 22 3 2_Int on Cust Dep" xfId="29048"/>
    <cellStyle name="Normal 2 22 3 3" xfId="29049"/>
    <cellStyle name="Normal 2 22 3 3 2" xfId="29050"/>
    <cellStyle name="Normal 2 22 3 3 2 2" xfId="29051"/>
    <cellStyle name="Normal 2 22 3 3 2 3" xfId="29052"/>
    <cellStyle name="Normal 2 22 3 3 2 4" xfId="29053"/>
    <cellStyle name="Normal 2 22 3 3 2 5" xfId="29054"/>
    <cellStyle name="Normal 2 22 3 3 3" xfId="29055"/>
    <cellStyle name="Normal 2 22 3 3 4" xfId="29056"/>
    <cellStyle name="Normal 2 22 3 3 5" xfId="29057"/>
    <cellStyle name="Normal 2 22 3 3 6" xfId="29058"/>
    <cellStyle name="Normal 2 22 3 3 7" xfId="29059"/>
    <cellStyle name="Normal 2 22 3 3 8" xfId="29060"/>
    <cellStyle name="Normal 2 22 3 3 9" xfId="29061"/>
    <cellStyle name="Normal 2 22 3 3_Int on Cust Dep" xfId="29062"/>
    <cellStyle name="Normal 2 22 3 4" xfId="29063"/>
    <cellStyle name="Normal 2 22 3 4 2" xfId="29064"/>
    <cellStyle name="Normal 2 22 3 4 3" xfId="29065"/>
    <cellStyle name="Normal 2 22 3 4 4" xfId="29066"/>
    <cellStyle name="Normal 2 22 3 4 5" xfId="29067"/>
    <cellStyle name="Normal 2 22 3 5" xfId="29068"/>
    <cellStyle name="Normal 2 22 3 5 2" xfId="29069"/>
    <cellStyle name="Normal 2 22 3 5 3" xfId="29070"/>
    <cellStyle name="Normal 2 22 3 5 4" xfId="29071"/>
    <cellStyle name="Normal 2 22 3 6" xfId="29072"/>
    <cellStyle name="Normal 2 22 3 7" xfId="29073"/>
    <cellStyle name="Normal 2 22 3 8" xfId="29074"/>
    <cellStyle name="Normal 2 22 3 9" xfId="29075"/>
    <cellStyle name="Normal 2 22 3_INPUT Allocators" xfId="29076"/>
    <cellStyle name="Normal 2 22 4" xfId="29077"/>
    <cellStyle name="Normal 2 22 4 10" xfId="29078"/>
    <cellStyle name="Normal 2 22 4 11" xfId="29079"/>
    <cellStyle name="Normal 2 22 4 12" xfId="29080"/>
    <cellStyle name="Normal 2 22 4 13" xfId="29081"/>
    <cellStyle name="Normal 2 22 4 14" xfId="29082"/>
    <cellStyle name="Normal 2 22 4 15" xfId="29083"/>
    <cellStyle name="Normal 2 22 4 2" xfId="29084"/>
    <cellStyle name="Normal 2 22 4 2 2" xfId="29085"/>
    <cellStyle name="Normal 2 22 4 2 2 2" xfId="29086"/>
    <cellStyle name="Normal 2 22 4 2 2 3" xfId="29087"/>
    <cellStyle name="Normal 2 22 4 2 2 4" xfId="29088"/>
    <cellStyle name="Normal 2 22 4 2 2 5" xfId="29089"/>
    <cellStyle name="Normal 2 22 4 2 3" xfId="29090"/>
    <cellStyle name="Normal 2 22 4 2 4" xfId="29091"/>
    <cellStyle name="Normal 2 22 4 2 5" xfId="29092"/>
    <cellStyle name="Normal 2 22 4 2 6" xfId="29093"/>
    <cellStyle name="Normal 2 22 4 2 7" xfId="29094"/>
    <cellStyle name="Normal 2 22 4 2 8" xfId="29095"/>
    <cellStyle name="Normal 2 22 4 2 9" xfId="29096"/>
    <cellStyle name="Normal 2 22 4 2_Int on Cust Dep" xfId="29097"/>
    <cellStyle name="Normal 2 22 4 3" xfId="29098"/>
    <cellStyle name="Normal 2 22 4 3 2" xfId="29099"/>
    <cellStyle name="Normal 2 22 4 3 2 2" xfId="29100"/>
    <cellStyle name="Normal 2 22 4 3 2 3" xfId="29101"/>
    <cellStyle name="Normal 2 22 4 3 2 4" xfId="29102"/>
    <cellStyle name="Normal 2 22 4 3 2 5" xfId="29103"/>
    <cellStyle name="Normal 2 22 4 3 3" xfId="29104"/>
    <cellStyle name="Normal 2 22 4 3 4" xfId="29105"/>
    <cellStyle name="Normal 2 22 4 3 5" xfId="29106"/>
    <cellStyle name="Normal 2 22 4 3 6" xfId="29107"/>
    <cellStyle name="Normal 2 22 4 3 7" xfId="29108"/>
    <cellStyle name="Normal 2 22 4 3 8" xfId="29109"/>
    <cellStyle name="Normal 2 22 4 3 9" xfId="29110"/>
    <cellStyle name="Normal 2 22 4 3_Int on Cust Dep" xfId="29111"/>
    <cellStyle name="Normal 2 22 4 4" xfId="29112"/>
    <cellStyle name="Normal 2 22 4 4 2" xfId="29113"/>
    <cellStyle name="Normal 2 22 4 4 3" xfId="29114"/>
    <cellStyle name="Normal 2 22 4 4 4" xfId="29115"/>
    <cellStyle name="Normal 2 22 4 4 5" xfId="29116"/>
    <cellStyle name="Normal 2 22 4 5" xfId="29117"/>
    <cellStyle name="Normal 2 22 4 5 2" xfId="29118"/>
    <cellStyle name="Normal 2 22 4 5 3" xfId="29119"/>
    <cellStyle name="Normal 2 22 4 5 4" xfId="29120"/>
    <cellStyle name="Normal 2 22 4 6" xfId="29121"/>
    <cellStyle name="Normal 2 22 4 7" xfId="29122"/>
    <cellStyle name="Normal 2 22 4 8" xfId="29123"/>
    <cellStyle name="Normal 2 22 4 9" xfId="29124"/>
    <cellStyle name="Normal 2 22 4_INPUT Allocators" xfId="29125"/>
    <cellStyle name="Normal 2 22 5" xfId="29126"/>
    <cellStyle name="Normal 2 22 5 2" xfId="29127"/>
    <cellStyle name="Normal 2 22 5 2 2" xfId="29128"/>
    <cellStyle name="Normal 2 22 5 2 2 2" xfId="29129"/>
    <cellStyle name="Normal 2 22 5 2 2 3" xfId="29130"/>
    <cellStyle name="Normal 2 22 5 2 2 4" xfId="29131"/>
    <cellStyle name="Normal 2 22 5 2 2 5" xfId="29132"/>
    <cellStyle name="Normal 2 22 5 2 3" xfId="29133"/>
    <cellStyle name="Normal 2 22 5 2 4" xfId="29134"/>
    <cellStyle name="Normal 2 22 5 2 5" xfId="29135"/>
    <cellStyle name="Normal 2 22 5 2 6" xfId="29136"/>
    <cellStyle name="Normal 2 22 5 2 7" xfId="29137"/>
    <cellStyle name="Normal 2 22 5 2 8" xfId="29138"/>
    <cellStyle name="Normal 2 22 5 2 9" xfId="29139"/>
    <cellStyle name="Normal 2 22 5 2_Int on Cust Dep" xfId="29140"/>
    <cellStyle name="Normal 2 22 5 3" xfId="29141"/>
    <cellStyle name="Normal 2 22 5 3 2" xfId="29142"/>
    <cellStyle name="Normal 2 22 5 3 3" xfId="29143"/>
    <cellStyle name="Normal 2 22 5 3 4" xfId="29144"/>
    <cellStyle name="Normal 2 22 5 4" xfId="29145"/>
    <cellStyle name="Normal 2 22 5 5" xfId="29146"/>
    <cellStyle name="Normal 2 22 5 6" xfId="29147"/>
    <cellStyle name="Normal 2 22 5_INPUT Allocators" xfId="29148"/>
    <cellStyle name="Normal 2 22 6" xfId="29149"/>
    <cellStyle name="Normal 2 22 6 2" xfId="29150"/>
    <cellStyle name="Normal 2 22 6 2 2" xfId="29151"/>
    <cellStyle name="Normal 2 22 6 2 2 2" xfId="29152"/>
    <cellStyle name="Normal 2 22 6 2 2 3" xfId="29153"/>
    <cellStyle name="Normal 2 22 6 2 2 4" xfId="29154"/>
    <cellStyle name="Normal 2 22 6 2 2 5" xfId="29155"/>
    <cellStyle name="Normal 2 22 6 2 3" xfId="29156"/>
    <cellStyle name="Normal 2 22 6 2 4" xfId="29157"/>
    <cellStyle name="Normal 2 22 6 2 5" xfId="29158"/>
    <cellStyle name="Normal 2 22 6 2 6" xfId="29159"/>
    <cellStyle name="Normal 2 22 6 2 7" xfId="29160"/>
    <cellStyle name="Normal 2 22 6 2 8" xfId="29161"/>
    <cellStyle name="Normal 2 22 6 2 9" xfId="29162"/>
    <cellStyle name="Normal 2 22 6 2_Int on Cust Dep" xfId="29163"/>
    <cellStyle name="Normal 2 22 6 3" xfId="29164"/>
    <cellStyle name="Normal 2 22 6 3 2" xfId="29165"/>
    <cellStyle name="Normal 2 22 6 3 3" xfId="29166"/>
    <cellStyle name="Normal 2 22 6 3 4" xfId="29167"/>
    <cellStyle name="Normal 2 22 6 4" xfId="29168"/>
    <cellStyle name="Normal 2 22 6 5" xfId="29169"/>
    <cellStyle name="Normal 2 22 6 6" xfId="29170"/>
    <cellStyle name="Normal 2 22 6_INPUT Allocators" xfId="29171"/>
    <cellStyle name="Normal 2 22 7" xfId="29172"/>
    <cellStyle name="Normal 2 22 8" xfId="29173"/>
    <cellStyle name="Normal 2 22 9" xfId="29174"/>
    <cellStyle name="Normal 2 22_INPUT Allocators" xfId="29175"/>
    <cellStyle name="Normal 2 23" xfId="600"/>
    <cellStyle name="Normal 2 23 10" xfId="29176"/>
    <cellStyle name="Normal 2 23 11" xfId="29177"/>
    <cellStyle name="Normal 2 23 2" xfId="29178"/>
    <cellStyle name="Normal 2 23 2 2" xfId="29179"/>
    <cellStyle name="Normal 2 23 2_INPUT Allocators" xfId="29180"/>
    <cellStyle name="Normal 2 23 3" xfId="29181"/>
    <cellStyle name="Normal 2 23 4" xfId="29182"/>
    <cellStyle name="Normal 2 23 5" xfId="29183"/>
    <cellStyle name="Normal 2 23 6" xfId="29184"/>
    <cellStyle name="Normal 2 23 7" xfId="29185"/>
    <cellStyle name="Normal 2 23 8" xfId="29186"/>
    <cellStyle name="Normal 2 23 9" xfId="29187"/>
    <cellStyle name="Normal 2 23_INPUT Allocators" xfId="29188"/>
    <cellStyle name="Normal 2 24" xfId="601"/>
    <cellStyle name="Normal 2 24 10" xfId="29189"/>
    <cellStyle name="Normal 2 24 11" xfId="29190"/>
    <cellStyle name="Normal 2 24 2" xfId="29191"/>
    <cellStyle name="Normal 2 24 2 2" xfId="29192"/>
    <cellStyle name="Normal 2 24 2_INPUT Allocators" xfId="29193"/>
    <cellStyle name="Normal 2 24 3" xfId="29194"/>
    <cellStyle name="Normal 2 24 4" xfId="29195"/>
    <cellStyle name="Normal 2 24 5" xfId="29196"/>
    <cellStyle name="Normal 2 24 6" xfId="29197"/>
    <cellStyle name="Normal 2 24 7" xfId="29198"/>
    <cellStyle name="Normal 2 24 8" xfId="29199"/>
    <cellStyle name="Normal 2 24 9" xfId="29200"/>
    <cellStyle name="Normal 2 24_INPUT Allocators" xfId="29201"/>
    <cellStyle name="Normal 2 25" xfId="602"/>
    <cellStyle name="Normal 2 25 10" xfId="29202"/>
    <cellStyle name="Normal 2 25 11" xfId="29203"/>
    <cellStyle name="Normal 2 25 2" xfId="29204"/>
    <cellStyle name="Normal 2 25 2 2" xfId="29205"/>
    <cellStyle name="Normal 2 25 2_INPUT Allocators" xfId="29206"/>
    <cellStyle name="Normal 2 25 3" xfId="29207"/>
    <cellStyle name="Normal 2 25 4" xfId="29208"/>
    <cellStyle name="Normal 2 25 5" xfId="29209"/>
    <cellStyle name="Normal 2 25 6" xfId="29210"/>
    <cellStyle name="Normal 2 25 7" xfId="29211"/>
    <cellStyle name="Normal 2 25 8" xfId="29212"/>
    <cellStyle name="Normal 2 25 9" xfId="29213"/>
    <cellStyle name="Normal 2 25_INPUT Allocators" xfId="29214"/>
    <cellStyle name="Normal 2 26" xfId="603"/>
    <cellStyle name="Normal 2 26 10" xfId="29215"/>
    <cellStyle name="Normal 2 26 11" xfId="29216"/>
    <cellStyle name="Normal 2 26 2" xfId="29217"/>
    <cellStyle name="Normal 2 26 2 2" xfId="29218"/>
    <cellStyle name="Normal 2 26 2_INPUT Allocators" xfId="29219"/>
    <cellStyle name="Normal 2 26 3" xfId="29220"/>
    <cellStyle name="Normal 2 26 4" xfId="29221"/>
    <cellStyle name="Normal 2 26 5" xfId="29222"/>
    <cellStyle name="Normal 2 26 6" xfId="29223"/>
    <cellStyle name="Normal 2 26 7" xfId="29224"/>
    <cellStyle name="Normal 2 26 8" xfId="29225"/>
    <cellStyle name="Normal 2 26 9" xfId="29226"/>
    <cellStyle name="Normal 2 26_INPUT Allocators" xfId="29227"/>
    <cellStyle name="Normal 2 27" xfId="604"/>
    <cellStyle name="Normal 2 27 10" xfId="29228"/>
    <cellStyle name="Normal 2 27 11" xfId="29229"/>
    <cellStyle name="Normal 2 27 2" xfId="29230"/>
    <cellStyle name="Normal 2 27 2 2" xfId="29231"/>
    <cellStyle name="Normal 2 27 2_INPUT Allocators" xfId="29232"/>
    <cellStyle name="Normal 2 27 3" xfId="29233"/>
    <cellStyle name="Normal 2 27 4" xfId="29234"/>
    <cellStyle name="Normal 2 27 5" xfId="29235"/>
    <cellStyle name="Normal 2 27 6" xfId="29236"/>
    <cellStyle name="Normal 2 27 7" xfId="29237"/>
    <cellStyle name="Normal 2 27 8" xfId="29238"/>
    <cellStyle name="Normal 2 27 9" xfId="29239"/>
    <cellStyle name="Normal 2 27_INPUT Allocators" xfId="29240"/>
    <cellStyle name="Normal 2 28" xfId="605"/>
    <cellStyle name="Normal 2 28 10" xfId="29241"/>
    <cellStyle name="Normal 2 28 11" xfId="29242"/>
    <cellStyle name="Normal 2 28 2" xfId="29243"/>
    <cellStyle name="Normal 2 28 2 2" xfId="29244"/>
    <cellStyle name="Normal 2 28 2_INPUT Allocators" xfId="29245"/>
    <cellStyle name="Normal 2 28 3" xfId="29246"/>
    <cellStyle name="Normal 2 28 4" xfId="29247"/>
    <cellStyle name="Normal 2 28 5" xfId="29248"/>
    <cellStyle name="Normal 2 28 6" xfId="29249"/>
    <cellStyle name="Normal 2 28 7" xfId="29250"/>
    <cellStyle name="Normal 2 28 8" xfId="29251"/>
    <cellStyle name="Normal 2 28 9" xfId="29252"/>
    <cellStyle name="Normal 2 28_INPUT Allocators" xfId="29253"/>
    <cellStyle name="Normal 2 29" xfId="606"/>
    <cellStyle name="Normal 2 29 10" xfId="29254"/>
    <cellStyle name="Normal 2 29 11" xfId="29255"/>
    <cellStyle name="Normal 2 29 12" xfId="29256"/>
    <cellStyle name="Normal 2 29 13" xfId="29257"/>
    <cellStyle name="Normal 2 29 2" xfId="29258"/>
    <cellStyle name="Normal 2 29 2 2" xfId="29259"/>
    <cellStyle name="Normal 2 29 2 2 2" xfId="29260"/>
    <cellStyle name="Normal 2 29 2 2 2 2" xfId="29261"/>
    <cellStyle name="Normal 2 29 2 2 2_INPUT Allocators" xfId="29262"/>
    <cellStyle name="Normal 2 29 2 2 3" xfId="29263"/>
    <cellStyle name="Normal 2 29 2 2 4" xfId="29264"/>
    <cellStyle name="Normal 2 29 2 2_INPUT Allocators" xfId="29265"/>
    <cellStyle name="Normal 2 29 2 3" xfId="29266"/>
    <cellStyle name="Normal 2 29 2 3 2" xfId="29267"/>
    <cellStyle name="Normal 2 29 2 3_INPUT Allocators" xfId="29268"/>
    <cellStyle name="Normal 2 29 2 4" xfId="29269"/>
    <cellStyle name="Normal 2 29 2_INPUT Allocators" xfId="29270"/>
    <cellStyle name="Normal 2 29 3" xfId="29271"/>
    <cellStyle name="Normal 2 29 4" xfId="29272"/>
    <cellStyle name="Normal 2 29 5" xfId="29273"/>
    <cellStyle name="Normal 2 29 5 2" xfId="29274"/>
    <cellStyle name="Normal 2 29 5_INPUT Allocators" xfId="29275"/>
    <cellStyle name="Normal 2 29 6" xfId="29276"/>
    <cellStyle name="Normal 2 29 7" xfId="29277"/>
    <cellStyle name="Normal 2 29 8" xfId="29278"/>
    <cellStyle name="Normal 2 29 9" xfId="29279"/>
    <cellStyle name="Normal 2 29_INPUT Allocators" xfId="29280"/>
    <cellStyle name="Normal 2 3" xfId="27"/>
    <cellStyle name="Normal 2 3 10" xfId="29281"/>
    <cellStyle name="Normal 2 3 11" xfId="29282"/>
    <cellStyle name="Normal 2 3 12" xfId="29283"/>
    <cellStyle name="Normal 2 3 13" xfId="29284"/>
    <cellStyle name="Normal 2 3 14" xfId="29285"/>
    <cellStyle name="Normal 2 3 2" xfId="213"/>
    <cellStyle name="Normal 2 3 2 2" xfId="607"/>
    <cellStyle name="Normal 2 3 2 3" xfId="29286"/>
    <cellStyle name="Normal 2 3 2_INPUT Allocators" xfId="29287"/>
    <cellStyle name="Normal 2 3 3" xfId="608"/>
    <cellStyle name="Normal 2 3 4" xfId="29288"/>
    <cellStyle name="Normal 2 3 5" xfId="29289"/>
    <cellStyle name="Normal 2 3 6" xfId="29290"/>
    <cellStyle name="Normal 2 3 7" xfId="29291"/>
    <cellStyle name="Normal 2 3 8" xfId="29292"/>
    <cellStyle name="Normal 2 3 9" xfId="29293"/>
    <cellStyle name="Normal 2 3_INPUT Allocators" xfId="29294"/>
    <cellStyle name="Normal 2 30" xfId="609"/>
    <cellStyle name="Normal 2 30 10" xfId="29295"/>
    <cellStyle name="Normal 2 30 11" xfId="29296"/>
    <cellStyle name="Normal 2 30 12" xfId="29297"/>
    <cellStyle name="Normal 2 30 2" xfId="29298"/>
    <cellStyle name="Normal 2 30 2 2" xfId="29299"/>
    <cellStyle name="Normal 2 30 2 2 2" xfId="29300"/>
    <cellStyle name="Normal 2 30 2 2_INPUT Allocators" xfId="29301"/>
    <cellStyle name="Normal 2 30 2 3" xfId="29302"/>
    <cellStyle name="Normal 2 30 2 4" xfId="29303"/>
    <cellStyle name="Normal 2 30 2_INPUT Allocators" xfId="29304"/>
    <cellStyle name="Normal 2 30 3" xfId="29305"/>
    <cellStyle name="Normal 2 30 3 2" xfId="29306"/>
    <cellStyle name="Normal 2 30 3_INPUT Allocators" xfId="29307"/>
    <cellStyle name="Normal 2 30 4" xfId="29308"/>
    <cellStyle name="Normal 2 30 5" xfId="29309"/>
    <cellStyle name="Normal 2 30 6" xfId="29310"/>
    <cellStyle name="Normal 2 30 7" xfId="29311"/>
    <cellStyle name="Normal 2 30 8" xfId="29312"/>
    <cellStyle name="Normal 2 30 9" xfId="29313"/>
    <cellStyle name="Normal 2 30_INPUT Allocators" xfId="29314"/>
    <cellStyle name="Normal 2 31" xfId="610"/>
    <cellStyle name="Normal 2 31 10" xfId="29315"/>
    <cellStyle name="Normal 2 31 11" xfId="29316"/>
    <cellStyle name="Normal 2 31 2" xfId="29317"/>
    <cellStyle name="Normal 2 31 2 2" xfId="29318"/>
    <cellStyle name="Normal 2 31 2_INPUT Allocators" xfId="29319"/>
    <cellStyle name="Normal 2 31 3" xfId="29320"/>
    <cellStyle name="Normal 2 31 4" xfId="29321"/>
    <cellStyle name="Normal 2 31 5" xfId="29322"/>
    <cellStyle name="Normal 2 31 6" xfId="29323"/>
    <cellStyle name="Normal 2 31 7" xfId="29324"/>
    <cellStyle name="Normal 2 31 8" xfId="29325"/>
    <cellStyle name="Normal 2 31 9" xfId="29326"/>
    <cellStyle name="Normal 2 31_INPUT Allocators" xfId="29327"/>
    <cellStyle name="Normal 2 32" xfId="29328"/>
    <cellStyle name="Normal 2 32 2" xfId="29329"/>
    <cellStyle name="Normal 2 32 3" xfId="29330"/>
    <cellStyle name="Normal 2 32 4" xfId="29331"/>
    <cellStyle name="Normal 2 32 5" xfId="29332"/>
    <cellStyle name="Normal 2 32 6" xfId="29333"/>
    <cellStyle name="Normal 2 32 7" xfId="29334"/>
    <cellStyle name="Normal 2 32 8" xfId="29335"/>
    <cellStyle name="Normal 2 32_INPUT Allocators" xfId="29336"/>
    <cellStyle name="Normal 2 33" xfId="29337"/>
    <cellStyle name="Normal 2 33 2" xfId="29338"/>
    <cellStyle name="Normal 2 33 3" xfId="29339"/>
    <cellStyle name="Normal 2 33 4" xfId="29340"/>
    <cellStyle name="Normal 2 33 5" xfId="29341"/>
    <cellStyle name="Normal 2 33 6" xfId="29342"/>
    <cellStyle name="Normal 2 33 7" xfId="29343"/>
    <cellStyle name="Normal 2 33 8" xfId="29344"/>
    <cellStyle name="Normal 2 33_INPUT Allocators" xfId="29345"/>
    <cellStyle name="Normal 2 34" xfId="29346"/>
    <cellStyle name="Normal 2 35" xfId="29347"/>
    <cellStyle name="Normal 2 36" xfId="29348"/>
    <cellStyle name="Normal 2 37" xfId="29349"/>
    <cellStyle name="Normal 2 38" xfId="29350"/>
    <cellStyle name="Normal 2 39" xfId="29351"/>
    <cellStyle name="Normal 2 4" xfId="34"/>
    <cellStyle name="Normal 2 4 10" xfId="29352"/>
    <cellStyle name="Normal 2 4 11" xfId="29353"/>
    <cellStyle name="Normal 2 4 12" xfId="29354"/>
    <cellStyle name="Normal 2 4 13" xfId="29355"/>
    <cellStyle name="Normal 2 4 14" xfId="29356"/>
    <cellStyle name="Normal 2 4 2" xfId="611"/>
    <cellStyle name="Normal 2 4 2 2" xfId="29357"/>
    <cellStyle name="Normal 2 4 2_Avera Analyses - Black Hills CO" xfId="60340"/>
    <cellStyle name="Normal 2 4 3" xfId="29358"/>
    <cellStyle name="Normal 2 4 4" xfId="29359"/>
    <cellStyle name="Normal 2 4 5" xfId="29360"/>
    <cellStyle name="Normal 2 4 6" xfId="29361"/>
    <cellStyle name="Normal 2 4 7" xfId="29362"/>
    <cellStyle name="Normal 2 4 8" xfId="29363"/>
    <cellStyle name="Normal 2 4 9" xfId="29364"/>
    <cellStyle name="Normal 2 4_Avera Analyses - Black Hills CO" xfId="60341"/>
    <cellStyle name="Normal 2 40" xfId="29365"/>
    <cellStyle name="Normal 2 41" xfId="29366"/>
    <cellStyle name="Normal 2 42" xfId="29367"/>
    <cellStyle name="Normal 2 43" xfId="29368"/>
    <cellStyle name="Normal 2 44" xfId="29369"/>
    <cellStyle name="Normal 2 45" xfId="29370"/>
    <cellStyle name="Normal 2 46" xfId="29371"/>
    <cellStyle name="Normal 2 47" xfId="29372"/>
    <cellStyle name="Normal 2 48" xfId="29373"/>
    <cellStyle name="Normal 2 49" xfId="29374"/>
    <cellStyle name="Normal 2 5" xfId="214"/>
    <cellStyle name="Normal 2 5 10" xfId="29375"/>
    <cellStyle name="Normal 2 5 11" xfId="29376"/>
    <cellStyle name="Normal 2 5 12" xfId="29377"/>
    <cellStyle name="Normal 2 5 2" xfId="612"/>
    <cellStyle name="Normal 2 5 2 2" xfId="29378"/>
    <cellStyle name="Normal 2 5 2_INPUT Allocators" xfId="29379"/>
    <cellStyle name="Normal 2 5 3" xfId="29380"/>
    <cellStyle name="Normal 2 5 4" xfId="29381"/>
    <cellStyle name="Normal 2 5 5" xfId="29382"/>
    <cellStyle name="Normal 2 5 6" xfId="29383"/>
    <cellStyle name="Normal 2 5 7" xfId="29384"/>
    <cellStyle name="Normal 2 5 8" xfId="29385"/>
    <cellStyle name="Normal 2 5 9" xfId="29386"/>
    <cellStyle name="Normal 2 5_Avera Analyses - Black Hills CO" xfId="60342"/>
    <cellStyle name="Normal 2 50" xfId="29387"/>
    <cellStyle name="Normal 2 51" xfId="29388"/>
    <cellStyle name="Normal 2 52" xfId="29389"/>
    <cellStyle name="Normal 2 53" xfId="29390"/>
    <cellStyle name="Normal 2 54" xfId="29391"/>
    <cellStyle name="Normal 2 55" xfId="29392"/>
    <cellStyle name="Normal 2 56" xfId="29393"/>
    <cellStyle name="Normal 2 57" xfId="29394"/>
    <cellStyle name="Normal 2 58" xfId="29395"/>
    <cellStyle name="Normal 2 59" xfId="29396"/>
    <cellStyle name="Normal 2 6" xfId="215"/>
    <cellStyle name="Normal 2 6 10" xfId="29397"/>
    <cellStyle name="Normal 2 6 11" xfId="29398"/>
    <cellStyle name="Normal 2 6 12" xfId="29399"/>
    <cellStyle name="Normal 2 6 2" xfId="613"/>
    <cellStyle name="Normal 2 6 2 2" xfId="29400"/>
    <cellStyle name="Normal 2 6 2_INPUT Allocators" xfId="29401"/>
    <cellStyle name="Normal 2 6 3" xfId="29402"/>
    <cellStyle name="Normal 2 6 4" xfId="29403"/>
    <cellStyle name="Normal 2 6 5" xfId="29404"/>
    <cellStyle name="Normal 2 6 6" xfId="29405"/>
    <cellStyle name="Normal 2 6 7" xfId="29406"/>
    <cellStyle name="Normal 2 6 8" xfId="29407"/>
    <cellStyle name="Normal 2 6 9" xfId="29408"/>
    <cellStyle name="Normal 2 6_INPUT Allocators" xfId="29409"/>
    <cellStyle name="Normal 2 60" xfId="29410"/>
    <cellStyle name="Normal 2 61" xfId="29411"/>
    <cellStyle name="Normal 2 62" xfId="29412"/>
    <cellStyle name="Normal 2 63" xfId="29413"/>
    <cellStyle name="Normal 2 64" xfId="29414"/>
    <cellStyle name="Normal 2 65" xfId="29415"/>
    <cellStyle name="Normal 2 66" xfId="29416"/>
    <cellStyle name="Normal 2 67" xfId="29417"/>
    <cellStyle name="Normal 2 68" xfId="29418"/>
    <cellStyle name="Normal 2 69" xfId="29419"/>
    <cellStyle name="Normal 2 7" xfId="397"/>
    <cellStyle name="Normal 2 7 10" xfId="29420"/>
    <cellStyle name="Normal 2 7 11" xfId="29421"/>
    <cellStyle name="Normal 2 7 12" xfId="29422"/>
    <cellStyle name="Normal 2 7 2" xfId="614"/>
    <cellStyle name="Normal 2 7 2 2" xfId="29423"/>
    <cellStyle name="Normal 2 7 2_INPUT Allocators" xfId="29424"/>
    <cellStyle name="Normal 2 7 3" xfId="29425"/>
    <cellStyle name="Normal 2 7 4" xfId="29426"/>
    <cellStyle name="Normal 2 7 5" xfId="29427"/>
    <cellStyle name="Normal 2 7 6" xfId="29428"/>
    <cellStyle name="Normal 2 7 7" xfId="29429"/>
    <cellStyle name="Normal 2 7 8" xfId="29430"/>
    <cellStyle name="Normal 2 7 9" xfId="29431"/>
    <cellStyle name="Normal 2 7_INPUT Allocators" xfId="29432"/>
    <cellStyle name="Normal 2 70" xfId="29433"/>
    <cellStyle name="Normal 2 71" xfId="29434"/>
    <cellStyle name="Normal 2 72" xfId="29435"/>
    <cellStyle name="Normal 2 73" xfId="29436"/>
    <cellStyle name="Normal 2 74" xfId="29437"/>
    <cellStyle name="Normal 2 75" xfId="29438"/>
    <cellStyle name="Normal 2 76" xfId="29439"/>
    <cellStyle name="Normal 2 77" xfId="29440"/>
    <cellStyle name="Normal 2 78" xfId="29441"/>
    <cellStyle name="Normal 2 79" xfId="29442"/>
    <cellStyle name="Normal 2 8" xfId="615"/>
    <cellStyle name="Normal 2 8 10" xfId="29443"/>
    <cellStyle name="Normal 2 8 11" xfId="29444"/>
    <cellStyle name="Normal 2 8 12" xfId="29445"/>
    <cellStyle name="Normal 2 8 2" xfId="616"/>
    <cellStyle name="Normal 2 8 2 2" xfId="29446"/>
    <cellStyle name="Normal 2 8 2_INPUT Allocators" xfId="29447"/>
    <cellStyle name="Normal 2 8 3" xfId="29448"/>
    <cellStyle name="Normal 2 8 4" xfId="29449"/>
    <cellStyle name="Normal 2 8 5" xfId="29450"/>
    <cellStyle name="Normal 2 8 6" xfId="29451"/>
    <cellStyle name="Normal 2 8 7" xfId="29452"/>
    <cellStyle name="Normal 2 8 8" xfId="29453"/>
    <cellStyle name="Normal 2 8 9" xfId="29454"/>
    <cellStyle name="Normal 2 8_INPUT Allocators" xfId="29455"/>
    <cellStyle name="Normal 2 80" xfId="29456"/>
    <cellStyle name="Normal 2 81" xfId="29457"/>
    <cellStyle name="Normal 2 82" xfId="29458"/>
    <cellStyle name="Normal 2 83" xfId="29459"/>
    <cellStyle name="Normal 2 84" xfId="29460"/>
    <cellStyle name="Normal 2 85" xfId="29461"/>
    <cellStyle name="Normal 2 86" xfId="29462"/>
    <cellStyle name="Normal 2 87" xfId="29463"/>
    <cellStyle name="Normal 2 88" xfId="29464"/>
    <cellStyle name="Normal 2 89" xfId="29465"/>
    <cellStyle name="Normal 2 9" xfId="617"/>
    <cellStyle name="Normal 2 9 10" xfId="29466"/>
    <cellStyle name="Normal 2 9 11" xfId="29467"/>
    <cellStyle name="Normal 2 9 12" xfId="29468"/>
    <cellStyle name="Normal 2 9 2" xfId="618"/>
    <cellStyle name="Normal 2 9 2 2" xfId="29469"/>
    <cellStyle name="Normal 2 9 2_INPUT Allocators" xfId="29470"/>
    <cellStyle name="Normal 2 9 3" xfId="29471"/>
    <cellStyle name="Normal 2 9 4" xfId="29472"/>
    <cellStyle name="Normal 2 9 5" xfId="29473"/>
    <cellStyle name="Normal 2 9 6" xfId="29474"/>
    <cellStyle name="Normal 2 9 7" xfId="29475"/>
    <cellStyle name="Normal 2 9 8" xfId="29476"/>
    <cellStyle name="Normal 2 9 9" xfId="29477"/>
    <cellStyle name="Normal 2 9_INPUT Allocators" xfId="29478"/>
    <cellStyle name="Normal 2 90" xfId="29479"/>
    <cellStyle name="Normal 2 91" xfId="29480"/>
    <cellStyle name="Normal 2 92" xfId="29481"/>
    <cellStyle name="Normal 2 93" xfId="29482"/>
    <cellStyle name="Normal 2 94" xfId="29483"/>
    <cellStyle name="Normal 2 95" xfId="29484"/>
    <cellStyle name="Normal 2 96" xfId="29485"/>
    <cellStyle name="Normal 2 97" xfId="29486"/>
    <cellStyle name="Normal 2 98" xfId="29487"/>
    <cellStyle name="Normal 2 99" xfId="29488"/>
    <cellStyle name="Normal 2_Atmos Rebuttal Analyses" xfId="60343"/>
    <cellStyle name="Normal 20" xfId="216"/>
    <cellStyle name="Normal 20 10" xfId="29489"/>
    <cellStyle name="Normal 20 11" xfId="29490"/>
    <cellStyle name="Normal 20 12" xfId="29491"/>
    <cellStyle name="Normal 20 2" xfId="29492"/>
    <cellStyle name="Normal 20 2 2" xfId="29493"/>
    <cellStyle name="Normal 20 2 3" xfId="29494"/>
    <cellStyle name="Normal 20 2 4" xfId="29495"/>
    <cellStyle name="Normal 20 2 5" xfId="29496"/>
    <cellStyle name="Normal 20 2 6" xfId="29497"/>
    <cellStyle name="Normal 20 2_INPUT Allocators" xfId="29498"/>
    <cellStyle name="Normal 20 3" xfId="29499"/>
    <cellStyle name="Normal 20 3 2" xfId="29500"/>
    <cellStyle name="Normal 20 3 3" xfId="29501"/>
    <cellStyle name="Normal 20 3 4" xfId="29502"/>
    <cellStyle name="Normal 20 3 5" xfId="29503"/>
    <cellStyle name="Normal 20 3 6" xfId="29504"/>
    <cellStyle name="Normal 20 3_INPUT Allocators" xfId="29505"/>
    <cellStyle name="Normal 20 4" xfId="29506"/>
    <cellStyle name="Normal 20 4 2" xfId="29507"/>
    <cellStyle name="Normal 20 4 3" xfId="29508"/>
    <cellStyle name="Normal 20 4 4" xfId="29509"/>
    <cellStyle name="Normal 20 4 5" xfId="29510"/>
    <cellStyle name="Normal 20 4 6" xfId="29511"/>
    <cellStyle name="Normal 20 4_INPUT Allocators" xfId="29512"/>
    <cellStyle name="Normal 20 5" xfId="29513"/>
    <cellStyle name="Normal 20 5 2" xfId="29514"/>
    <cellStyle name="Normal 20 5 3" xfId="29515"/>
    <cellStyle name="Normal 20 5 4" xfId="29516"/>
    <cellStyle name="Normal 20 5 5" xfId="29517"/>
    <cellStyle name="Normal 20 5 6" xfId="29518"/>
    <cellStyle name="Normal 20 5_INPUT Allocators" xfId="29519"/>
    <cellStyle name="Normal 20 6" xfId="29520"/>
    <cellStyle name="Normal 20 6 2" xfId="29521"/>
    <cellStyle name="Normal 20 6 3" xfId="29522"/>
    <cellStyle name="Normal 20 6 4" xfId="29523"/>
    <cellStyle name="Normal 20 6_INPUT Allocators" xfId="29524"/>
    <cellStyle name="Normal 20 7" xfId="29525"/>
    <cellStyle name="Normal 20 8" xfId="29526"/>
    <cellStyle name="Normal 20 9" xfId="29527"/>
    <cellStyle name="Normal 20_INPUT Allocators" xfId="29528"/>
    <cellStyle name="Normal 200" xfId="29529"/>
    <cellStyle name="Normal 201" xfId="29530"/>
    <cellStyle name="Normal 202" xfId="29531"/>
    <cellStyle name="Normal 203" xfId="29532"/>
    <cellStyle name="Normal 203 2" xfId="29533"/>
    <cellStyle name="Normal 204" xfId="29534"/>
    <cellStyle name="Normal 205" xfId="29535"/>
    <cellStyle name="Normal 206" xfId="29536"/>
    <cellStyle name="Normal 207" xfId="29537"/>
    <cellStyle name="Normal 208" xfId="29538"/>
    <cellStyle name="Normal 209" xfId="29539"/>
    <cellStyle name="Normal 21" xfId="217"/>
    <cellStyle name="Normal 21 2" xfId="29540"/>
    <cellStyle name="Normal 21 2 2" xfId="29541"/>
    <cellStyle name="Normal 21 2 3" xfId="29542"/>
    <cellStyle name="Normal 21 2 4" xfId="29543"/>
    <cellStyle name="Normal 21 2 5" xfId="29544"/>
    <cellStyle name="Normal 21 2 6" xfId="29545"/>
    <cellStyle name="Normal 21 2_INPUT Allocators" xfId="29546"/>
    <cellStyle name="Normal 21 3" xfId="29547"/>
    <cellStyle name="Normal 21 3 2" xfId="29548"/>
    <cellStyle name="Normal 21 3 3" xfId="29549"/>
    <cellStyle name="Normal 21 3 4" xfId="29550"/>
    <cellStyle name="Normal 21 3 5" xfId="29551"/>
    <cellStyle name="Normal 21 3 6" xfId="29552"/>
    <cellStyle name="Normal 21 3_INPUT Allocators" xfId="29553"/>
    <cellStyle name="Normal 21 4" xfId="29554"/>
    <cellStyle name="Normal 21 4 2" xfId="29555"/>
    <cellStyle name="Normal 21 4 3" xfId="29556"/>
    <cellStyle name="Normal 21 4 4" xfId="29557"/>
    <cellStyle name="Normal 21 4 5" xfId="29558"/>
    <cellStyle name="Normal 21 4 6" xfId="29559"/>
    <cellStyle name="Normal 21 4_INPUT Allocators" xfId="29560"/>
    <cellStyle name="Normal 21 5" xfId="29561"/>
    <cellStyle name="Normal 21 5 2" xfId="29562"/>
    <cellStyle name="Normal 21 5 3" xfId="29563"/>
    <cellStyle name="Normal 21 5 4" xfId="29564"/>
    <cellStyle name="Normal 21 5 5" xfId="29565"/>
    <cellStyle name="Normal 21 5 6" xfId="29566"/>
    <cellStyle name="Normal 21 5_INPUT Allocators" xfId="29567"/>
    <cellStyle name="Normal 21 6" xfId="29568"/>
    <cellStyle name="Normal 21 7" xfId="29569"/>
    <cellStyle name="Normal 21 8" xfId="29570"/>
    <cellStyle name="Normal 21 9" xfId="29571"/>
    <cellStyle name="Normal 21_INPUT Allocators" xfId="29572"/>
    <cellStyle name="Normal 210" xfId="29573"/>
    <cellStyle name="Normal 211" xfId="29574"/>
    <cellStyle name="Normal 212" xfId="29575"/>
    <cellStyle name="Normal 213" xfId="29576"/>
    <cellStyle name="Normal 214" xfId="29577"/>
    <cellStyle name="Normal 215" xfId="29578"/>
    <cellStyle name="Normal 216" xfId="29579"/>
    <cellStyle name="Normal 217" xfId="29580"/>
    <cellStyle name="Normal 217 2" xfId="29581"/>
    <cellStyle name="Normal 218" xfId="29582"/>
    <cellStyle name="Normal 219" xfId="29583"/>
    <cellStyle name="Normal 22" xfId="218"/>
    <cellStyle name="Normal 22 10" xfId="29584"/>
    <cellStyle name="Normal 22 11" xfId="29585"/>
    <cellStyle name="Normal 22 12" xfId="29586"/>
    <cellStyle name="Normal 22 2" xfId="29587"/>
    <cellStyle name="Normal 22 2 2" xfId="29588"/>
    <cellStyle name="Normal 22 2 3" xfId="29589"/>
    <cellStyle name="Normal 22 2 4" xfId="29590"/>
    <cellStyle name="Normal 22 2 5" xfId="29591"/>
    <cellStyle name="Normal 22 2 6" xfId="29592"/>
    <cellStyle name="Normal 22 2_INPUT Allocators" xfId="29593"/>
    <cellStyle name="Normal 22 3" xfId="29594"/>
    <cellStyle name="Normal 22 3 2" xfId="29595"/>
    <cellStyle name="Normal 22 3 3" xfId="29596"/>
    <cellStyle name="Normal 22 3 4" xfId="29597"/>
    <cellStyle name="Normal 22 3 5" xfId="29598"/>
    <cellStyle name="Normal 22 3 6" xfId="29599"/>
    <cellStyle name="Normal 22 3_INPUT Allocators" xfId="29600"/>
    <cellStyle name="Normal 22 4" xfId="29601"/>
    <cellStyle name="Normal 22 4 2" xfId="29602"/>
    <cellStyle name="Normal 22 4 3" xfId="29603"/>
    <cellStyle name="Normal 22 4 4" xfId="29604"/>
    <cellStyle name="Normal 22 4 5" xfId="29605"/>
    <cellStyle name="Normal 22 4 6" xfId="29606"/>
    <cellStyle name="Normal 22 4_INPUT Allocators" xfId="29607"/>
    <cellStyle name="Normal 22 5" xfId="29608"/>
    <cellStyle name="Normal 22 5 2" xfId="29609"/>
    <cellStyle name="Normal 22 5 3" xfId="29610"/>
    <cellStyle name="Normal 22 5 4" xfId="29611"/>
    <cellStyle name="Normal 22 5 5" xfId="29612"/>
    <cellStyle name="Normal 22 5 6" xfId="29613"/>
    <cellStyle name="Normal 22 5_INPUT Allocators" xfId="29614"/>
    <cellStyle name="Normal 22 6" xfId="29615"/>
    <cellStyle name="Normal 22 6 2" xfId="29616"/>
    <cellStyle name="Normal 22 6 3" xfId="29617"/>
    <cellStyle name="Normal 22 6 4" xfId="29618"/>
    <cellStyle name="Normal 22 6_INPUT Allocators" xfId="29619"/>
    <cellStyle name="Normal 22 7" xfId="29620"/>
    <cellStyle name="Normal 22 8" xfId="29621"/>
    <cellStyle name="Normal 22 9" xfId="29622"/>
    <cellStyle name="Normal 22_INPUT Allocators" xfId="29623"/>
    <cellStyle name="Normal 220" xfId="29624"/>
    <cellStyle name="Normal 221" xfId="29625"/>
    <cellStyle name="Normal 222" xfId="29626"/>
    <cellStyle name="Normal 223" xfId="29627"/>
    <cellStyle name="Normal 224" xfId="29628"/>
    <cellStyle name="Normal 225" xfId="29629"/>
    <cellStyle name="Normal 226" xfId="60464"/>
    <cellStyle name="Normal 23" xfId="219"/>
    <cellStyle name="Normal 23 2" xfId="29630"/>
    <cellStyle name="Normal 23 3" xfId="29631"/>
    <cellStyle name="Normal 23_INPUT Allocators" xfId="29632"/>
    <cellStyle name="Normal 24" xfId="220"/>
    <cellStyle name="Normal 24 2" xfId="29633"/>
    <cellStyle name="Normal 24 3" xfId="29634"/>
    <cellStyle name="Normal 24_INPUT Allocators" xfId="29635"/>
    <cellStyle name="Normal 25" xfId="221"/>
    <cellStyle name="Normal 25 2" xfId="398"/>
    <cellStyle name="Normal 25 2 2" xfId="29636"/>
    <cellStyle name="Normal 25 2_INPUT Allocators" xfId="29637"/>
    <cellStyle name="Normal 25 3" xfId="29638"/>
    <cellStyle name="Normal 25 3 2" xfId="29639"/>
    <cellStyle name="Normal 25 3_INPUT Allocators" xfId="29640"/>
    <cellStyle name="Normal 25 4" xfId="29641"/>
    <cellStyle name="Normal 25_INPUT Allocators" xfId="29642"/>
    <cellStyle name="Normal 26" xfId="222"/>
    <cellStyle name="Normal 26 10" xfId="29643"/>
    <cellStyle name="Normal 26 10 2" xfId="29644"/>
    <cellStyle name="Normal 26 10 3" xfId="29645"/>
    <cellStyle name="Normal 26 10 4" xfId="29646"/>
    <cellStyle name="Normal 26 11" xfId="29647"/>
    <cellStyle name="Normal 26 12" xfId="29648"/>
    <cellStyle name="Normal 26 13" xfId="29649"/>
    <cellStyle name="Normal 26 14" xfId="29650"/>
    <cellStyle name="Normal 26 15" xfId="29651"/>
    <cellStyle name="Normal 26 16" xfId="29652"/>
    <cellStyle name="Normal 26 17" xfId="29653"/>
    <cellStyle name="Normal 26 18" xfId="29654"/>
    <cellStyle name="Normal 26 19" xfId="29655"/>
    <cellStyle name="Normal 26 2" xfId="399"/>
    <cellStyle name="Normal 26 20" xfId="29656"/>
    <cellStyle name="Normal 26 3" xfId="29657"/>
    <cellStyle name="Normal 26 4" xfId="29658"/>
    <cellStyle name="Normal 26 4 2" xfId="29659"/>
    <cellStyle name="Normal 26 4 2 2" xfId="29660"/>
    <cellStyle name="Normal 26 4 2 3" xfId="29661"/>
    <cellStyle name="Normal 26 4 2 4" xfId="29662"/>
    <cellStyle name="Normal 26 4 2 5" xfId="29663"/>
    <cellStyle name="Normal 26 4 3" xfId="29664"/>
    <cellStyle name="Normal 26 4 4" xfId="29665"/>
    <cellStyle name="Normal 26 4 5" xfId="29666"/>
    <cellStyle name="Normal 26 4 6" xfId="29667"/>
    <cellStyle name="Normal 26 4 7" xfId="29668"/>
    <cellStyle name="Normal 26 4 8" xfId="29669"/>
    <cellStyle name="Normal 26 4 9" xfId="29670"/>
    <cellStyle name="Normal 26 4_Int on Cust Dep" xfId="29671"/>
    <cellStyle name="Normal 26 5" xfId="29672"/>
    <cellStyle name="Normal 26 5 2" xfId="29673"/>
    <cellStyle name="Normal 26 5 2 2" xfId="29674"/>
    <cellStyle name="Normal 26 5 2 3" xfId="29675"/>
    <cellStyle name="Normal 26 5 2 4" xfId="29676"/>
    <cellStyle name="Normal 26 5 2 5" xfId="29677"/>
    <cellStyle name="Normal 26 5 3" xfId="29678"/>
    <cellStyle name="Normal 26 5 4" xfId="29679"/>
    <cellStyle name="Normal 26 5 5" xfId="29680"/>
    <cellStyle name="Normal 26 5 6" xfId="29681"/>
    <cellStyle name="Normal 26 5 7" xfId="29682"/>
    <cellStyle name="Normal 26 5 8" xfId="29683"/>
    <cellStyle name="Normal 26 5 9" xfId="29684"/>
    <cellStyle name="Normal 26 5_Int on Cust Dep" xfId="29685"/>
    <cellStyle name="Normal 26 6" xfId="29686"/>
    <cellStyle name="Normal 26 6 2" xfId="29687"/>
    <cellStyle name="Normal 26 6 2 2" xfId="29688"/>
    <cellStyle name="Normal 26 6 2 3" xfId="29689"/>
    <cellStyle name="Normal 26 6 2 4" xfId="29690"/>
    <cellStyle name="Normal 26 6 2 5" xfId="29691"/>
    <cellStyle name="Normal 26 6 3" xfId="29692"/>
    <cellStyle name="Normal 26 6 4" xfId="29693"/>
    <cellStyle name="Normal 26 6 5" xfId="29694"/>
    <cellStyle name="Normal 26 6 6" xfId="29695"/>
    <cellStyle name="Normal 26 6 7" xfId="29696"/>
    <cellStyle name="Normal 26 6 8" xfId="29697"/>
    <cellStyle name="Normal 26 6 9" xfId="29698"/>
    <cellStyle name="Normal 26 6_Int on Cust Dep" xfId="29699"/>
    <cellStyle name="Normal 26 7" xfId="29700"/>
    <cellStyle name="Normal 26 7 2" xfId="29701"/>
    <cellStyle name="Normal 26 7 2 2" xfId="29702"/>
    <cellStyle name="Normal 26 7 2 3" xfId="29703"/>
    <cellStyle name="Normal 26 7 2 4" xfId="29704"/>
    <cellStyle name="Normal 26 7 2 5" xfId="29705"/>
    <cellStyle name="Normal 26 7 3" xfId="29706"/>
    <cellStyle name="Normal 26 7 4" xfId="29707"/>
    <cellStyle name="Normal 26 7 5" xfId="29708"/>
    <cellStyle name="Normal 26 7 6" xfId="29709"/>
    <cellStyle name="Normal 26 7 7" xfId="29710"/>
    <cellStyle name="Normal 26 7 8" xfId="29711"/>
    <cellStyle name="Normal 26 7 9" xfId="29712"/>
    <cellStyle name="Normal 26 7_Int on Cust Dep" xfId="29713"/>
    <cellStyle name="Normal 26 8" xfId="29714"/>
    <cellStyle name="Normal 26 8 2" xfId="29715"/>
    <cellStyle name="Normal 26 8 2 2" xfId="29716"/>
    <cellStyle name="Normal 26 8 2 3" xfId="29717"/>
    <cellStyle name="Normal 26 8 2 4" xfId="29718"/>
    <cellStyle name="Normal 26 8 2 5" xfId="29719"/>
    <cellStyle name="Normal 26 8 3" xfId="29720"/>
    <cellStyle name="Normal 26 8 4" xfId="29721"/>
    <cellStyle name="Normal 26 8 5" xfId="29722"/>
    <cellStyle name="Normal 26 8 6" xfId="29723"/>
    <cellStyle name="Normal 26 8 7" xfId="29724"/>
    <cellStyle name="Normal 26 8 8" xfId="29725"/>
    <cellStyle name="Normal 26 8 9" xfId="29726"/>
    <cellStyle name="Normal 26 8_Int on Cust Dep" xfId="29727"/>
    <cellStyle name="Normal 26 9" xfId="29728"/>
    <cellStyle name="Normal 26 9 2" xfId="29729"/>
    <cellStyle name="Normal 26 9 3" xfId="29730"/>
    <cellStyle name="Normal 26 9 4" xfId="29731"/>
    <cellStyle name="Normal 26 9 5" xfId="29732"/>
    <cellStyle name="Normal 26_INPUT Allocators" xfId="29733"/>
    <cellStyle name="Normal 27" xfId="223"/>
    <cellStyle name="Normal 27 2" xfId="400"/>
    <cellStyle name="Normal 27 3" xfId="29734"/>
    <cellStyle name="Normal 27 4" xfId="29735"/>
    <cellStyle name="Normal 27 5" xfId="29736"/>
    <cellStyle name="Normal 27_INPUT Allocators" xfId="29737"/>
    <cellStyle name="Normal 28" xfId="224"/>
    <cellStyle name="Normal 28 2" xfId="401"/>
    <cellStyle name="Normal 28 3" xfId="29738"/>
    <cellStyle name="Normal 28 4" xfId="29739"/>
    <cellStyle name="Normal 28 5" xfId="29740"/>
    <cellStyle name="Normal 28 6" xfId="29741"/>
    <cellStyle name="Normal 28 7" xfId="29742"/>
    <cellStyle name="Normal 28_INPUT Allocators" xfId="29743"/>
    <cellStyle name="Normal 29" xfId="225"/>
    <cellStyle name="Normal 29 2" xfId="402"/>
    <cellStyle name="Normal 29 2 2" xfId="29744"/>
    <cellStyle name="Normal 29 2 2 2" xfId="29745"/>
    <cellStyle name="Normal 29 2 2 2 10" xfId="29746"/>
    <cellStyle name="Normal 29 2 2 2 11" xfId="29747"/>
    <cellStyle name="Normal 29 2 2 2 12" xfId="29748"/>
    <cellStyle name="Normal 29 2 2 2 13" xfId="29749"/>
    <cellStyle name="Normal 29 2 2 2 14" xfId="29750"/>
    <cellStyle name="Normal 29 2 2 2 15" xfId="29751"/>
    <cellStyle name="Normal 29 2 2 2 2" xfId="29752"/>
    <cellStyle name="Normal 29 2 2 2 2 2" xfId="29753"/>
    <cellStyle name="Normal 29 2 2 2 2 2 2" xfId="29754"/>
    <cellStyle name="Normal 29 2 2 2 2 2 3" xfId="29755"/>
    <cellStyle name="Normal 29 2 2 2 2 2 4" xfId="29756"/>
    <cellStyle name="Normal 29 2 2 2 2 2 5" xfId="29757"/>
    <cellStyle name="Normal 29 2 2 2 2 3" xfId="29758"/>
    <cellStyle name="Normal 29 2 2 2 2 4" xfId="29759"/>
    <cellStyle name="Normal 29 2 2 2 2 5" xfId="29760"/>
    <cellStyle name="Normal 29 2 2 2 2 6" xfId="29761"/>
    <cellStyle name="Normal 29 2 2 2 2 7" xfId="29762"/>
    <cellStyle name="Normal 29 2 2 2 2 8" xfId="29763"/>
    <cellStyle name="Normal 29 2 2 2 2 9" xfId="29764"/>
    <cellStyle name="Normal 29 2 2 2 2_Int on Cust Dep" xfId="29765"/>
    <cellStyle name="Normal 29 2 2 2 3" xfId="29766"/>
    <cellStyle name="Normal 29 2 2 2 3 2" xfId="29767"/>
    <cellStyle name="Normal 29 2 2 2 3 2 2" xfId="29768"/>
    <cellStyle name="Normal 29 2 2 2 3 2 3" xfId="29769"/>
    <cellStyle name="Normal 29 2 2 2 3 2 4" xfId="29770"/>
    <cellStyle name="Normal 29 2 2 2 3 2 5" xfId="29771"/>
    <cellStyle name="Normal 29 2 2 2 3 3" xfId="29772"/>
    <cellStyle name="Normal 29 2 2 2 3 4" xfId="29773"/>
    <cellStyle name="Normal 29 2 2 2 3 5" xfId="29774"/>
    <cellStyle name="Normal 29 2 2 2 3 6" xfId="29775"/>
    <cellStyle name="Normal 29 2 2 2 3 7" xfId="29776"/>
    <cellStyle name="Normal 29 2 2 2 3 8" xfId="29777"/>
    <cellStyle name="Normal 29 2 2 2 3 9" xfId="29778"/>
    <cellStyle name="Normal 29 2 2 2 3_Int on Cust Dep" xfId="29779"/>
    <cellStyle name="Normal 29 2 2 2 4" xfId="29780"/>
    <cellStyle name="Normal 29 2 2 2 4 2" xfId="29781"/>
    <cellStyle name="Normal 29 2 2 2 4 3" xfId="29782"/>
    <cellStyle name="Normal 29 2 2 2 4 4" xfId="29783"/>
    <cellStyle name="Normal 29 2 2 2 4 5" xfId="29784"/>
    <cellStyle name="Normal 29 2 2 2 5" xfId="29785"/>
    <cellStyle name="Normal 29 2 2 2 5 2" xfId="29786"/>
    <cellStyle name="Normal 29 2 2 2 5 3" xfId="29787"/>
    <cellStyle name="Normal 29 2 2 2 5 4" xfId="29788"/>
    <cellStyle name="Normal 29 2 2 2 6" xfId="29789"/>
    <cellStyle name="Normal 29 2 2 2 7" xfId="29790"/>
    <cellStyle name="Normal 29 2 2 2 8" xfId="29791"/>
    <cellStyle name="Normal 29 2 2 2 9" xfId="29792"/>
    <cellStyle name="Normal 29 2 2 2_INPUT Allocators" xfId="29793"/>
    <cellStyle name="Normal 29 2 2_INPUT Allocators" xfId="29794"/>
    <cellStyle name="Normal 29 2 3" xfId="29795"/>
    <cellStyle name="Normal 29 2 3 10" xfId="29796"/>
    <cellStyle name="Normal 29 2 3 11" xfId="29797"/>
    <cellStyle name="Normal 29 2 3 12" xfId="29798"/>
    <cellStyle name="Normal 29 2 3 13" xfId="29799"/>
    <cellStyle name="Normal 29 2 3 14" xfId="29800"/>
    <cellStyle name="Normal 29 2 3 15" xfId="29801"/>
    <cellStyle name="Normal 29 2 3 2" xfId="29802"/>
    <cellStyle name="Normal 29 2 3 2 2" xfId="29803"/>
    <cellStyle name="Normal 29 2 3 2 2 2" xfId="29804"/>
    <cellStyle name="Normal 29 2 3 2 2 3" xfId="29805"/>
    <cellStyle name="Normal 29 2 3 2 2 4" xfId="29806"/>
    <cellStyle name="Normal 29 2 3 2 2 5" xfId="29807"/>
    <cellStyle name="Normal 29 2 3 2 3" xfId="29808"/>
    <cellStyle name="Normal 29 2 3 2 4" xfId="29809"/>
    <cellStyle name="Normal 29 2 3 2 5" xfId="29810"/>
    <cellStyle name="Normal 29 2 3 2 6" xfId="29811"/>
    <cellStyle name="Normal 29 2 3 2 7" xfId="29812"/>
    <cellStyle name="Normal 29 2 3 2 8" xfId="29813"/>
    <cellStyle name="Normal 29 2 3 2 9" xfId="29814"/>
    <cellStyle name="Normal 29 2 3 2_Int on Cust Dep" xfId="29815"/>
    <cellStyle name="Normal 29 2 3 3" xfId="29816"/>
    <cellStyle name="Normal 29 2 3 3 2" xfId="29817"/>
    <cellStyle name="Normal 29 2 3 3 2 2" xfId="29818"/>
    <cellStyle name="Normal 29 2 3 3 2 3" xfId="29819"/>
    <cellStyle name="Normal 29 2 3 3 2 4" xfId="29820"/>
    <cellStyle name="Normal 29 2 3 3 2 5" xfId="29821"/>
    <cellStyle name="Normal 29 2 3 3 3" xfId="29822"/>
    <cellStyle name="Normal 29 2 3 3 4" xfId="29823"/>
    <cellStyle name="Normal 29 2 3 3 5" xfId="29824"/>
    <cellStyle name="Normal 29 2 3 3 6" xfId="29825"/>
    <cellStyle name="Normal 29 2 3 3 7" xfId="29826"/>
    <cellStyle name="Normal 29 2 3 3 8" xfId="29827"/>
    <cellStyle name="Normal 29 2 3 3 9" xfId="29828"/>
    <cellStyle name="Normal 29 2 3 3_Int on Cust Dep" xfId="29829"/>
    <cellStyle name="Normal 29 2 3 4" xfId="29830"/>
    <cellStyle name="Normal 29 2 3 4 2" xfId="29831"/>
    <cellStyle name="Normal 29 2 3 4 3" xfId="29832"/>
    <cellStyle name="Normal 29 2 3 4 4" xfId="29833"/>
    <cellStyle name="Normal 29 2 3 4 5" xfId="29834"/>
    <cellStyle name="Normal 29 2 3 5" xfId="29835"/>
    <cellStyle name="Normal 29 2 3 5 2" xfId="29836"/>
    <cellStyle name="Normal 29 2 3 5 3" xfId="29837"/>
    <cellStyle name="Normal 29 2 3 5 4" xfId="29838"/>
    <cellStyle name="Normal 29 2 3 6" xfId="29839"/>
    <cellStyle name="Normal 29 2 3 7" xfId="29840"/>
    <cellStyle name="Normal 29 2 3 8" xfId="29841"/>
    <cellStyle name="Normal 29 2 3 9" xfId="29842"/>
    <cellStyle name="Normal 29 2 3_INPUT Allocators" xfId="29843"/>
    <cellStyle name="Normal 29 2 4" xfId="29844"/>
    <cellStyle name="Normal 29 2 4 10" xfId="29845"/>
    <cellStyle name="Normal 29 2 4 11" xfId="29846"/>
    <cellStyle name="Normal 29 2 4 12" xfId="29847"/>
    <cellStyle name="Normal 29 2 4 13" xfId="29848"/>
    <cellStyle name="Normal 29 2 4 14" xfId="29849"/>
    <cellStyle name="Normal 29 2 4 15" xfId="29850"/>
    <cellStyle name="Normal 29 2 4 2" xfId="29851"/>
    <cellStyle name="Normal 29 2 4 2 2" xfId="29852"/>
    <cellStyle name="Normal 29 2 4 2 2 2" xfId="29853"/>
    <cellStyle name="Normal 29 2 4 2 2 3" xfId="29854"/>
    <cellStyle name="Normal 29 2 4 2 2 4" xfId="29855"/>
    <cellStyle name="Normal 29 2 4 2 2 5" xfId="29856"/>
    <cellStyle name="Normal 29 2 4 2 3" xfId="29857"/>
    <cellStyle name="Normal 29 2 4 2 4" xfId="29858"/>
    <cellStyle name="Normal 29 2 4 2 5" xfId="29859"/>
    <cellStyle name="Normal 29 2 4 2 6" xfId="29860"/>
    <cellStyle name="Normal 29 2 4 2 7" xfId="29861"/>
    <cellStyle name="Normal 29 2 4 2 8" xfId="29862"/>
    <cellStyle name="Normal 29 2 4 2 9" xfId="29863"/>
    <cellStyle name="Normal 29 2 4 2_Int on Cust Dep" xfId="29864"/>
    <cellStyle name="Normal 29 2 4 3" xfId="29865"/>
    <cellStyle name="Normal 29 2 4 3 2" xfId="29866"/>
    <cellStyle name="Normal 29 2 4 3 2 2" xfId="29867"/>
    <cellStyle name="Normal 29 2 4 3 2 3" xfId="29868"/>
    <cellStyle name="Normal 29 2 4 3 2 4" xfId="29869"/>
    <cellStyle name="Normal 29 2 4 3 2 5" xfId="29870"/>
    <cellStyle name="Normal 29 2 4 3 3" xfId="29871"/>
    <cellStyle name="Normal 29 2 4 3 4" xfId="29872"/>
    <cellStyle name="Normal 29 2 4 3 5" xfId="29873"/>
    <cellStyle name="Normal 29 2 4 3 6" xfId="29874"/>
    <cellStyle name="Normal 29 2 4 3 7" xfId="29875"/>
    <cellStyle name="Normal 29 2 4 3 8" xfId="29876"/>
    <cellStyle name="Normal 29 2 4 3 9" xfId="29877"/>
    <cellStyle name="Normal 29 2 4 3_Int on Cust Dep" xfId="29878"/>
    <cellStyle name="Normal 29 2 4 4" xfId="29879"/>
    <cellStyle name="Normal 29 2 4 4 2" xfId="29880"/>
    <cellStyle name="Normal 29 2 4 4 3" xfId="29881"/>
    <cellStyle name="Normal 29 2 4 4 4" xfId="29882"/>
    <cellStyle name="Normal 29 2 4 4 5" xfId="29883"/>
    <cellStyle name="Normal 29 2 4 5" xfId="29884"/>
    <cellStyle name="Normal 29 2 4 5 2" xfId="29885"/>
    <cellStyle name="Normal 29 2 4 5 3" xfId="29886"/>
    <cellStyle name="Normal 29 2 4 5 4" xfId="29887"/>
    <cellStyle name="Normal 29 2 4 6" xfId="29888"/>
    <cellStyle name="Normal 29 2 4 7" xfId="29889"/>
    <cellStyle name="Normal 29 2 4 8" xfId="29890"/>
    <cellStyle name="Normal 29 2 4 9" xfId="29891"/>
    <cellStyle name="Normal 29 2 4_INPUT Allocators" xfId="29892"/>
    <cellStyle name="Normal 29 2 5" xfId="29893"/>
    <cellStyle name="Normal 29 2 5 10" xfId="29894"/>
    <cellStyle name="Normal 29 2 5 11" xfId="29895"/>
    <cellStyle name="Normal 29 2 5 12" xfId="29896"/>
    <cellStyle name="Normal 29 2 5 13" xfId="29897"/>
    <cellStyle name="Normal 29 2 5 2" xfId="29898"/>
    <cellStyle name="Normal 29 2 5 2 2" xfId="29899"/>
    <cellStyle name="Normal 29 2 5 2 3" xfId="29900"/>
    <cellStyle name="Normal 29 2 5 2 4" xfId="29901"/>
    <cellStyle name="Normal 29 2 5 2 5" xfId="29902"/>
    <cellStyle name="Normal 29 2 5 3" xfId="29903"/>
    <cellStyle name="Normal 29 2 5 3 2" xfId="29904"/>
    <cellStyle name="Normal 29 2 5 3 3" xfId="29905"/>
    <cellStyle name="Normal 29 2 5 3 4" xfId="29906"/>
    <cellStyle name="Normal 29 2 5 4" xfId="29907"/>
    <cellStyle name="Normal 29 2 5 5" xfId="29908"/>
    <cellStyle name="Normal 29 2 5 6" xfId="29909"/>
    <cellStyle name="Normal 29 2 5 7" xfId="29910"/>
    <cellStyle name="Normal 29 2 5 8" xfId="29911"/>
    <cellStyle name="Normal 29 2 5 9" xfId="29912"/>
    <cellStyle name="Normal 29 2 5_Int on Cust Dep" xfId="29913"/>
    <cellStyle name="Normal 29 2 6" xfId="29914"/>
    <cellStyle name="Normal 29 2 6 10" xfId="29915"/>
    <cellStyle name="Normal 29 2 6 11" xfId="29916"/>
    <cellStyle name="Normal 29 2 6 12" xfId="29917"/>
    <cellStyle name="Normal 29 2 6 13" xfId="29918"/>
    <cellStyle name="Normal 29 2 6 2" xfId="29919"/>
    <cellStyle name="Normal 29 2 6 2 2" xfId="29920"/>
    <cellStyle name="Normal 29 2 6 2 3" xfId="29921"/>
    <cellStyle name="Normal 29 2 6 2 4" xfId="29922"/>
    <cellStyle name="Normal 29 2 6 2 5" xfId="29923"/>
    <cellStyle name="Normal 29 2 6 3" xfId="29924"/>
    <cellStyle name="Normal 29 2 6 3 2" xfId="29925"/>
    <cellStyle name="Normal 29 2 6 3 3" xfId="29926"/>
    <cellStyle name="Normal 29 2 6 3 4" xfId="29927"/>
    <cellStyle name="Normal 29 2 6 4" xfId="29928"/>
    <cellStyle name="Normal 29 2 6 5" xfId="29929"/>
    <cellStyle name="Normal 29 2 6 6" xfId="29930"/>
    <cellStyle name="Normal 29 2 6 7" xfId="29931"/>
    <cellStyle name="Normal 29 2 6 8" xfId="29932"/>
    <cellStyle name="Normal 29 2 6 9" xfId="29933"/>
    <cellStyle name="Normal 29 2 6_Int on Cust Dep" xfId="29934"/>
    <cellStyle name="Normal 29 2_INPUT Allocators" xfId="29935"/>
    <cellStyle name="Normal 29 3" xfId="29936"/>
    <cellStyle name="Normal 29 3 2" xfId="29937"/>
    <cellStyle name="Normal 29 3 2 2" xfId="29938"/>
    <cellStyle name="Normal 29 3 2 2 10" xfId="29939"/>
    <cellStyle name="Normal 29 3 2 2 11" xfId="29940"/>
    <cellStyle name="Normal 29 3 2 2 12" xfId="29941"/>
    <cellStyle name="Normal 29 3 2 2 13" xfId="29942"/>
    <cellStyle name="Normal 29 3 2 2 14" xfId="29943"/>
    <cellStyle name="Normal 29 3 2 2 15" xfId="29944"/>
    <cellStyle name="Normal 29 3 2 2 2" xfId="29945"/>
    <cellStyle name="Normal 29 3 2 2 2 2" xfId="29946"/>
    <cellStyle name="Normal 29 3 2 2 2 2 2" xfId="29947"/>
    <cellStyle name="Normal 29 3 2 2 2 2 3" xfId="29948"/>
    <cellStyle name="Normal 29 3 2 2 2 2 4" xfId="29949"/>
    <cellStyle name="Normal 29 3 2 2 2 2 5" xfId="29950"/>
    <cellStyle name="Normal 29 3 2 2 2 3" xfId="29951"/>
    <cellStyle name="Normal 29 3 2 2 2 4" xfId="29952"/>
    <cellStyle name="Normal 29 3 2 2 2 5" xfId="29953"/>
    <cellStyle name="Normal 29 3 2 2 2 6" xfId="29954"/>
    <cellStyle name="Normal 29 3 2 2 2 7" xfId="29955"/>
    <cellStyle name="Normal 29 3 2 2 2 8" xfId="29956"/>
    <cellStyle name="Normal 29 3 2 2 2 9" xfId="29957"/>
    <cellStyle name="Normal 29 3 2 2 2_Int on Cust Dep" xfId="29958"/>
    <cellStyle name="Normal 29 3 2 2 3" xfId="29959"/>
    <cellStyle name="Normal 29 3 2 2 3 2" xfId="29960"/>
    <cellStyle name="Normal 29 3 2 2 3 2 2" xfId="29961"/>
    <cellStyle name="Normal 29 3 2 2 3 2 3" xfId="29962"/>
    <cellStyle name="Normal 29 3 2 2 3 2 4" xfId="29963"/>
    <cellStyle name="Normal 29 3 2 2 3 2 5" xfId="29964"/>
    <cellStyle name="Normal 29 3 2 2 3 3" xfId="29965"/>
    <cellStyle name="Normal 29 3 2 2 3 4" xfId="29966"/>
    <cellStyle name="Normal 29 3 2 2 3 5" xfId="29967"/>
    <cellStyle name="Normal 29 3 2 2 3 6" xfId="29968"/>
    <cellStyle name="Normal 29 3 2 2 3 7" xfId="29969"/>
    <cellStyle name="Normal 29 3 2 2 3 8" xfId="29970"/>
    <cellStyle name="Normal 29 3 2 2 3 9" xfId="29971"/>
    <cellStyle name="Normal 29 3 2 2 3_Int on Cust Dep" xfId="29972"/>
    <cellStyle name="Normal 29 3 2 2 4" xfId="29973"/>
    <cellStyle name="Normal 29 3 2 2 4 2" xfId="29974"/>
    <cellStyle name="Normal 29 3 2 2 4 3" xfId="29975"/>
    <cellStyle name="Normal 29 3 2 2 4 4" xfId="29976"/>
    <cellStyle name="Normal 29 3 2 2 4 5" xfId="29977"/>
    <cellStyle name="Normal 29 3 2 2 5" xfId="29978"/>
    <cellStyle name="Normal 29 3 2 2 5 2" xfId="29979"/>
    <cellStyle name="Normal 29 3 2 2 5 3" xfId="29980"/>
    <cellStyle name="Normal 29 3 2 2 5 4" xfId="29981"/>
    <cellStyle name="Normal 29 3 2 2 6" xfId="29982"/>
    <cellStyle name="Normal 29 3 2 2 7" xfId="29983"/>
    <cellStyle name="Normal 29 3 2 2 8" xfId="29984"/>
    <cellStyle name="Normal 29 3 2 2 9" xfId="29985"/>
    <cellStyle name="Normal 29 3 2 2_INPUT Allocators" xfId="29986"/>
    <cellStyle name="Normal 29 3 2_INPUT Allocators" xfId="29987"/>
    <cellStyle name="Normal 29 3 3" xfId="29988"/>
    <cellStyle name="Normal 29 3 3 10" xfId="29989"/>
    <cellStyle name="Normal 29 3 3 11" xfId="29990"/>
    <cellStyle name="Normal 29 3 3 12" xfId="29991"/>
    <cellStyle name="Normal 29 3 3 13" xfId="29992"/>
    <cellStyle name="Normal 29 3 3 14" xfId="29993"/>
    <cellStyle name="Normal 29 3 3 15" xfId="29994"/>
    <cellStyle name="Normal 29 3 3 2" xfId="29995"/>
    <cellStyle name="Normal 29 3 3 2 2" xfId="29996"/>
    <cellStyle name="Normal 29 3 3 2 2 2" xfId="29997"/>
    <cellStyle name="Normal 29 3 3 2 2 3" xfId="29998"/>
    <cellStyle name="Normal 29 3 3 2 2 4" xfId="29999"/>
    <cellStyle name="Normal 29 3 3 2 2 5" xfId="30000"/>
    <cellStyle name="Normal 29 3 3 2 3" xfId="30001"/>
    <cellStyle name="Normal 29 3 3 2 4" xfId="30002"/>
    <cellStyle name="Normal 29 3 3 2 5" xfId="30003"/>
    <cellStyle name="Normal 29 3 3 2 6" xfId="30004"/>
    <cellStyle name="Normal 29 3 3 2 7" xfId="30005"/>
    <cellStyle name="Normal 29 3 3 2 8" xfId="30006"/>
    <cellStyle name="Normal 29 3 3 2 9" xfId="30007"/>
    <cellStyle name="Normal 29 3 3 2_Int on Cust Dep" xfId="30008"/>
    <cellStyle name="Normal 29 3 3 3" xfId="30009"/>
    <cellStyle name="Normal 29 3 3 3 2" xfId="30010"/>
    <cellStyle name="Normal 29 3 3 3 2 2" xfId="30011"/>
    <cellStyle name="Normal 29 3 3 3 2 3" xfId="30012"/>
    <cellStyle name="Normal 29 3 3 3 2 4" xfId="30013"/>
    <cellStyle name="Normal 29 3 3 3 2 5" xfId="30014"/>
    <cellStyle name="Normal 29 3 3 3 3" xfId="30015"/>
    <cellStyle name="Normal 29 3 3 3 4" xfId="30016"/>
    <cellStyle name="Normal 29 3 3 3 5" xfId="30017"/>
    <cellStyle name="Normal 29 3 3 3 6" xfId="30018"/>
    <cellStyle name="Normal 29 3 3 3 7" xfId="30019"/>
    <cellStyle name="Normal 29 3 3 3 8" xfId="30020"/>
    <cellStyle name="Normal 29 3 3 3 9" xfId="30021"/>
    <cellStyle name="Normal 29 3 3 3_Int on Cust Dep" xfId="30022"/>
    <cellStyle name="Normal 29 3 3 4" xfId="30023"/>
    <cellStyle name="Normal 29 3 3 4 2" xfId="30024"/>
    <cellStyle name="Normal 29 3 3 4 3" xfId="30025"/>
    <cellStyle name="Normal 29 3 3 4 4" xfId="30026"/>
    <cellStyle name="Normal 29 3 3 4 5" xfId="30027"/>
    <cellStyle name="Normal 29 3 3 5" xfId="30028"/>
    <cellStyle name="Normal 29 3 3 5 2" xfId="30029"/>
    <cellStyle name="Normal 29 3 3 5 3" xfId="30030"/>
    <cellStyle name="Normal 29 3 3 5 4" xfId="30031"/>
    <cellStyle name="Normal 29 3 3 6" xfId="30032"/>
    <cellStyle name="Normal 29 3 3 7" xfId="30033"/>
    <cellStyle name="Normal 29 3 3 8" xfId="30034"/>
    <cellStyle name="Normal 29 3 3 9" xfId="30035"/>
    <cellStyle name="Normal 29 3 3_INPUT Allocators" xfId="30036"/>
    <cellStyle name="Normal 29 3 4" xfId="30037"/>
    <cellStyle name="Normal 29 3 4 10" xfId="30038"/>
    <cellStyle name="Normal 29 3 4 11" xfId="30039"/>
    <cellStyle name="Normal 29 3 4 12" xfId="30040"/>
    <cellStyle name="Normal 29 3 4 13" xfId="30041"/>
    <cellStyle name="Normal 29 3 4 14" xfId="30042"/>
    <cellStyle name="Normal 29 3 4 15" xfId="30043"/>
    <cellStyle name="Normal 29 3 4 2" xfId="30044"/>
    <cellStyle name="Normal 29 3 4 2 2" xfId="30045"/>
    <cellStyle name="Normal 29 3 4 2 2 2" xfId="30046"/>
    <cellStyle name="Normal 29 3 4 2 2 3" xfId="30047"/>
    <cellStyle name="Normal 29 3 4 2 2 4" xfId="30048"/>
    <cellStyle name="Normal 29 3 4 2 2 5" xfId="30049"/>
    <cellStyle name="Normal 29 3 4 2 3" xfId="30050"/>
    <cellStyle name="Normal 29 3 4 2 4" xfId="30051"/>
    <cellStyle name="Normal 29 3 4 2 5" xfId="30052"/>
    <cellStyle name="Normal 29 3 4 2 6" xfId="30053"/>
    <cellStyle name="Normal 29 3 4 2 7" xfId="30054"/>
    <cellStyle name="Normal 29 3 4 2 8" xfId="30055"/>
    <cellStyle name="Normal 29 3 4 2 9" xfId="30056"/>
    <cellStyle name="Normal 29 3 4 2_Int on Cust Dep" xfId="30057"/>
    <cellStyle name="Normal 29 3 4 3" xfId="30058"/>
    <cellStyle name="Normal 29 3 4 3 2" xfId="30059"/>
    <cellStyle name="Normal 29 3 4 3 2 2" xfId="30060"/>
    <cellStyle name="Normal 29 3 4 3 2 3" xfId="30061"/>
    <cellStyle name="Normal 29 3 4 3 2 4" xfId="30062"/>
    <cellStyle name="Normal 29 3 4 3 2 5" xfId="30063"/>
    <cellStyle name="Normal 29 3 4 3 3" xfId="30064"/>
    <cellStyle name="Normal 29 3 4 3 4" xfId="30065"/>
    <cellStyle name="Normal 29 3 4 3 5" xfId="30066"/>
    <cellStyle name="Normal 29 3 4 3 6" xfId="30067"/>
    <cellStyle name="Normal 29 3 4 3 7" xfId="30068"/>
    <cellStyle name="Normal 29 3 4 3 8" xfId="30069"/>
    <cellStyle name="Normal 29 3 4 3 9" xfId="30070"/>
    <cellStyle name="Normal 29 3 4 3_Int on Cust Dep" xfId="30071"/>
    <cellStyle name="Normal 29 3 4 4" xfId="30072"/>
    <cellStyle name="Normal 29 3 4 4 2" xfId="30073"/>
    <cellStyle name="Normal 29 3 4 4 3" xfId="30074"/>
    <cellStyle name="Normal 29 3 4 4 4" xfId="30075"/>
    <cellStyle name="Normal 29 3 4 4 5" xfId="30076"/>
    <cellStyle name="Normal 29 3 4 5" xfId="30077"/>
    <cellStyle name="Normal 29 3 4 5 2" xfId="30078"/>
    <cellStyle name="Normal 29 3 4 5 3" xfId="30079"/>
    <cellStyle name="Normal 29 3 4 5 4" xfId="30080"/>
    <cellStyle name="Normal 29 3 4 6" xfId="30081"/>
    <cellStyle name="Normal 29 3 4 7" xfId="30082"/>
    <cellStyle name="Normal 29 3 4 8" xfId="30083"/>
    <cellStyle name="Normal 29 3 4 9" xfId="30084"/>
    <cellStyle name="Normal 29 3 4_INPUT Allocators" xfId="30085"/>
    <cellStyle name="Normal 29 3 5" xfId="30086"/>
    <cellStyle name="Normal 29 3 5 10" xfId="30087"/>
    <cellStyle name="Normal 29 3 5 11" xfId="30088"/>
    <cellStyle name="Normal 29 3 5 12" xfId="30089"/>
    <cellStyle name="Normal 29 3 5 13" xfId="30090"/>
    <cellStyle name="Normal 29 3 5 2" xfId="30091"/>
    <cellStyle name="Normal 29 3 5 2 2" xfId="30092"/>
    <cellStyle name="Normal 29 3 5 2 3" xfId="30093"/>
    <cellStyle name="Normal 29 3 5 2 4" xfId="30094"/>
    <cellStyle name="Normal 29 3 5 2 5" xfId="30095"/>
    <cellStyle name="Normal 29 3 5 3" xfId="30096"/>
    <cellStyle name="Normal 29 3 5 3 2" xfId="30097"/>
    <cellStyle name="Normal 29 3 5 3 3" xfId="30098"/>
    <cellStyle name="Normal 29 3 5 3 4" xfId="30099"/>
    <cellStyle name="Normal 29 3 5 4" xfId="30100"/>
    <cellStyle name="Normal 29 3 5 5" xfId="30101"/>
    <cellStyle name="Normal 29 3 5 6" xfId="30102"/>
    <cellStyle name="Normal 29 3 5 7" xfId="30103"/>
    <cellStyle name="Normal 29 3 5 8" xfId="30104"/>
    <cellStyle name="Normal 29 3 5 9" xfId="30105"/>
    <cellStyle name="Normal 29 3 5_Int on Cust Dep" xfId="30106"/>
    <cellStyle name="Normal 29 3 6" xfId="30107"/>
    <cellStyle name="Normal 29 3 6 10" xfId="30108"/>
    <cellStyle name="Normal 29 3 6 11" xfId="30109"/>
    <cellStyle name="Normal 29 3 6 12" xfId="30110"/>
    <cellStyle name="Normal 29 3 6 13" xfId="30111"/>
    <cellStyle name="Normal 29 3 6 2" xfId="30112"/>
    <cellStyle name="Normal 29 3 6 2 2" xfId="30113"/>
    <cellStyle name="Normal 29 3 6 2 3" xfId="30114"/>
    <cellStyle name="Normal 29 3 6 2 4" xfId="30115"/>
    <cellStyle name="Normal 29 3 6 2 5" xfId="30116"/>
    <cellStyle name="Normal 29 3 6 3" xfId="30117"/>
    <cellStyle name="Normal 29 3 6 3 2" xfId="30118"/>
    <cellStyle name="Normal 29 3 6 3 3" xfId="30119"/>
    <cellStyle name="Normal 29 3 6 3 4" xfId="30120"/>
    <cellStyle name="Normal 29 3 6 4" xfId="30121"/>
    <cellStyle name="Normal 29 3 6 5" xfId="30122"/>
    <cellStyle name="Normal 29 3 6 6" xfId="30123"/>
    <cellStyle name="Normal 29 3 6 7" xfId="30124"/>
    <cellStyle name="Normal 29 3 6 8" xfId="30125"/>
    <cellStyle name="Normal 29 3 6 9" xfId="30126"/>
    <cellStyle name="Normal 29 3 6_Int on Cust Dep" xfId="30127"/>
    <cellStyle name="Normal 29 3_INPUT Allocators" xfId="30128"/>
    <cellStyle name="Normal 29 4" xfId="30129"/>
    <cellStyle name="Normal 29 4 2" xfId="30130"/>
    <cellStyle name="Normal 29 4 2 2" xfId="30131"/>
    <cellStyle name="Normal 29 4 2 2 10" xfId="30132"/>
    <cellStyle name="Normal 29 4 2 2 11" xfId="30133"/>
    <cellStyle name="Normal 29 4 2 2 12" xfId="30134"/>
    <cellStyle name="Normal 29 4 2 2 13" xfId="30135"/>
    <cellStyle name="Normal 29 4 2 2 14" xfId="30136"/>
    <cellStyle name="Normal 29 4 2 2 15" xfId="30137"/>
    <cellStyle name="Normal 29 4 2 2 2" xfId="30138"/>
    <cellStyle name="Normal 29 4 2 2 2 2" xfId="30139"/>
    <cellStyle name="Normal 29 4 2 2 2 2 2" xfId="30140"/>
    <cellStyle name="Normal 29 4 2 2 2 2 3" xfId="30141"/>
    <cellStyle name="Normal 29 4 2 2 2 2 4" xfId="30142"/>
    <cellStyle name="Normal 29 4 2 2 2 2 5" xfId="30143"/>
    <cellStyle name="Normal 29 4 2 2 2 3" xfId="30144"/>
    <cellStyle name="Normal 29 4 2 2 2 4" xfId="30145"/>
    <cellStyle name="Normal 29 4 2 2 2 5" xfId="30146"/>
    <cellStyle name="Normal 29 4 2 2 2 6" xfId="30147"/>
    <cellStyle name="Normal 29 4 2 2 2 7" xfId="30148"/>
    <cellStyle name="Normal 29 4 2 2 2 8" xfId="30149"/>
    <cellStyle name="Normal 29 4 2 2 2 9" xfId="30150"/>
    <cellStyle name="Normal 29 4 2 2 2_Int on Cust Dep" xfId="30151"/>
    <cellStyle name="Normal 29 4 2 2 3" xfId="30152"/>
    <cellStyle name="Normal 29 4 2 2 3 2" xfId="30153"/>
    <cellStyle name="Normal 29 4 2 2 3 2 2" xfId="30154"/>
    <cellStyle name="Normal 29 4 2 2 3 2 3" xfId="30155"/>
    <cellStyle name="Normal 29 4 2 2 3 2 4" xfId="30156"/>
    <cellStyle name="Normal 29 4 2 2 3 2 5" xfId="30157"/>
    <cellStyle name="Normal 29 4 2 2 3 3" xfId="30158"/>
    <cellStyle name="Normal 29 4 2 2 3 4" xfId="30159"/>
    <cellStyle name="Normal 29 4 2 2 3 5" xfId="30160"/>
    <cellStyle name="Normal 29 4 2 2 3 6" xfId="30161"/>
    <cellStyle name="Normal 29 4 2 2 3 7" xfId="30162"/>
    <cellStyle name="Normal 29 4 2 2 3 8" xfId="30163"/>
    <cellStyle name="Normal 29 4 2 2 3 9" xfId="30164"/>
    <cellStyle name="Normal 29 4 2 2 3_Int on Cust Dep" xfId="30165"/>
    <cellStyle name="Normal 29 4 2 2 4" xfId="30166"/>
    <cellStyle name="Normal 29 4 2 2 4 2" xfId="30167"/>
    <cellStyle name="Normal 29 4 2 2 4 3" xfId="30168"/>
    <cellStyle name="Normal 29 4 2 2 4 4" xfId="30169"/>
    <cellStyle name="Normal 29 4 2 2 4 5" xfId="30170"/>
    <cellStyle name="Normal 29 4 2 2 5" xfId="30171"/>
    <cellStyle name="Normal 29 4 2 2 5 2" xfId="30172"/>
    <cellStyle name="Normal 29 4 2 2 5 3" xfId="30173"/>
    <cellStyle name="Normal 29 4 2 2 5 4" xfId="30174"/>
    <cellStyle name="Normal 29 4 2 2 6" xfId="30175"/>
    <cellStyle name="Normal 29 4 2 2 7" xfId="30176"/>
    <cellStyle name="Normal 29 4 2 2 8" xfId="30177"/>
    <cellStyle name="Normal 29 4 2 2 9" xfId="30178"/>
    <cellStyle name="Normal 29 4 2 2_INPUT Allocators" xfId="30179"/>
    <cellStyle name="Normal 29 4 2_INPUT Allocators" xfId="30180"/>
    <cellStyle name="Normal 29 4 3" xfId="30181"/>
    <cellStyle name="Normal 29 4 3 10" xfId="30182"/>
    <cellStyle name="Normal 29 4 3 11" xfId="30183"/>
    <cellStyle name="Normal 29 4 3 12" xfId="30184"/>
    <cellStyle name="Normal 29 4 3 13" xfId="30185"/>
    <cellStyle name="Normal 29 4 3 14" xfId="30186"/>
    <cellStyle name="Normal 29 4 3 15" xfId="30187"/>
    <cellStyle name="Normal 29 4 3 2" xfId="30188"/>
    <cellStyle name="Normal 29 4 3 2 2" xfId="30189"/>
    <cellStyle name="Normal 29 4 3 2 2 2" xfId="30190"/>
    <cellStyle name="Normal 29 4 3 2 2 3" xfId="30191"/>
    <cellStyle name="Normal 29 4 3 2 2 4" xfId="30192"/>
    <cellStyle name="Normal 29 4 3 2 2 5" xfId="30193"/>
    <cellStyle name="Normal 29 4 3 2 3" xfId="30194"/>
    <cellStyle name="Normal 29 4 3 2 4" xfId="30195"/>
    <cellStyle name="Normal 29 4 3 2 5" xfId="30196"/>
    <cellStyle name="Normal 29 4 3 2 6" xfId="30197"/>
    <cellStyle name="Normal 29 4 3 2 7" xfId="30198"/>
    <cellStyle name="Normal 29 4 3 2 8" xfId="30199"/>
    <cellStyle name="Normal 29 4 3 2 9" xfId="30200"/>
    <cellStyle name="Normal 29 4 3 2_Int on Cust Dep" xfId="30201"/>
    <cellStyle name="Normal 29 4 3 3" xfId="30202"/>
    <cellStyle name="Normal 29 4 3 3 2" xfId="30203"/>
    <cellStyle name="Normal 29 4 3 3 2 2" xfId="30204"/>
    <cellStyle name="Normal 29 4 3 3 2 3" xfId="30205"/>
    <cellStyle name="Normal 29 4 3 3 2 4" xfId="30206"/>
    <cellStyle name="Normal 29 4 3 3 2 5" xfId="30207"/>
    <cellStyle name="Normal 29 4 3 3 3" xfId="30208"/>
    <cellStyle name="Normal 29 4 3 3 4" xfId="30209"/>
    <cellStyle name="Normal 29 4 3 3 5" xfId="30210"/>
    <cellStyle name="Normal 29 4 3 3 6" xfId="30211"/>
    <cellStyle name="Normal 29 4 3 3 7" xfId="30212"/>
    <cellStyle name="Normal 29 4 3 3 8" xfId="30213"/>
    <cellStyle name="Normal 29 4 3 3 9" xfId="30214"/>
    <cellStyle name="Normal 29 4 3 3_Int on Cust Dep" xfId="30215"/>
    <cellStyle name="Normal 29 4 3 4" xfId="30216"/>
    <cellStyle name="Normal 29 4 3 4 2" xfId="30217"/>
    <cellStyle name="Normal 29 4 3 4 3" xfId="30218"/>
    <cellStyle name="Normal 29 4 3 4 4" xfId="30219"/>
    <cellStyle name="Normal 29 4 3 4 5" xfId="30220"/>
    <cellStyle name="Normal 29 4 3 5" xfId="30221"/>
    <cellStyle name="Normal 29 4 3 5 2" xfId="30222"/>
    <cellStyle name="Normal 29 4 3 5 3" xfId="30223"/>
    <cellStyle name="Normal 29 4 3 5 4" xfId="30224"/>
    <cellStyle name="Normal 29 4 3 6" xfId="30225"/>
    <cellStyle name="Normal 29 4 3 7" xfId="30226"/>
    <cellStyle name="Normal 29 4 3 8" xfId="30227"/>
    <cellStyle name="Normal 29 4 3 9" xfId="30228"/>
    <cellStyle name="Normal 29 4 3_INPUT Allocators" xfId="30229"/>
    <cellStyle name="Normal 29 4 4" xfId="30230"/>
    <cellStyle name="Normal 29 4 4 10" xfId="30231"/>
    <cellStyle name="Normal 29 4 4 11" xfId="30232"/>
    <cellStyle name="Normal 29 4 4 12" xfId="30233"/>
    <cellStyle name="Normal 29 4 4 13" xfId="30234"/>
    <cellStyle name="Normal 29 4 4 14" xfId="30235"/>
    <cellStyle name="Normal 29 4 4 15" xfId="30236"/>
    <cellStyle name="Normal 29 4 4 2" xfId="30237"/>
    <cellStyle name="Normal 29 4 4 2 2" xfId="30238"/>
    <cellStyle name="Normal 29 4 4 2 2 2" xfId="30239"/>
    <cellStyle name="Normal 29 4 4 2 2 3" xfId="30240"/>
    <cellStyle name="Normal 29 4 4 2 2 4" xfId="30241"/>
    <cellStyle name="Normal 29 4 4 2 2 5" xfId="30242"/>
    <cellStyle name="Normal 29 4 4 2 3" xfId="30243"/>
    <cellStyle name="Normal 29 4 4 2 4" xfId="30244"/>
    <cellStyle name="Normal 29 4 4 2 5" xfId="30245"/>
    <cellStyle name="Normal 29 4 4 2 6" xfId="30246"/>
    <cellStyle name="Normal 29 4 4 2 7" xfId="30247"/>
    <cellStyle name="Normal 29 4 4 2 8" xfId="30248"/>
    <cellStyle name="Normal 29 4 4 2 9" xfId="30249"/>
    <cellStyle name="Normal 29 4 4 2_Int on Cust Dep" xfId="30250"/>
    <cellStyle name="Normal 29 4 4 3" xfId="30251"/>
    <cellStyle name="Normal 29 4 4 3 2" xfId="30252"/>
    <cellStyle name="Normal 29 4 4 3 2 2" xfId="30253"/>
    <cellStyle name="Normal 29 4 4 3 2 3" xfId="30254"/>
    <cellStyle name="Normal 29 4 4 3 2 4" xfId="30255"/>
    <cellStyle name="Normal 29 4 4 3 2 5" xfId="30256"/>
    <cellStyle name="Normal 29 4 4 3 3" xfId="30257"/>
    <cellStyle name="Normal 29 4 4 3 4" xfId="30258"/>
    <cellStyle name="Normal 29 4 4 3 5" xfId="30259"/>
    <cellStyle name="Normal 29 4 4 3 6" xfId="30260"/>
    <cellStyle name="Normal 29 4 4 3 7" xfId="30261"/>
    <cellStyle name="Normal 29 4 4 3 8" xfId="30262"/>
    <cellStyle name="Normal 29 4 4 3 9" xfId="30263"/>
    <cellStyle name="Normal 29 4 4 3_Int on Cust Dep" xfId="30264"/>
    <cellStyle name="Normal 29 4 4 4" xfId="30265"/>
    <cellStyle name="Normal 29 4 4 4 2" xfId="30266"/>
    <cellStyle name="Normal 29 4 4 4 3" xfId="30267"/>
    <cellStyle name="Normal 29 4 4 4 4" xfId="30268"/>
    <cellStyle name="Normal 29 4 4 4 5" xfId="30269"/>
    <cellStyle name="Normal 29 4 4 5" xfId="30270"/>
    <cellStyle name="Normal 29 4 4 5 2" xfId="30271"/>
    <cellStyle name="Normal 29 4 4 5 3" xfId="30272"/>
    <cellStyle name="Normal 29 4 4 5 4" xfId="30273"/>
    <cellStyle name="Normal 29 4 4 6" xfId="30274"/>
    <cellStyle name="Normal 29 4 4 7" xfId="30275"/>
    <cellStyle name="Normal 29 4 4 8" xfId="30276"/>
    <cellStyle name="Normal 29 4 4 9" xfId="30277"/>
    <cellStyle name="Normal 29 4 4_INPUT Allocators" xfId="30278"/>
    <cellStyle name="Normal 29 4 5" xfId="30279"/>
    <cellStyle name="Normal 29 4 5 10" xfId="30280"/>
    <cellStyle name="Normal 29 4 5 11" xfId="30281"/>
    <cellStyle name="Normal 29 4 5 12" xfId="30282"/>
    <cellStyle name="Normal 29 4 5 13" xfId="30283"/>
    <cellStyle name="Normal 29 4 5 2" xfId="30284"/>
    <cellStyle name="Normal 29 4 5 2 2" xfId="30285"/>
    <cellStyle name="Normal 29 4 5 2 3" xfId="30286"/>
    <cellStyle name="Normal 29 4 5 2 4" xfId="30287"/>
    <cellStyle name="Normal 29 4 5 2 5" xfId="30288"/>
    <cellStyle name="Normal 29 4 5 3" xfId="30289"/>
    <cellStyle name="Normal 29 4 5 3 2" xfId="30290"/>
    <cellStyle name="Normal 29 4 5 3 3" xfId="30291"/>
    <cellStyle name="Normal 29 4 5 3 4" xfId="30292"/>
    <cellStyle name="Normal 29 4 5 4" xfId="30293"/>
    <cellStyle name="Normal 29 4 5 5" xfId="30294"/>
    <cellStyle name="Normal 29 4 5 6" xfId="30295"/>
    <cellStyle name="Normal 29 4 5 7" xfId="30296"/>
    <cellStyle name="Normal 29 4 5 8" xfId="30297"/>
    <cellStyle name="Normal 29 4 5 9" xfId="30298"/>
    <cellStyle name="Normal 29 4 5_Int on Cust Dep" xfId="30299"/>
    <cellStyle name="Normal 29 4 6" xfId="30300"/>
    <cellStyle name="Normal 29 4 6 10" xfId="30301"/>
    <cellStyle name="Normal 29 4 6 11" xfId="30302"/>
    <cellStyle name="Normal 29 4 6 12" xfId="30303"/>
    <cellStyle name="Normal 29 4 6 13" xfId="30304"/>
    <cellStyle name="Normal 29 4 6 2" xfId="30305"/>
    <cellStyle name="Normal 29 4 6 2 2" xfId="30306"/>
    <cellStyle name="Normal 29 4 6 2 3" xfId="30307"/>
    <cellStyle name="Normal 29 4 6 2 4" xfId="30308"/>
    <cellStyle name="Normal 29 4 6 2 5" xfId="30309"/>
    <cellStyle name="Normal 29 4 6 3" xfId="30310"/>
    <cellStyle name="Normal 29 4 6 3 2" xfId="30311"/>
    <cellStyle name="Normal 29 4 6 3 3" xfId="30312"/>
    <cellStyle name="Normal 29 4 6 3 4" xfId="30313"/>
    <cellStyle name="Normal 29 4 6 4" xfId="30314"/>
    <cellStyle name="Normal 29 4 6 5" xfId="30315"/>
    <cellStyle name="Normal 29 4 6 6" xfId="30316"/>
    <cellStyle name="Normal 29 4 6 7" xfId="30317"/>
    <cellStyle name="Normal 29 4 6 8" xfId="30318"/>
    <cellStyle name="Normal 29 4 6 9" xfId="30319"/>
    <cellStyle name="Normal 29 4 6_Int on Cust Dep" xfId="30320"/>
    <cellStyle name="Normal 29 4_INPUT Allocators" xfId="30321"/>
    <cellStyle name="Normal 29 5" xfId="30322"/>
    <cellStyle name="Normal 29 6" xfId="30323"/>
    <cellStyle name="Normal 29 7" xfId="30324"/>
    <cellStyle name="Normal 29_INPUT Allocators" xfId="30325"/>
    <cellStyle name="Normal 3" xfId="17"/>
    <cellStyle name="Normal 3 10" xfId="30326"/>
    <cellStyle name="Normal 3 10 2" xfId="30327"/>
    <cellStyle name="Normal 3 10 2 2" xfId="30328"/>
    <cellStyle name="Normal 3 10 2_INPUT Allocators" xfId="30329"/>
    <cellStyle name="Normal 3 10 3" xfId="30330"/>
    <cellStyle name="Normal 3 10 4" xfId="30331"/>
    <cellStyle name="Normal 3 10_INPUT Allocators" xfId="30332"/>
    <cellStyle name="Normal 3 11" xfId="30333"/>
    <cellStyle name="Normal 3 11 2" xfId="30334"/>
    <cellStyle name="Normal 3 11 2 2" xfId="30335"/>
    <cellStyle name="Normal 3 11 2_INPUT Allocators" xfId="30336"/>
    <cellStyle name="Normal 3 11 3" xfId="30337"/>
    <cellStyle name="Normal 3 11 4" xfId="30338"/>
    <cellStyle name="Normal 3 11_INPUT Allocators" xfId="30339"/>
    <cellStyle name="Normal 3 12" xfId="30340"/>
    <cellStyle name="Normal 3 12 2" xfId="30341"/>
    <cellStyle name="Normal 3 12 2 2" xfId="30342"/>
    <cellStyle name="Normal 3 12 2_INPUT Allocators" xfId="30343"/>
    <cellStyle name="Normal 3 12 3" xfId="30344"/>
    <cellStyle name="Normal 3 12 4" xfId="30345"/>
    <cellStyle name="Normal 3 12_INPUT Allocators" xfId="30346"/>
    <cellStyle name="Normal 3 13" xfId="30347"/>
    <cellStyle name="Normal 3 13 2" xfId="30348"/>
    <cellStyle name="Normal 3 13 2 2" xfId="30349"/>
    <cellStyle name="Normal 3 13 2_INPUT Allocators" xfId="30350"/>
    <cellStyle name="Normal 3 13 3" xfId="30351"/>
    <cellStyle name="Normal 3 13 4" xfId="30352"/>
    <cellStyle name="Normal 3 13_INPUT Allocators" xfId="30353"/>
    <cellStyle name="Normal 3 14" xfId="30354"/>
    <cellStyle name="Normal 3 14 2" xfId="30355"/>
    <cellStyle name="Normal 3 14 2 2" xfId="30356"/>
    <cellStyle name="Normal 3 14 2_INPUT Allocators" xfId="30357"/>
    <cellStyle name="Normal 3 14 3" xfId="30358"/>
    <cellStyle name="Normal 3 14 4" xfId="30359"/>
    <cellStyle name="Normal 3 14_INPUT Allocators" xfId="30360"/>
    <cellStyle name="Normal 3 15" xfId="30361"/>
    <cellStyle name="Normal 3 15 2" xfId="30362"/>
    <cellStyle name="Normal 3 15 2 2" xfId="30363"/>
    <cellStyle name="Normal 3 15 2_INPUT Allocators" xfId="30364"/>
    <cellStyle name="Normal 3 15 3" xfId="30365"/>
    <cellStyle name="Normal 3 15 4" xfId="30366"/>
    <cellStyle name="Normal 3 15_INPUT Allocators" xfId="30367"/>
    <cellStyle name="Normal 3 16" xfId="30368"/>
    <cellStyle name="Normal 3 16 2" xfId="30369"/>
    <cellStyle name="Normal 3 16 2 2" xfId="30370"/>
    <cellStyle name="Normal 3 16 2_INPUT Allocators" xfId="30371"/>
    <cellStyle name="Normal 3 16 3" xfId="30372"/>
    <cellStyle name="Normal 3 16 4" xfId="30373"/>
    <cellStyle name="Normal 3 16_INPUT Allocators" xfId="30374"/>
    <cellStyle name="Normal 3 17" xfId="30375"/>
    <cellStyle name="Normal 3 17 2" xfId="30376"/>
    <cellStyle name="Normal 3 17 2 2" xfId="30377"/>
    <cellStyle name="Normal 3 17 2_INPUT Allocators" xfId="30378"/>
    <cellStyle name="Normal 3 17 3" xfId="30379"/>
    <cellStyle name="Normal 3 17 4" xfId="30380"/>
    <cellStyle name="Normal 3 17_INPUT Allocators" xfId="30381"/>
    <cellStyle name="Normal 3 18" xfId="30382"/>
    <cellStyle name="Normal 3 18 2" xfId="30383"/>
    <cellStyle name="Normal 3 18 2 2" xfId="30384"/>
    <cellStyle name="Normal 3 18 2_INPUT Allocators" xfId="30385"/>
    <cellStyle name="Normal 3 18 3" xfId="30386"/>
    <cellStyle name="Normal 3 18 4" xfId="30387"/>
    <cellStyle name="Normal 3 18_INPUT Allocators" xfId="30388"/>
    <cellStyle name="Normal 3 19" xfId="30389"/>
    <cellStyle name="Normal 3 19 2" xfId="30390"/>
    <cellStyle name="Normal 3 19 2 2" xfId="30391"/>
    <cellStyle name="Normal 3 19 2_INPUT Allocators" xfId="30392"/>
    <cellStyle name="Normal 3 19 3" xfId="30393"/>
    <cellStyle name="Normal 3 19 4" xfId="30394"/>
    <cellStyle name="Normal 3 19_INPUT Allocators" xfId="30395"/>
    <cellStyle name="Normal 3 2" xfId="226"/>
    <cellStyle name="Normal 3 2 10" xfId="30396"/>
    <cellStyle name="Normal 3 2 11" xfId="30397"/>
    <cellStyle name="Normal 3 2 12" xfId="30398"/>
    <cellStyle name="Normal 3 2 13" xfId="30399"/>
    <cellStyle name="Normal 3 2 2" xfId="403"/>
    <cellStyle name="Normal 3 2 2 2" xfId="30400"/>
    <cellStyle name="Normal 3 2 2_INPUT Allocators" xfId="30401"/>
    <cellStyle name="Normal 3 2 3" xfId="404"/>
    <cellStyle name="Normal 3 2 4" xfId="30402"/>
    <cellStyle name="Normal 3 2 5" xfId="30403"/>
    <cellStyle name="Normal 3 2 5 2" xfId="30404"/>
    <cellStyle name="Normal 3 2 5 2 2" xfId="30405"/>
    <cellStyle name="Normal 3 2 5 2 3" xfId="30406"/>
    <cellStyle name="Normal 3 2 5 2 4" xfId="30407"/>
    <cellStyle name="Normal 3 2 5 2 5" xfId="30408"/>
    <cellStyle name="Normal 3 2 5 3" xfId="30409"/>
    <cellStyle name="Normal 3 2 5 4" xfId="30410"/>
    <cellStyle name="Normal 3 2 5 5" xfId="30411"/>
    <cellStyle name="Normal 3 2 5 6" xfId="30412"/>
    <cellStyle name="Normal 3 2 5 7" xfId="30413"/>
    <cellStyle name="Normal 3 2 5 8" xfId="30414"/>
    <cellStyle name="Normal 3 2 5 9" xfId="30415"/>
    <cellStyle name="Normal 3 2 5_Int on Cust Dep" xfId="30416"/>
    <cellStyle name="Normal 3 2 6" xfId="30417"/>
    <cellStyle name="Normal 3 2 6 2" xfId="30418"/>
    <cellStyle name="Normal 3 2 6 2 2" xfId="30419"/>
    <cellStyle name="Normal 3 2 6 2 3" xfId="30420"/>
    <cellStyle name="Normal 3 2 6 2 4" xfId="30421"/>
    <cellStyle name="Normal 3 2 6 2 5" xfId="30422"/>
    <cellStyle name="Normal 3 2 6 3" xfId="30423"/>
    <cellStyle name="Normal 3 2 6 4" xfId="30424"/>
    <cellStyle name="Normal 3 2 6 5" xfId="30425"/>
    <cellStyle name="Normal 3 2 6 6" xfId="30426"/>
    <cellStyle name="Normal 3 2 6 7" xfId="30427"/>
    <cellStyle name="Normal 3 2 6 8" xfId="30428"/>
    <cellStyle name="Normal 3 2 6 9" xfId="30429"/>
    <cellStyle name="Normal 3 2 6_Int on Cust Dep" xfId="30430"/>
    <cellStyle name="Normal 3 2 7" xfId="30431"/>
    <cellStyle name="Normal 3 2 7 2" xfId="30432"/>
    <cellStyle name="Normal 3 2 7 2 2" xfId="30433"/>
    <cellStyle name="Normal 3 2 7 2 3" xfId="30434"/>
    <cellStyle name="Normal 3 2 7 2 4" xfId="30435"/>
    <cellStyle name="Normal 3 2 7 2 5" xfId="30436"/>
    <cellStyle name="Normal 3 2 7 3" xfId="30437"/>
    <cellStyle name="Normal 3 2 7 4" xfId="30438"/>
    <cellStyle name="Normal 3 2 7 5" xfId="30439"/>
    <cellStyle name="Normal 3 2 7 6" xfId="30440"/>
    <cellStyle name="Normal 3 2 7 7" xfId="30441"/>
    <cellStyle name="Normal 3 2 7 8" xfId="30442"/>
    <cellStyle name="Normal 3 2 7 9" xfId="30443"/>
    <cellStyle name="Normal 3 2 7_Int on Cust Dep" xfId="30444"/>
    <cellStyle name="Normal 3 2 8" xfId="30445"/>
    <cellStyle name="Normal 3 2 9" xfId="30446"/>
    <cellStyle name="Normal 3 2_Avera Rebuttal Analyses" xfId="60344"/>
    <cellStyle name="Normal 3 20" xfId="30447"/>
    <cellStyle name="Normal 3 20 2" xfId="30448"/>
    <cellStyle name="Normal 3 20 2 2" xfId="30449"/>
    <cellStyle name="Normal 3 20 2_INPUT Allocators" xfId="30450"/>
    <cellStyle name="Normal 3 20 3" xfId="30451"/>
    <cellStyle name="Normal 3 20 4" xfId="30452"/>
    <cellStyle name="Normal 3 20_INPUT Allocators" xfId="30453"/>
    <cellStyle name="Normal 3 21" xfId="30454"/>
    <cellStyle name="Normal 3 21 2" xfId="30455"/>
    <cellStyle name="Normal 3 21 3" xfId="30456"/>
    <cellStyle name="Normal 3 21 4" xfId="30457"/>
    <cellStyle name="Normal 3 21_INPUT Allocators" xfId="30458"/>
    <cellStyle name="Normal 3 22" xfId="30459"/>
    <cellStyle name="Normal 3 22 2" xfId="30460"/>
    <cellStyle name="Normal 3 22 2 2" xfId="30461"/>
    <cellStyle name="Normal 3 22 2_INPUT Allocators" xfId="30462"/>
    <cellStyle name="Normal 3 22 3" xfId="30463"/>
    <cellStyle name="Normal 3 22 4" xfId="30464"/>
    <cellStyle name="Normal 3 22_INPUT Allocators" xfId="30465"/>
    <cellStyle name="Normal 3 23" xfId="30466"/>
    <cellStyle name="Normal 3 23 2" xfId="30467"/>
    <cellStyle name="Normal 3 23 2 2" xfId="30468"/>
    <cellStyle name="Normal 3 23 2_INPUT Allocators" xfId="30469"/>
    <cellStyle name="Normal 3 23 3" xfId="30470"/>
    <cellStyle name="Normal 3 23 4" xfId="30471"/>
    <cellStyle name="Normal 3 23_INPUT Allocators" xfId="30472"/>
    <cellStyle name="Normal 3 24" xfId="30473"/>
    <cellStyle name="Normal 3 24 2" xfId="30474"/>
    <cellStyle name="Normal 3 24 2 2" xfId="30475"/>
    <cellStyle name="Normal 3 24 2_INPUT Allocators" xfId="30476"/>
    <cellStyle name="Normal 3 24 3" xfId="30477"/>
    <cellStyle name="Normal 3 24 4" xfId="30478"/>
    <cellStyle name="Normal 3 24_INPUT Allocators" xfId="30479"/>
    <cellStyle name="Normal 3 25" xfId="30480"/>
    <cellStyle name="Normal 3 25 2" xfId="30481"/>
    <cellStyle name="Normal 3 25 2 2" xfId="30482"/>
    <cellStyle name="Normal 3 25 2_INPUT Allocators" xfId="30483"/>
    <cellStyle name="Normal 3 25 3" xfId="30484"/>
    <cellStyle name="Normal 3 25 4" xfId="30485"/>
    <cellStyle name="Normal 3 25_INPUT Allocators" xfId="30486"/>
    <cellStyle name="Normal 3 26" xfId="30487"/>
    <cellStyle name="Normal 3 26 10" xfId="30488"/>
    <cellStyle name="Normal 3 26 11" xfId="30489"/>
    <cellStyle name="Normal 3 26 12" xfId="30490"/>
    <cellStyle name="Normal 3 26 13" xfId="30491"/>
    <cellStyle name="Normal 3 26 14" xfId="30492"/>
    <cellStyle name="Normal 3 26 15" xfId="30493"/>
    <cellStyle name="Normal 3 26 16" xfId="30494"/>
    <cellStyle name="Normal 3 26 17" xfId="30495"/>
    <cellStyle name="Normal 3 26 18" xfId="30496"/>
    <cellStyle name="Normal 3 26 2" xfId="30497"/>
    <cellStyle name="Normal 3 26 2 2" xfId="30498"/>
    <cellStyle name="Normal 3 26 2 2 10" xfId="30499"/>
    <cellStyle name="Normal 3 26 2 2 11" xfId="30500"/>
    <cellStyle name="Normal 3 26 2 2 12" xfId="30501"/>
    <cellStyle name="Normal 3 26 2 2 13" xfId="30502"/>
    <cellStyle name="Normal 3 26 2 2 14" xfId="30503"/>
    <cellStyle name="Normal 3 26 2 2 15" xfId="30504"/>
    <cellStyle name="Normal 3 26 2 2 2" xfId="30505"/>
    <cellStyle name="Normal 3 26 2 2 2 2" xfId="30506"/>
    <cellStyle name="Normal 3 26 2 2 2 2 2" xfId="30507"/>
    <cellStyle name="Normal 3 26 2 2 2 2 3" xfId="30508"/>
    <cellStyle name="Normal 3 26 2 2 2 2 4" xfId="30509"/>
    <cellStyle name="Normal 3 26 2 2 2 2 5" xfId="30510"/>
    <cellStyle name="Normal 3 26 2 2 2 3" xfId="30511"/>
    <cellStyle name="Normal 3 26 2 2 2 4" xfId="30512"/>
    <cellStyle name="Normal 3 26 2 2 2 5" xfId="30513"/>
    <cellStyle name="Normal 3 26 2 2 2 6" xfId="30514"/>
    <cellStyle name="Normal 3 26 2 2 2 7" xfId="30515"/>
    <cellStyle name="Normal 3 26 2 2 2 8" xfId="30516"/>
    <cellStyle name="Normal 3 26 2 2 2 9" xfId="30517"/>
    <cellStyle name="Normal 3 26 2 2 2_Int on Cust Dep" xfId="30518"/>
    <cellStyle name="Normal 3 26 2 2 3" xfId="30519"/>
    <cellStyle name="Normal 3 26 2 2 3 2" xfId="30520"/>
    <cellStyle name="Normal 3 26 2 2 3 2 2" xfId="30521"/>
    <cellStyle name="Normal 3 26 2 2 3 2 3" xfId="30522"/>
    <cellStyle name="Normal 3 26 2 2 3 2 4" xfId="30523"/>
    <cellStyle name="Normal 3 26 2 2 3 2 5" xfId="30524"/>
    <cellStyle name="Normal 3 26 2 2 3 3" xfId="30525"/>
    <cellStyle name="Normal 3 26 2 2 3 4" xfId="30526"/>
    <cellStyle name="Normal 3 26 2 2 3 5" xfId="30527"/>
    <cellStyle name="Normal 3 26 2 2 3 6" xfId="30528"/>
    <cellStyle name="Normal 3 26 2 2 3 7" xfId="30529"/>
    <cellStyle name="Normal 3 26 2 2 3 8" xfId="30530"/>
    <cellStyle name="Normal 3 26 2 2 3 9" xfId="30531"/>
    <cellStyle name="Normal 3 26 2 2 3_Int on Cust Dep" xfId="30532"/>
    <cellStyle name="Normal 3 26 2 2 4" xfId="30533"/>
    <cellStyle name="Normal 3 26 2 2 4 2" xfId="30534"/>
    <cellStyle name="Normal 3 26 2 2 4 3" xfId="30535"/>
    <cellStyle name="Normal 3 26 2 2 4 4" xfId="30536"/>
    <cellStyle name="Normal 3 26 2 2 4 5" xfId="30537"/>
    <cellStyle name="Normal 3 26 2 2 5" xfId="30538"/>
    <cellStyle name="Normal 3 26 2 2 5 2" xfId="30539"/>
    <cellStyle name="Normal 3 26 2 2 5 3" xfId="30540"/>
    <cellStyle name="Normal 3 26 2 2 5 4" xfId="30541"/>
    <cellStyle name="Normal 3 26 2 2 6" xfId="30542"/>
    <cellStyle name="Normal 3 26 2 2 7" xfId="30543"/>
    <cellStyle name="Normal 3 26 2 2 8" xfId="30544"/>
    <cellStyle name="Normal 3 26 2 2 9" xfId="30545"/>
    <cellStyle name="Normal 3 26 2 2_INPUT Allocators" xfId="30546"/>
    <cellStyle name="Normal 3 26 2_INPUT Allocators" xfId="30547"/>
    <cellStyle name="Normal 3 26 3" xfId="30548"/>
    <cellStyle name="Normal 3 26 3 10" xfId="30549"/>
    <cellStyle name="Normal 3 26 3 11" xfId="30550"/>
    <cellStyle name="Normal 3 26 3 12" xfId="30551"/>
    <cellStyle name="Normal 3 26 3 13" xfId="30552"/>
    <cellStyle name="Normal 3 26 3 14" xfId="30553"/>
    <cellStyle name="Normal 3 26 3 15" xfId="30554"/>
    <cellStyle name="Normal 3 26 3 2" xfId="30555"/>
    <cellStyle name="Normal 3 26 3 2 2" xfId="30556"/>
    <cellStyle name="Normal 3 26 3 2 2 2" xfId="30557"/>
    <cellStyle name="Normal 3 26 3 2 2 3" xfId="30558"/>
    <cellStyle name="Normal 3 26 3 2 2 4" xfId="30559"/>
    <cellStyle name="Normal 3 26 3 2 2 5" xfId="30560"/>
    <cellStyle name="Normal 3 26 3 2 3" xfId="30561"/>
    <cellStyle name="Normal 3 26 3 2 4" xfId="30562"/>
    <cellStyle name="Normal 3 26 3 2 5" xfId="30563"/>
    <cellStyle name="Normal 3 26 3 2 6" xfId="30564"/>
    <cellStyle name="Normal 3 26 3 2 7" xfId="30565"/>
    <cellStyle name="Normal 3 26 3 2 8" xfId="30566"/>
    <cellStyle name="Normal 3 26 3 2 9" xfId="30567"/>
    <cellStyle name="Normal 3 26 3 2_Int on Cust Dep" xfId="30568"/>
    <cellStyle name="Normal 3 26 3 3" xfId="30569"/>
    <cellStyle name="Normal 3 26 3 3 2" xfId="30570"/>
    <cellStyle name="Normal 3 26 3 3 2 2" xfId="30571"/>
    <cellStyle name="Normal 3 26 3 3 2 3" xfId="30572"/>
    <cellStyle name="Normal 3 26 3 3 2 4" xfId="30573"/>
    <cellStyle name="Normal 3 26 3 3 2 5" xfId="30574"/>
    <cellStyle name="Normal 3 26 3 3 3" xfId="30575"/>
    <cellStyle name="Normal 3 26 3 3 4" xfId="30576"/>
    <cellStyle name="Normal 3 26 3 3 5" xfId="30577"/>
    <cellStyle name="Normal 3 26 3 3 6" xfId="30578"/>
    <cellStyle name="Normal 3 26 3 3 7" xfId="30579"/>
    <cellStyle name="Normal 3 26 3 3 8" xfId="30580"/>
    <cellStyle name="Normal 3 26 3 3 9" xfId="30581"/>
    <cellStyle name="Normal 3 26 3 3_Int on Cust Dep" xfId="30582"/>
    <cellStyle name="Normal 3 26 3 4" xfId="30583"/>
    <cellStyle name="Normal 3 26 3 4 2" xfId="30584"/>
    <cellStyle name="Normal 3 26 3 4 3" xfId="30585"/>
    <cellStyle name="Normal 3 26 3 4 4" xfId="30586"/>
    <cellStyle name="Normal 3 26 3 4 5" xfId="30587"/>
    <cellStyle name="Normal 3 26 3 5" xfId="30588"/>
    <cellStyle name="Normal 3 26 3 5 2" xfId="30589"/>
    <cellStyle name="Normal 3 26 3 5 3" xfId="30590"/>
    <cellStyle name="Normal 3 26 3 5 4" xfId="30591"/>
    <cellStyle name="Normal 3 26 3 6" xfId="30592"/>
    <cellStyle name="Normal 3 26 3 7" xfId="30593"/>
    <cellStyle name="Normal 3 26 3 8" xfId="30594"/>
    <cellStyle name="Normal 3 26 3 9" xfId="30595"/>
    <cellStyle name="Normal 3 26 3_INPUT Allocators" xfId="30596"/>
    <cellStyle name="Normal 3 26 4" xfId="30597"/>
    <cellStyle name="Normal 3 26 4 10" xfId="30598"/>
    <cellStyle name="Normal 3 26 4 11" xfId="30599"/>
    <cellStyle name="Normal 3 26 4 12" xfId="30600"/>
    <cellStyle name="Normal 3 26 4 13" xfId="30601"/>
    <cellStyle name="Normal 3 26 4 14" xfId="30602"/>
    <cellStyle name="Normal 3 26 4 15" xfId="30603"/>
    <cellStyle name="Normal 3 26 4 2" xfId="30604"/>
    <cellStyle name="Normal 3 26 4 2 2" xfId="30605"/>
    <cellStyle name="Normal 3 26 4 2 2 2" xfId="30606"/>
    <cellStyle name="Normal 3 26 4 2 2 3" xfId="30607"/>
    <cellStyle name="Normal 3 26 4 2 2 4" xfId="30608"/>
    <cellStyle name="Normal 3 26 4 2 2 5" xfId="30609"/>
    <cellStyle name="Normal 3 26 4 2 3" xfId="30610"/>
    <cellStyle name="Normal 3 26 4 2 4" xfId="30611"/>
    <cellStyle name="Normal 3 26 4 2 5" xfId="30612"/>
    <cellStyle name="Normal 3 26 4 2 6" xfId="30613"/>
    <cellStyle name="Normal 3 26 4 2 7" xfId="30614"/>
    <cellStyle name="Normal 3 26 4 2 8" xfId="30615"/>
    <cellStyle name="Normal 3 26 4 2 9" xfId="30616"/>
    <cellStyle name="Normal 3 26 4 2_Int on Cust Dep" xfId="30617"/>
    <cellStyle name="Normal 3 26 4 3" xfId="30618"/>
    <cellStyle name="Normal 3 26 4 3 2" xfId="30619"/>
    <cellStyle name="Normal 3 26 4 3 2 2" xfId="30620"/>
    <cellStyle name="Normal 3 26 4 3 2 3" xfId="30621"/>
    <cellStyle name="Normal 3 26 4 3 2 4" xfId="30622"/>
    <cellStyle name="Normal 3 26 4 3 2 5" xfId="30623"/>
    <cellStyle name="Normal 3 26 4 3 3" xfId="30624"/>
    <cellStyle name="Normal 3 26 4 3 4" xfId="30625"/>
    <cellStyle name="Normal 3 26 4 3 5" xfId="30626"/>
    <cellStyle name="Normal 3 26 4 3 6" xfId="30627"/>
    <cellStyle name="Normal 3 26 4 3 7" xfId="30628"/>
    <cellStyle name="Normal 3 26 4 3 8" xfId="30629"/>
    <cellStyle name="Normal 3 26 4 3 9" xfId="30630"/>
    <cellStyle name="Normal 3 26 4 3_Int on Cust Dep" xfId="30631"/>
    <cellStyle name="Normal 3 26 4 4" xfId="30632"/>
    <cellStyle name="Normal 3 26 4 4 2" xfId="30633"/>
    <cellStyle name="Normal 3 26 4 4 3" xfId="30634"/>
    <cellStyle name="Normal 3 26 4 4 4" xfId="30635"/>
    <cellStyle name="Normal 3 26 4 4 5" xfId="30636"/>
    <cellStyle name="Normal 3 26 4 5" xfId="30637"/>
    <cellStyle name="Normal 3 26 4 5 2" xfId="30638"/>
    <cellStyle name="Normal 3 26 4 5 3" xfId="30639"/>
    <cellStyle name="Normal 3 26 4 5 4" xfId="30640"/>
    <cellStyle name="Normal 3 26 4 6" xfId="30641"/>
    <cellStyle name="Normal 3 26 4 7" xfId="30642"/>
    <cellStyle name="Normal 3 26 4 8" xfId="30643"/>
    <cellStyle name="Normal 3 26 4 9" xfId="30644"/>
    <cellStyle name="Normal 3 26 4_INPUT Allocators" xfId="30645"/>
    <cellStyle name="Normal 3 26 5" xfId="30646"/>
    <cellStyle name="Normal 3 26 5 2" xfId="30647"/>
    <cellStyle name="Normal 3 26 5 2 2" xfId="30648"/>
    <cellStyle name="Normal 3 26 5 2 3" xfId="30649"/>
    <cellStyle name="Normal 3 26 5 2 4" xfId="30650"/>
    <cellStyle name="Normal 3 26 5 2 5" xfId="30651"/>
    <cellStyle name="Normal 3 26 5 3" xfId="30652"/>
    <cellStyle name="Normal 3 26 5 4" xfId="30653"/>
    <cellStyle name="Normal 3 26 5 5" xfId="30654"/>
    <cellStyle name="Normal 3 26 5 6" xfId="30655"/>
    <cellStyle name="Normal 3 26 5 7" xfId="30656"/>
    <cellStyle name="Normal 3 26 5 8" xfId="30657"/>
    <cellStyle name="Normal 3 26 5 9" xfId="30658"/>
    <cellStyle name="Normal 3 26 5_Int on Cust Dep" xfId="30659"/>
    <cellStyle name="Normal 3 26 6" xfId="30660"/>
    <cellStyle name="Normal 3 26 6 2" xfId="30661"/>
    <cellStyle name="Normal 3 26 6 2 2" xfId="30662"/>
    <cellStyle name="Normal 3 26 6 2 3" xfId="30663"/>
    <cellStyle name="Normal 3 26 6 2 4" xfId="30664"/>
    <cellStyle name="Normal 3 26 6 2 5" xfId="30665"/>
    <cellStyle name="Normal 3 26 6 3" xfId="30666"/>
    <cellStyle name="Normal 3 26 6 4" xfId="30667"/>
    <cellStyle name="Normal 3 26 6 5" xfId="30668"/>
    <cellStyle name="Normal 3 26 6 6" xfId="30669"/>
    <cellStyle name="Normal 3 26 6 7" xfId="30670"/>
    <cellStyle name="Normal 3 26 6 8" xfId="30671"/>
    <cellStyle name="Normal 3 26 6 9" xfId="30672"/>
    <cellStyle name="Normal 3 26 6_Int on Cust Dep" xfId="30673"/>
    <cellStyle name="Normal 3 26 7" xfId="30674"/>
    <cellStyle name="Normal 3 26 7 2" xfId="30675"/>
    <cellStyle name="Normal 3 26 7 3" xfId="30676"/>
    <cellStyle name="Normal 3 26 7 4" xfId="30677"/>
    <cellStyle name="Normal 3 26 7 5" xfId="30678"/>
    <cellStyle name="Normal 3 26 8" xfId="30679"/>
    <cellStyle name="Normal 3 26 8 2" xfId="30680"/>
    <cellStyle name="Normal 3 26 8 3" xfId="30681"/>
    <cellStyle name="Normal 3 26 8 4" xfId="30682"/>
    <cellStyle name="Normal 3 26 9" xfId="30683"/>
    <cellStyle name="Normal 3 26_INPUT Allocators" xfId="30684"/>
    <cellStyle name="Normal 3 27" xfId="30685"/>
    <cellStyle name="Normal 3 27 10" xfId="30686"/>
    <cellStyle name="Normal 3 27 11" xfId="30687"/>
    <cellStyle name="Normal 3 27 12" xfId="30688"/>
    <cellStyle name="Normal 3 27 13" xfId="30689"/>
    <cellStyle name="Normal 3 27 14" xfId="30690"/>
    <cellStyle name="Normal 3 27 15" xfId="30691"/>
    <cellStyle name="Normal 3 27 16" xfId="30692"/>
    <cellStyle name="Normal 3 27 17" xfId="30693"/>
    <cellStyle name="Normal 3 27 18" xfId="30694"/>
    <cellStyle name="Normal 3 27 2" xfId="30695"/>
    <cellStyle name="Normal 3 27 2 2" xfId="30696"/>
    <cellStyle name="Normal 3 27 2 2 10" xfId="30697"/>
    <cellStyle name="Normal 3 27 2 2 11" xfId="30698"/>
    <cellStyle name="Normal 3 27 2 2 12" xfId="30699"/>
    <cellStyle name="Normal 3 27 2 2 13" xfId="30700"/>
    <cellStyle name="Normal 3 27 2 2 14" xfId="30701"/>
    <cellStyle name="Normal 3 27 2 2 15" xfId="30702"/>
    <cellStyle name="Normal 3 27 2 2 2" xfId="30703"/>
    <cellStyle name="Normal 3 27 2 2 2 2" xfId="30704"/>
    <cellStyle name="Normal 3 27 2 2 2 2 2" xfId="30705"/>
    <cellStyle name="Normal 3 27 2 2 2 2 3" xfId="30706"/>
    <cellStyle name="Normal 3 27 2 2 2 2 4" xfId="30707"/>
    <cellStyle name="Normal 3 27 2 2 2 2 5" xfId="30708"/>
    <cellStyle name="Normal 3 27 2 2 2 3" xfId="30709"/>
    <cellStyle name="Normal 3 27 2 2 2 4" xfId="30710"/>
    <cellStyle name="Normal 3 27 2 2 2 5" xfId="30711"/>
    <cellStyle name="Normal 3 27 2 2 2 6" xfId="30712"/>
    <cellStyle name="Normal 3 27 2 2 2 7" xfId="30713"/>
    <cellStyle name="Normal 3 27 2 2 2 8" xfId="30714"/>
    <cellStyle name="Normal 3 27 2 2 2 9" xfId="30715"/>
    <cellStyle name="Normal 3 27 2 2 2_Int on Cust Dep" xfId="30716"/>
    <cellStyle name="Normal 3 27 2 2 3" xfId="30717"/>
    <cellStyle name="Normal 3 27 2 2 3 2" xfId="30718"/>
    <cellStyle name="Normal 3 27 2 2 3 2 2" xfId="30719"/>
    <cellStyle name="Normal 3 27 2 2 3 2 3" xfId="30720"/>
    <cellStyle name="Normal 3 27 2 2 3 2 4" xfId="30721"/>
    <cellStyle name="Normal 3 27 2 2 3 2 5" xfId="30722"/>
    <cellStyle name="Normal 3 27 2 2 3 3" xfId="30723"/>
    <cellStyle name="Normal 3 27 2 2 3 4" xfId="30724"/>
    <cellStyle name="Normal 3 27 2 2 3 5" xfId="30725"/>
    <cellStyle name="Normal 3 27 2 2 3 6" xfId="30726"/>
    <cellStyle name="Normal 3 27 2 2 3 7" xfId="30727"/>
    <cellStyle name="Normal 3 27 2 2 3 8" xfId="30728"/>
    <cellStyle name="Normal 3 27 2 2 3 9" xfId="30729"/>
    <cellStyle name="Normal 3 27 2 2 3_Int on Cust Dep" xfId="30730"/>
    <cellStyle name="Normal 3 27 2 2 4" xfId="30731"/>
    <cellStyle name="Normal 3 27 2 2 4 2" xfId="30732"/>
    <cellStyle name="Normal 3 27 2 2 4 3" xfId="30733"/>
    <cellStyle name="Normal 3 27 2 2 4 4" xfId="30734"/>
    <cellStyle name="Normal 3 27 2 2 4 5" xfId="30735"/>
    <cellStyle name="Normal 3 27 2 2 5" xfId="30736"/>
    <cellStyle name="Normal 3 27 2 2 5 2" xfId="30737"/>
    <cellStyle name="Normal 3 27 2 2 5 3" xfId="30738"/>
    <cellStyle name="Normal 3 27 2 2 5 4" xfId="30739"/>
    <cellStyle name="Normal 3 27 2 2 6" xfId="30740"/>
    <cellStyle name="Normal 3 27 2 2 7" xfId="30741"/>
    <cellStyle name="Normal 3 27 2 2 8" xfId="30742"/>
    <cellStyle name="Normal 3 27 2 2 9" xfId="30743"/>
    <cellStyle name="Normal 3 27 2 2_INPUT Allocators" xfId="30744"/>
    <cellStyle name="Normal 3 27 2_INPUT Allocators" xfId="30745"/>
    <cellStyle name="Normal 3 27 3" xfId="30746"/>
    <cellStyle name="Normal 3 27 3 10" xfId="30747"/>
    <cellStyle name="Normal 3 27 3 11" xfId="30748"/>
    <cellStyle name="Normal 3 27 3 12" xfId="30749"/>
    <cellStyle name="Normal 3 27 3 13" xfId="30750"/>
    <cellStyle name="Normal 3 27 3 14" xfId="30751"/>
    <cellStyle name="Normal 3 27 3 15" xfId="30752"/>
    <cellStyle name="Normal 3 27 3 2" xfId="30753"/>
    <cellStyle name="Normal 3 27 3 2 2" xfId="30754"/>
    <cellStyle name="Normal 3 27 3 2 2 2" xfId="30755"/>
    <cellStyle name="Normal 3 27 3 2 2 3" xfId="30756"/>
    <cellStyle name="Normal 3 27 3 2 2 4" xfId="30757"/>
    <cellStyle name="Normal 3 27 3 2 2 5" xfId="30758"/>
    <cellStyle name="Normal 3 27 3 2 3" xfId="30759"/>
    <cellStyle name="Normal 3 27 3 2 4" xfId="30760"/>
    <cellStyle name="Normal 3 27 3 2 5" xfId="30761"/>
    <cellStyle name="Normal 3 27 3 2 6" xfId="30762"/>
    <cellStyle name="Normal 3 27 3 2 7" xfId="30763"/>
    <cellStyle name="Normal 3 27 3 2 8" xfId="30764"/>
    <cellStyle name="Normal 3 27 3 2 9" xfId="30765"/>
    <cellStyle name="Normal 3 27 3 2_Int on Cust Dep" xfId="30766"/>
    <cellStyle name="Normal 3 27 3 3" xfId="30767"/>
    <cellStyle name="Normal 3 27 3 3 2" xfId="30768"/>
    <cellStyle name="Normal 3 27 3 3 2 2" xfId="30769"/>
    <cellStyle name="Normal 3 27 3 3 2 3" xfId="30770"/>
    <cellStyle name="Normal 3 27 3 3 2 4" xfId="30771"/>
    <cellStyle name="Normal 3 27 3 3 2 5" xfId="30772"/>
    <cellStyle name="Normal 3 27 3 3 3" xfId="30773"/>
    <cellStyle name="Normal 3 27 3 3 4" xfId="30774"/>
    <cellStyle name="Normal 3 27 3 3 5" xfId="30775"/>
    <cellStyle name="Normal 3 27 3 3 6" xfId="30776"/>
    <cellStyle name="Normal 3 27 3 3 7" xfId="30777"/>
    <cellStyle name="Normal 3 27 3 3 8" xfId="30778"/>
    <cellStyle name="Normal 3 27 3 3 9" xfId="30779"/>
    <cellStyle name="Normal 3 27 3 3_Int on Cust Dep" xfId="30780"/>
    <cellStyle name="Normal 3 27 3 4" xfId="30781"/>
    <cellStyle name="Normal 3 27 3 4 2" xfId="30782"/>
    <cellStyle name="Normal 3 27 3 4 3" xfId="30783"/>
    <cellStyle name="Normal 3 27 3 4 4" xfId="30784"/>
    <cellStyle name="Normal 3 27 3 4 5" xfId="30785"/>
    <cellStyle name="Normal 3 27 3 5" xfId="30786"/>
    <cellStyle name="Normal 3 27 3 5 2" xfId="30787"/>
    <cellStyle name="Normal 3 27 3 5 3" xfId="30788"/>
    <cellStyle name="Normal 3 27 3 5 4" xfId="30789"/>
    <cellStyle name="Normal 3 27 3 6" xfId="30790"/>
    <cellStyle name="Normal 3 27 3 7" xfId="30791"/>
    <cellStyle name="Normal 3 27 3 8" xfId="30792"/>
    <cellStyle name="Normal 3 27 3 9" xfId="30793"/>
    <cellStyle name="Normal 3 27 3_INPUT Allocators" xfId="30794"/>
    <cellStyle name="Normal 3 27 4" xfId="30795"/>
    <cellStyle name="Normal 3 27 4 10" xfId="30796"/>
    <cellStyle name="Normal 3 27 4 11" xfId="30797"/>
    <cellStyle name="Normal 3 27 4 12" xfId="30798"/>
    <cellStyle name="Normal 3 27 4 13" xfId="30799"/>
    <cellStyle name="Normal 3 27 4 14" xfId="30800"/>
    <cellStyle name="Normal 3 27 4 15" xfId="30801"/>
    <cellStyle name="Normal 3 27 4 2" xfId="30802"/>
    <cellStyle name="Normal 3 27 4 2 2" xfId="30803"/>
    <cellStyle name="Normal 3 27 4 2 2 2" xfId="30804"/>
    <cellStyle name="Normal 3 27 4 2 2 3" xfId="30805"/>
    <cellStyle name="Normal 3 27 4 2 2 4" xfId="30806"/>
    <cellStyle name="Normal 3 27 4 2 2 5" xfId="30807"/>
    <cellStyle name="Normal 3 27 4 2 3" xfId="30808"/>
    <cellStyle name="Normal 3 27 4 2 4" xfId="30809"/>
    <cellStyle name="Normal 3 27 4 2 5" xfId="30810"/>
    <cellStyle name="Normal 3 27 4 2 6" xfId="30811"/>
    <cellStyle name="Normal 3 27 4 2 7" xfId="30812"/>
    <cellStyle name="Normal 3 27 4 2 8" xfId="30813"/>
    <cellStyle name="Normal 3 27 4 2 9" xfId="30814"/>
    <cellStyle name="Normal 3 27 4 2_Int on Cust Dep" xfId="30815"/>
    <cellStyle name="Normal 3 27 4 3" xfId="30816"/>
    <cellStyle name="Normal 3 27 4 3 2" xfId="30817"/>
    <cellStyle name="Normal 3 27 4 3 2 2" xfId="30818"/>
    <cellStyle name="Normal 3 27 4 3 2 3" xfId="30819"/>
    <cellStyle name="Normal 3 27 4 3 2 4" xfId="30820"/>
    <cellStyle name="Normal 3 27 4 3 2 5" xfId="30821"/>
    <cellStyle name="Normal 3 27 4 3 3" xfId="30822"/>
    <cellStyle name="Normal 3 27 4 3 4" xfId="30823"/>
    <cellStyle name="Normal 3 27 4 3 5" xfId="30824"/>
    <cellStyle name="Normal 3 27 4 3 6" xfId="30825"/>
    <cellStyle name="Normal 3 27 4 3 7" xfId="30826"/>
    <cellStyle name="Normal 3 27 4 3 8" xfId="30827"/>
    <cellStyle name="Normal 3 27 4 3 9" xfId="30828"/>
    <cellStyle name="Normal 3 27 4 3_Int on Cust Dep" xfId="30829"/>
    <cellStyle name="Normal 3 27 4 4" xfId="30830"/>
    <cellStyle name="Normal 3 27 4 4 2" xfId="30831"/>
    <cellStyle name="Normal 3 27 4 4 3" xfId="30832"/>
    <cellStyle name="Normal 3 27 4 4 4" xfId="30833"/>
    <cellStyle name="Normal 3 27 4 4 5" xfId="30834"/>
    <cellStyle name="Normal 3 27 4 5" xfId="30835"/>
    <cellStyle name="Normal 3 27 4 5 2" xfId="30836"/>
    <cellStyle name="Normal 3 27 4 5 3" xfId="30837"/>
    <cellStyle name="Normal 3 27 4 5 4" xfId="30838"/>
    <cellStyle name="Normal 3 27 4 6" xfId="30839"/>
    <cellStyle name="Normal 3 27 4 7" xfId="30840"/>
    <cellStyle name="Normal 3 27 4 8" xfId="30841"/>
    <cellStyle name="Normal 3 27 4 9" xfId="30842"/>
    <cellStyle name="Normal 3 27 4_INPUT Allocators" xfId="30843"/>
    <cellStyle name="Normal 3 27 5" xfId="30844"/>
    <cellStyle name="Normal 3 27 5 2" xfId="30845"/>
    <cellStyle name="Normal 3 27 5 2 2" xfId="30846"/>
    <cellStyle name="Normal 3 27 5 2 3" xfId="30847"/>
    <cellStyle name="Normal 3 27 5 2 4" xfId="30848"/>
    <cellStyle name="Normal 3 27 5 2 5" xfId="30849"/>
    <cellStyle name="Normal 3 27 5 3" xfId="30850"/>
    <cellStyle name="Normal 3 27 5 4" xfId="30851"/>
    <cellStyle name="Normal 3 27 5 5" xfId="30852"/>
    <cellStyle name="Normal 3 27 5 6" xfId="30853"/>
    <cellStyle name="Normal 3 27 5 7" xfId="30854"/>
    <cellStyle name="Normal 3 27 5 8" xfId="30855"/>
    <cellStyle name="Normal 3 27 5 9" xfId="30856"/>
    <cellStyle name="Normal 3 27 5_Int on Cust Dep" xfId="30857"/>
    <cellStyle name="Normal 3 27 6" xfId="30858"/>
    <cellStyle name="Normal 3 27 6 2" xfId="30859"/>
    <cellStyle name="Normal 3 27 6 2 2" xfId="30860"/>
    <cellStyle name="Normal 3 27 6 2 3" xfId="30861"/>
    <cellStyle name="Normal 3 27 6 2 4" xfId="30862"/>
    <cellStyle name="Normal 3 27 6 2 5" xfId="30863"/>
    <cellStyle name="Normal 3 27 6 3" xfId="30864"/>
    <cellStyle name="Normal 3 27 6 4" xfId="30865"/>
    <cellStyle name="Normal 3 27 6 5" xfId="30866"/>
    <cellStyle name="Normal 3 27 6 6" xfId="30867"/>
    <cellStyle name="Normal 3 27 6 7" xfId="30868"/>
    <cellStyle name="Normal 3 27 6 8" xfId="30869"/>
    <cellStyle name="Normal 3 27 6 9" xfId="30870"/>
    <cellStyle name="Normal 3 27 6_Int on Cust Dep" xfId="30871"/>
    <cellStyle name="Normal 3 27 7" xfId="30872"/>
    <cellStyle name="Normal 3 27 7 2" xfId="30873"/>
    <cellStyle name="Normal 3 27 7 3" xfId="30874"/>
    <cellStyle name="Normal 3 27 7 4" xfId="30875"/>
    <cellStyle name="Normal 3 27 7 5" xfId="30876"/>
    <cellStyle name="Normal 3 27 8" xfId="30877"/>
    <cellStyle name="Normal 3 27 8 2" xfId="30878"/>
    <cellStyle name="Normal 3 27 8 3" xfId="30879"/>
    <cellStyle name="Normal 3 27 8 4" xfId="30880"/>
    <cellStyle name="Normal 3 27 9" xfId="30881"/>
    <cellStyle name="Normal 3 27_INPUT Allocators" xfId="30882"/>
    <cellStyle name="Normal 3 28" xfId="30883"/>
    <cellStyle name="Normal 3 28 10" xfId="30884"/>
    <cellStyle name="Normal 3 28 11" xfId="30885"/>
    <cellStyle name="Normal 3 28 12" xfId="30886"/>
    <cellStyle name="Normal 3 28 13" xfId="30887"/>
    <cellStyle name="Normal 3 28 14" xfId="30888"/>
    <cellStyle name="Normal 3 28 15" xfId="30889"/>
    <cellStyle name="Normal 3 28 16" xfId="30890"/>
    <cellStyle name="Normal 3 28 17" xfId="30891"/>
    <cellStyle name="Normal 3 28 18" xfId="30892"/>
    <cellStyle name="Normal 3 28 2" xfId="30893"/>
    <cellStyle name="Normal 3 28 2 2" xfId="30894"/>
    <cellStyle name="Normal 3 28 2 2 10" xfId="30895"/>
    <cellStyle name="Normal 3 28 2 2 11" xfId="30896"/>
    <cellStyle name="Normal 3 28 2 2 12" xfId="30897"/>
    <cellStyle name="Normal 3 28 2 2 13" xfId="30898"/>
    <cellStyle name="Normal 3 28 2 2 14" xfId="30899"/>
    <cellStyle name="Normal 3 28 2 2 15" xfId="30900"/>
    <cellStyle name="Normal 3 28 2 2 2" xfId="30901"/>
    <cellStyle name="Normal 3 28 2 2 2 2" xfId="30902"/>
    <cellStyle name="Normal 3 28 2 2 2 2 2" xfId="30903"/>
    <cellStyle name="Normal 3 28 2 2 2 2 3" xfId="30904"/>
    <cellStyle name="Normal 3 28 2 2 2 2 4" xfId="30905"/>
    <cellStyle name="Normal 3 28 2 2 2 2 5" xfId="30906"/>
    <cellStyle name="Normal 3 28 2 2 2 3" xfId="30907"/>
    <cellStyle name="Normal 3 28 2 2 2 4" xfId="30908"/>
    <cellStyle name="Normal 3 28 2 2 2 5" xfId="30909"/>
    <cellStyle name="Normal 3 28 2 2 2 6" xfId="30910"/>
    <cellStyle name="Normal 3 28 2 2 2 7" xfId="30911"/>
    <cellStyle name="Normal 3 28 2 2 2 8" xfId="30912"/>
    <cellStyle name="Normal 3 28 2 2 2 9" xfId="30913"/>
    <cellStyle name="Normal 3 28 2 2 2_Int on Cust Dep" xfId="30914"/>
    <cellStyle name="Normal 3 28 2 2 3" xfId="30915"/>
    <cellStyle name="Normal 3 28 2 2 3 2" xfId="30916"/>
    <cellStyle name="Normal 3 28 2 2 3 2 2" xfId="30917"/>
    <cellStyle name="Normal 3 28 2 2 3 2 3" xfId="30918"/>
    <cellStyle name="Normal 3 28 2 2 3 2 4" xfId="30919"/>
    <cellStyle name="Normal 3 28 2 2 3 2 5" xfId="30920"/>
    <cellStyle name="Normal 3 28 2 2 3 3" xfId="30921"/>
    <cellStyle name="Normal 3 28 2 2 3 4" xfId="30922"/>
    <cellStyle name="Normal 3 28 2 2 3 5" xfId="30923"/>
    <cellStyle name="Normal 3 28 2 2 3 6" xfId="30924"/>
    <cellStyle name="Normal 3 28 2 2 3 7" xfId="30925"/>
    <cellStyle name="Normal 3 28 2 2 3 8" xfId="30926"/>
    <cellStyle name="Normal 3 28 2 2 3 9" xfId="30927"/>
    <cellStyle name="Normal 3 28 2 2 3_Int on Cust Dep" xfId="30928"/>
    <cellStyle name="Normal 3 28 2 2 4" xfId="30929"/>
    <cellStyle name="Normal 3 28 2 2 4 2" xfId="30930"/>
    <cellStyle name="Normal 3 28 2 2 4 3" xfId="30931"/>
    <cellStyle name="Normal 3 28 2 2 4 4" xfId="30932"/>
    <cellStyle name="Normal 3 28 2 2 4 5" xfId="30933"/>
    <cellStyle name="Normal 3 28 2 2 5" xfId="30934"/>
    <cellStyle name="Normal 3 28 2 2 5 2" xfId="30935"/>
    <cellStyle name="Normal 3 28 2 2 5 3" xfId="30936"/>
    <cellStyle name="Normal 3 28 2 2 5 4" xfId="30937"/>
    <cellStyle name="Normal 3 28 2 2 6" xfId="30938"/>
    <cellStyle name="Normal 3 28 2 2 7" xfId="30939"/>
    <cellStyle name="Normal 3 28 2 2 8" xfId="30940"/>
    <cellStyle name="Normal 3 28 2 2 9" xfId="30941"/>
    <cellStyle name="Normal 3 28 2 2_INPUT Allocators" xfId="30942"/>
    <cellStyle name="Normal 3 28 2_INPUT Allocators" xfId="30943"/>
    <cellStyle name="Normal 3 28 3" xfId="30944"/>
    <cellStyle name="Normal 3 28 3 10" xfId="30945"/>
    <cellStyle name="Normal 3 28 3 11" xfId="30946"/>
    <cellStyle name="Normal 3 28 3 12" xfId="30947"/>
    <cellStyle name="Normal 3 28 3 13" xfId="30948"/>
    <cellStyle name="Normal 3 28 3 14" xfId="30949"/>
    <cellStyle name="Normal 3 28 3 15" xfId="30950"/>
    <cellStyle name="Normal 3 28 3 2" xfId="30951"/>
    <cellStyle name="Normal 3 28 3 2 2" xfId="30952"/>
    <cellStyle name="Normal 3 28 3 2 2 2" xfId="30953"/>
    <cellStyle name="Normal 3 28 3 2 2 3" xfId="30954"/>
    <cellStyle name="Normal 3 28 3 2 2 4" xfId="30955"/>
    <cellStyle name="Normal 3 28 3 2 2 5" xfId="30956"/>
    <cellStyle name="Normal 3 28 3 2 3" xfId="30957"/>
    <cellStyle name="Normal 3 28 3 2 4" xfId="30958"/>
    <cellStyle name="Normal 3 28 3 2 5" xfId="30959"/>
    <cellStyle name="Normal 3 28 3 2 6" xfId="30960"/>
    <cellStyle name="Normal 3 28 3 2 7" xfId="30961"/>
    <cellStyle name="Normal 3 28 3 2 8" xfId="30962"/>
    <cellStyle name="Normal 3 28 3 2 9" xfId="30963"/>
    <cellStyle name="Normal 3 28 3 2_Int on Cust Dep" xfId="30964"/>
    <cellStyle name="Normal 3 28 3 3" xfId="30965"/>
    <cellStyle name="Normal 3 28 3 3 2" xfId="30966"/>
    <cellStyle name="Normal 3 28 3 3 2 2" xfId="30967"/>
    <cellStyle name="Normal 3 28 3 3 2 3" xfId="30968"/>
    <cellStyle name="Normal 3 28 3 3 2 4" xfId="30969"/>
    <cellStyle name="Normal 3 28 3 3 2 5" xfId="30970"/>
    <cellStyle name="Normal 3 28 3 3 3" xfId="30971"/>
    <cellStyle name="Normal 3 28 3 3 4" xfId="30972"/>
    <cellStyle name="Normal 3 28 3 3 5" xfId="30973"/>
    <cellStyle name="Normal 3 28 3 3 6" xfId="30974"/>
    <cellStyle name="Normal 3 28 3 3 7" xfId="30975"/>
    <cellStyle name="Normal 3 28 3 3 8" xfId="30976"/>
    <cellStyle name="Normal 3 28 3 3 9" xfId="30977"/>
    <cellStyle name="Normal 3 28 3 3_Int on Cust Dep" xfId="30978"/>
    <cellStyle name="Normal 3 28 3 4" xfId="30979"/>
    <cellStyle name="Normal 3 28 3 4 2" xfId="30980"/>
    <cellStyle name="Normal 3 28 3 4 3" xfId="30981"/>
    <cellStyle name="Normal 3 28 3 4 4" xfId="30982"/>
    <cellStyle name="Normal 3 28 3 4 5" xfId="30983"/>
    <cellStyle name="Normal 3 28 3 5" xfId="30984"/>
    <cellStyle name="Normal 3 28 3 5 2" xfId="30985"/>
    <cellStyle name="Normal 3 28 3 5 3" xfId="30986"/>
    <cellStyle name="Normal 3 28 3 5 4" xfId="30987"/>
    <cellStyle name="Normal 3 28 3 6" xfId="30988"/>
    <cellStyle name="Normal 3 28 3 7" xfId="30989"/>
    <cellStyle name="Normal 3 28 3 8" xfId="30990"/>
    <cellStyle name="Normal 3 28 3 9" xfId="30991"/>
    <cellStyle name="Normal 3 28 3_INPUT Allocators" xfId="30992"/>
    <cellStyle name="Normal 3 28 4" xfId="30993"/>
    <cellStyle name="Normal 3 28 4 10" xfId="30994"/>
    <cellStyle name="Normal 3 28 4 11" xfId="30995"/>
    <cellStyle name="Normal 3 28 4 12" xfId="30996"/>
    <cellStyle name="Normal 3 28 4 13" xfId="30997"/>
    <cellStyle name="Normal 3 28 4 14" xfId="30998"/>
    <cellStyle name="Normal 3 28 4 15" xfId="30999"/>
    <cellStyle name="Normal 3 28 4 2" xfId="31000"/>
    <cellStyle name="Normal 3 28 4 2 2" xfId="31001"/>
    <cellStyle name="Normal 3 28 4 2 2 2" xfId="31002"/>
    <cellStyle name="Normal 3 28 4 2 2 3" xfId="31003"/>
    <cellStyle name="Normal 3 28 4 2 2 4" xfId="31004"/>
    <cellStyle name="Normal 3 28 4 2 2 5" xfId="31005"/>
    <cellStyle name="Normal 3 28 4 2 3" xfId="31006"/>
    <cellStyle name="Normal 3 28 4 2 4" xfId="31007"/>
    <cellStyle name="Normal 3 28 4 2 5" xfId="31008"/>
    <cellStyle name="Normal 3 28 4 2 6" xfId="31009"/>
    <cellStyle name="Normal 3 28 4 2 7" xfId="31010"/>
    <cellStyle name="Normal 3 28 4 2 8" xfId="31011"/>
    <cellStyle name="Normal 3 28 4 2 9" xfId="31012"/>
    <cellStyle name="Normal 3 28 4 2_Int on Cust Dep" xfId="31013"/>
    <cellStyle name="Normal 3 28 4 3" xfId="31014"/>
    <cellStyle name="Normal 3 28 4 3 2" xfId="31015"/>
    <cellStyle name="Normal 3 28 4 3 2 2" xfId="31016"/>
    <cellStyle name="Normal 3 28 4 3 2 3" xfId="31017"/>
    <cellStyle name="Normal 3 28 4 3 2 4" xfId="31018"/>
    <cellStyle name="Normal 3 28 4 3 2 5" xfId="31019"/>
    <cellStyle name="Normal 3 28 4 3 3" xfId="31020"/>
    <cellStyle name="Normal 3 28 4 3 4" xfId="31021"/>
    <cellStyle name="Normal 3 28 4 3 5" xfId="31022"/>
    <cellStyle name="Normal 3 28 4 3 6" xfId="31023"/>
    <cellStyle name="Normal 3 28 4 3 7" xfId="31024"/>
    <cellStyle name="Normal 3 28 4 3 8" xfId="31025"/>
    <cellStyle name="Normal 3 28 4 3 9" xfId="31026"/>
    <cellStyle name="Normal 3 28 4 3_Int on Cust Dep" xfId="31027"/>
    <cellStyle name="Normal 3 28 4 4" xfId="31028"/>
    <cellStyle name="Normal 3 28 4 4 2" xfId="31029"/>
    <cellStyle name="Normal 3 28 4 4 3" xfId="31030"/>
    <cellStyle name="Normal 3 28 4 4 4" xfId="31031"/>
    <cellStyle name="Normal 3 28 4 4 5" xfId="31032"/>
    <cellStyle name="Normal 3 28 4 5" xfId="31033"/>
    <cellStyle name="Normal 3 28 4 5 2" xfId="31034"/>
    <cellStyle name="Normal 3 28 4 5 3" xfId="31035"/>
    <cellStyle name="Normal 3 28 4 5 4" xfId="31036"/>
    <cellStyle name="Normal 3 28 4 6" xfId="31037"/>
    <cellStyle name="Normal 3 28 4 7" xfId="31038"/>
    <cellStyle name="Normal 3 28 4 8" xfId="31039"/>
    <cellStyle name="Normal 3 28 4 9" xfId="31040"/>
    <cellStyle name="Normal 3 28 4_INPUT Allocators" xfId="31041"/>
    <cellStyle name="Normal 3 28 5" xfId="31042"/>
    <cellStyle name="Normal 3 28 5 2" xfId="31043"/>
    <cellStyle name="Normal 3 28 5 2 2" xfId="31044"/>
    <cellStyle name="Normal 3 28 5 2 3" xfId="31045"/>
    <cellStyle name="Normal 3 28 5 2 4" xfId="31046"/>
    <cellStyle name="Normal 3 28 5 2 5" xfId="31047"/>
    <cellStyle name="Normal 3 28 5 3" xfId="31048"/>
    <cellStyle name="Normal 3 28 5 4" xfId="31049"/>
    <cellStyle name="Normal 3 28 5 5" xfId="31050"/>
    <cellStyle name="Normal 3 28 5 6" xfId="31051"/>
    <cellStyle name="Normal 3 28 5 7" xfId="31052"/>
    <cellStyle name="Normal 3 28 5 8" xfId="31053"/>
    <cellStyle name="Normal 3 28 5 9" xfId="31054"/>
    <cellStyle name="Normal 3 28 5_Int on Cust Dep" xfId="31055"/>
    <cellStyle name="Normal 3 28 6" xfId="31056"/>
    <cellStyle name="Normal 3 28 6 2" xfId="31057"/>
    <cellStyle name="Normal 3 28 6 2 2" xfId="31058"/>
    <cellStyle name="Normal 3 28 6 2 3" xfId="31059"/>
    <cellStyle name="Normal 3 28 6 2 4" xfId="31060"/>
    <cellStyle name="Normal 3 28 6 2 5" xfId="31061"/>
    <cellStyle name="Normal 3 28 6 3" xfId="31062"/>
    <cellStyle name="Normal 3 28 6 4" xfId="31063"/>
    <cellStyle name="Normal 3 28 6 5" xfId="31064"/>
    <cellStyle name="Normal 3 28 6 6" xfId="31065"/>
    <cellStyle name="Normal 3 28 6 7" xfId="31066"/>
    <cellStyle name="Normal 3 28 6 8" xfId="31067"/>
    <cellStyle name="Normal 3 28 6 9" xfId="31068"/>
    <cellStyle name="Normal 3 28 6_Int on Cust Dep" xfId="31069"/>
    <cellStyle name="Normal 3 28 7" xfId="31070"/>
    <cellStyle name="Normal 3 28 7 2" xfId="31071"/>
    <cellStyle name="Normal 3 28 7 3" xfId="31072"/>
    <cellStyle name="Normal 3 28 7 4" xfId="31073"/>
    <cellStyle name="Normal 3 28 7 5" xfId="31074"/>
    <cellStyle name="Normal 3 28 8" xfId="31075"/>
    <cellStyle name="Normal 3 28 8 2" xfId="31076"/>
    <cellStyle name="Normal 3 28 8 3" xfId="31077"/>
    <cellStyle name="Normal 3 28 8 4" xfId="31078"/>
    <cellStyle name="Normal 3 28 9" xfId="31079"/>
    <cellStyle name="Normal 3 28_INPUT Allocators" xfId="31080"/>
    <cellStyle name="Normal 3 29" xfId="31081"/>
    <cellStyle name="Normal 3 29 10" xfId="31082"/>
    <cellStyle name="Normal 3 29 11" xfId="31083"/>
    <cellStyle name="Normal 3 29 12" xfId="31084"/>
    <cellStyle name="Normal 3 29 13" xfId="31085"/>
    <cellStyle name="Normal 3 29 14" xfId="31086"/>
    <cellStyle name="Normal 3 29 15" xfId="31087"/>
    <cellStyle name="Normal 3 29 16" xfId="31088"/>
    <cellStyle name="Normal 3 29 17" xfId="31089"/>
    <cellStyle name="Normal 3 29 18" xfId="31090"/>
    <cellStyle name="Normal 3 29 2" xfId="31091"/>
    <cellStyle name="Normal 3 29 2 2" xfId="31092"/>
    <cellStyle name="Normal 3 29 2 2 10" xfId="31093"/>
    <cellStyle name="Normal 3 29 2 2 11" xfId="31094"/>
    <cellStyle name="Normal 3 29 2 2 12" xfId="31095"/>
    <cellStyle name="Normal 3 29 2 2 13" xfId="31096"/>
    <cellStyle name="Normal 3 29 2 2 14" xfId="31097"/>
    <cellStyle name="Normal 3 29 2 2 15" xfId="31098"/>
    <cellStyle name="Normal 3 29 2 2 2" xfId="31099"/>
    <cellStyle name="Normal 3 29 2 2 2 2" xfId="31100"/>
    <cellStyle name="Normal 3 29 2 2 2 2 2" xfId="31101"/>
    <cellStyle name="Normal 3 29 2 2 2 2 3" xfId="31102"/>
    <cellStyle name="Normal 3 29 2 2 2 2 4" xfId="31103"/>
    <cellStyle name="Normal 3 29 2 2 2 2 5" xfId="31104"/>
    <cellStyle name="Normal 3 29 2 2 2 3" xfId="31105"/>
    <cellStyle name="Normal 3 29 2 2 2 4" xfId="31106"/>
    <cellStyle name="Normal 3 29 2 2 2 5" xfId="31107"/>
    <cellStyle name="Normal 3 29 2 2 2 6" xfId="31108"/>
    <cellStyle name="Normal 3 29 2 2 2 7" xfId="31109"/>
    <cellStyle name="Normal 3 29 2 2 2 8" xfId="31110"/>
    <cellStyle name="Normal 3 29 2 2 2 9" xfId="31111"/>
    <cellStyle name="Normal 3 29 2 2 2_Int on Cust Dep" xfId="31112"/>
    <cellStyle name="Normal 3 29 2 2 3" xfId="31113"/>
    <cellStyle name="Normal 3 29 2 2 3 2" xfId="31114"/>
    <cellStyle name="Normal 3 29 2 2 3 2 2" xfId="31115"/>
    <cellStyle name="Normal 3 29 2 2 3 2 3" xfId="31116"/>
    <cellStyle name="Normal 3 29 2 2 3 2 4" xfId="31117"/>
    <cellStyle name="Normal 3 29 2 2 3 2 5" xfId="31118"/>
    <cellStyle name="Normal 3 29 2 2 3 3" xfId="31119"/>
    <cellStyle name="Normal 3 29 2 2 3 4" xfId="31120"/>
    <cellStyle name="Normal 3 29 2 2 3 5" xfId="31121"/>
    <cellStyle name="Normal 3 29 2 2 3 6" xfId="31122"/>
    <cellStyle name="Normal 3 29 2 2 3 7" xfId="31123"/>
    <cellStyle name="Normal 3 29 2 2 3 8" xfId="31124"/>
    <cellStyle name="Normal 3 29 2 2 3 9" xfId="31125"/>
    <cellStyle name="Normal 3 29 2 2 3_Int on Cust Dep" xfId="31126"/>
    <cellStyle name="Normal 3 29 2 2 4" xfId="31127"/>
    <cellStyle name="Normal 3 29 2 2 4 2" xfId="31128"/>
    <cellStyle name="Normal 3 29 2 2 4 3" xfId="31129"/>
    <cellStyle name="Normal 3 29 2 2 4 4" xfId="31130"/>
    <cellStyle name="Normal 3 29 2 2 4 5" xfId="31131"/>
    <cellStyle name="Normal 3 29 2 2 5" xfId="31132"/>
    <cellStyle name="Normal 3 29 2 2 5 2" xfId="31133"/>
    <cellStyle name="Normal 3 29 2 2 5 3" xfId="31134"/>
    <cellStyle name="Normal 3 29 2 2 5 4" xfId="31135"/>
    <cellStyle name="Normal 3 29 2 2 6" xfId="31136"/>
    <cellStyle name="Normal 3 29 2 2 7" xfId="31137"/>
    <cellStyle name="Normal 3 29 2 2 8" xfId="31138"/>
    <cellStyle name="Normal 3 29 2 2 9" xfId="31139"/>
    <cellStyle name="Normal 3 29 2 2_INPUT Allocators" xfId="31140"/>
    <cellStyle name="Normal 3 29 2_INPUT Allocators" xfId="31141"/>
    <cellStyle name="Normal 3 29 3" xfId="31142"/>
    <cellStyle name="Normal 3 29 3 10" xfId="31143"/>
    <cellStyle name="Normal 3 29 3 11" xfId="31144"/>
    <cellStyle name="Normal 3 29 3 12" xfId="31145"/>
    <cellStyle name="Normal 3 29 3 13" xfId="31146"/>
    <cellStyle name="Normal 3 29 3 14" xfId="31147"/>
    <cellStyle name="Normal 3 29 3 15" xfId="31148"/>
    <cellStyle name="Normal 3 29 3 2" xfId="31149"/>
    <cellStyle name="Normal 3 29 3 2 2" xfId="31150"/>
    <cellStyle name="Normal 3 29 3 2 2 2" xfId="31151"/>
    <cellStyle name="Normal 3 29 3 2 2 3" xfId="31152"/>
    <cellStyle name="Normal 3 29 3 2 2 4" xfId="31153"/>
    <cellStyle name="Normal 3 29 3 2 2 5" xfId="31154"/>
    <cellStyle name="Normal 3 29 3 2 3" xfId="31155"/>
    <cellStyle name="Normal 3 29 3 2 4" xfId="31156"/>
    <cellStyle name="Normal 3 29 3 2 5" xfId="31157"/>
    <cellStyle name="Normal 3 29 3 2 6" xfId="31158"/>
    <cellStyle name="Normal 3 29 3 2 7" xfId="31159"/>
    <cellStyle name="Normal 3 29 3 2 8" xfId="31160"/>
    <cellStyle name="Normal 3 29 3 2 9" xfId="31161"/>
    <cellStyle name="Normal 3 29 3 2_Int on Cust Dep" xfId="31162"/>
    <cellStyle name="Normal 3 29 3 3" xfId="31163"/>
    <cellStyle name="Normal 3 29 3 3 2" xfId="31164"/>
    <cellStyle name="Normal 3 29 3 3 2 2" xfId="31165"/>
    <cellStyle name="Normal 3 29 3 3 2 3" xfId="31166"/>
    <cellStyle name="Normal 3 29 3 3 2 4" xfId="31167"/>
    <cellStyle name="Normal 3 29 3 3 2 5" xfId="31168"/>
    <cellStyle name="Normal 3 29 3 3 3" xfId="31169"/>
    <cellStyle name="Normal 3 29 3 3 4" xfId="31170"/>
    <cellStyle name="Normal 3 29 3 3 5" xfId="31171"/>
    <cellStyle name="Normal 3 29 3 3 6" xfId="31172"/>
    <cellStyle name="Normal 3 29 3 3 7" xfId="31173"/>
    <cellStyle name="Normal 3 29 3 3 8" xfId="31174"/>
    <cellStyle name="Normal 3 29 3 3 9" xfId="31175"/>
    <cellStyle name="Normal 3 29 3 3_Int on Cust Dep" xfId="31176"/>
    <cellStyle name="Normal 3 29 3 4" xfId="31177"/>
    <cellStyle name="Normal 3 29 3 4 2" xfId="31178"/>
    <cellStyle name="Normal 3 29 3 4 3" xfId="31179"/>
    <cellStyle name="Normal 3 29 3 4 4" xfId="31180"/>
    <cellStyle name="Normal 3 29 3 4 5" xfId="31181"/>
    <cellStyle name="Normal 3 29 3 5" xfId="31182"/>
    <cellStyle name="Normal 3 29 3 5 2" xfId="31183"/>
    <cellStyle name="Normal 3 29 3 5 3" xfId="31184"/>
    <cellStyle name="Normal 3 29 3 5 4" xfId="31185"/>
    <cellStyle name="Normal 3 29 3 6" xfId="31186"/>
    <cellStyle name="Normal 3 29 3 7" xfId="31187"/>
    <cellStyle name="Normal 3 29 3 8" xfId="31188"/>
    <cellStyle name="Normal 3 29 3 9" xfId="31189"/>
    <cellStyle name="Normal 3 29 3_INPUT Allocators" xfId="31190"/>
    <cellStyle name="Normal 3 29 4" xfId="31191"/>
    <cellStyle name="Normal 3 29 4 10" xfId="31192"/>
    <cellStyle name="Normal 3 29 4 11" xfId="31193"/>
    <cellStyle name="Normal 3 29 4 12" xfId="31194"/>
    <cellStyle name="Normal 3 29 4 13" xfId="31195"/>
    <cellStyle name="Normal 3 29 4 14" xfId="31196"/>
    <cellStyle name="Normal 3 29 4 15" xfId="31197"/>
    <cellStyle name="Normal 3 29 4 2" xfId="31198"/>
    <cellStyle name="Normal 3 29 4 2 2" xfId="31199"/>
    <cellStyle name="Normal 3 29 4 2 2 2" xfId="31200"/>
    <cellStyle name="Normal 3 29 4 2 2 3" xfId="31201"/>
    <cellStyle name="Normal 3 29 4 2 2 4" xfId="31202"/>
    <cellStyle name="Normal 3 29 4 2 2 5" xfId="31203"/>
    <cellStyle name="Normal 3 29 4 2 3" xfId="31204"/>
    <cellStyle name="Normal 3 29 4 2 4" xfId="31205"/>
    <cellStyle name="Normal 3 29 4 2 5" xfId="31206"/>
    <cellStyle name="Normal 3 29 4 2 6" xfId="31207"/>
    <cellStyle name="Normal 3 29 4 2 7" xfId="31208"/>
    <cellStyle name="Normal 3 29 4 2 8" xfId="31209"/>
    <cellStyle name="Normal 3 29 4 2 9" xfId="31210"/>
    <cellStyle name="Normal 3 29 4 2_Int on Cust Dep" xfId="31211"/>
    <cellStyle name="Normal 3 29 4 3" xfId="31212"/>
    <cellStyle name="Normal 3 29 4 3 2" xfId="31213"/>
    <cellStyle name="Normal 3 29 4 3 2 2" xfId="31214"/>
    <cellStyle name="Normal 3 29 4 3 2 3" xfId="31215"/>
    <cellStyle name="Normal 3 29 4 3 2 4" xfId="31216"/>
    <cellStyle name="Normal 3 29 4 3 2 5" xfId="31217"/>
    <cellStyle name="Normal 3 29 4 3 3" xfId="31218"/>
    <cellStyle name="Normal 3 29 4 3 4" xfId="31219"/>
    <cellStyle name="Normal 3 29 4 3 5" xfId="31220"/>
    <cellStyle name="Normal 3 29 4 3 6" xfId="31221"/>
    <cellStyle name="Normal 3 29 4 3 7" xfId="31222"/>
    <cellStyle name="Normal 3 29 4 3 8" xfId="31223"/>
    <cellStyle name="Normal 3 29 4 3 9" xfId="31224"/>
    <cellStyle name="Normal 3 29 4 3_Int on Cust Dep" xfId="31225"/>
    <cellStyle name="Normal 3 29 4 4" xfId="31226"/>
    <cellStyle name="Normal 3 29 4 4 2" xfId="31227"/>
    <cellStyle name="Normal 3 29 4 4 3" xfId="31228"/>
    <cellStyle name="Normal 3 29 4 4 4" xfId="31229"/>
    <cellStyle name="Normal 3 29 4 4 5" xfId="31230"/>
    <cellStyle name="Normal 3 29 4 5" xfId="31231"/>
    <cellStyle name="Normal 3 29 4 5 2" xfId="31232"/>
    <cellStyle name="Normal 3 29 4 5 3" xfId="31233"/>
    <cellStyle name="Normal 3 29 4 5 4" xfId="31234"/>
    <cellStyle name="Normal 3 29 4 6" xfId="31235"/>
    <cellStyle name="Normal 3 29 4 7" xfId="31236"/>
    <cellStyle name="Normal 3 29 4 8" xfId="31237"/>
    <cellStyle name="Normal 3 29 4 9" xfId="31238"/>
    <cellStyle name="Normal 3 29 4_INPUT Allocators" xfId="31239"/>
    <cellStyle name="Normal 3 29 5" xfId="31240"/>
    <cellStyle name="Normal 3 29 5 2" xfId="31241"/>
    <cellStyle name="Normal 3 29 5 2 2" xfId="31242"/>
    <cellStyle name="Normal 3 29 5 2 3" xfId="31243"/>
    <cellStyle name="Normal 3 29 5 2 4" xfId="31244"/>
    <cellStyle name="Normal 3 29 5 2 5" xfId="31245"/>
    <cellStyle name="Normal 3 29 5 3" xfId="31246"/>
    <cellStyle name="Normal 3 29 5 4" xfId="31247"/>
    <cellStyle name="Normal 3 29 5 5" xfId="31248"/>
    <cellStyle name="Normal 3 29 5 6" xfId="31249"/>
    <cellStyle name="Normal 3 29 5 7" xfId="31250"/>
    <cellStyle name="Normal 3 29 5 8" xfId="31251"/>
    <cellStyle name="Normal 3 29 5 9" xfId="31252"/>
    <cellStyle name="Normal 3 29 5_Int on Cust Dep" xfId="31253"/>
    <cellStyle name="Normal 3 29 6" xfId="31254"/>
    <cellStyle name="Normal 3 29 6 2" xfId="31255"/>
    <cellStyle name="Normal 3 29 6 2 2" xfId="31256"/>
    <cellStyle name="Normal 3 29 6 2 3" xfId="31257"/>
    <cellStyle name="Normal 3 29 6 2 4" xfId="31258"/>
    <cellStyle name="Normal 3 29 6 2 5" xfId="31259"/>
    <cellStyle name="Normal 3 29 6 3" xfId="31260"/>
    <cellStyle name="Normal 3 29 6 4" xfId="31261"/>
    <cellStyle name="Normal 3 29 6 5" xfId="31262"/>
    <cellStyle name="Normal 3 29 6 6" xfId="31263"/>
    <cellStyle name="Normal 3 29 6 7" xfId="31264"/>
    <cellStyle name="Normal 3 29 6 8" xfId="31265"/>
    <cellStyle name="Normal 3 29 6 9" xfId="31266"/>
    <cellStyle name="Normal 3 29 6_Int on Cust Dep" xfId="31267"/>
    <cellStyle name="Normal 3 29 7" xfId="31268"/>
    <cellStyle name="Normal 3 29 7 2" xfId="31269"/>
    <cellStyle name="Normal 3 29 7 3" xfId="31270"/>
    <cellStyle name="Normal 3 29 7 4" xfId="31271"/>
    <cellStyle name="Normal 3 29 7 5" xfId="31272"/>
    <cellStyle name="Normal 3 29 8" xfId="31273"/>
    <cellStyle name="Normal 3 29 8 2" xfId="31274"/>
    <cellStyle name="Normal 3 29 8 3" xfId="31275"/>
    <cellStyle name="Normal 3 29 8 4" xfId="31276"/>
    <cellStyle name="Normal 3 29 9" xfId="31277"/>
    <cellStyle name="Normal 3 29_INPUT Allocators" xfId="31278"/>
    <cellStyle name="Normal 3 3" xfId="227"/>
    <cellStyle name="Normal 3 3 10" xfId="31279"/>
    <cellStyle name="Normal 3 3 11" xfId="31280"/>
    <cellStyle name="Normal 3 3 2" xfId="31281"/>
    <cellStyle name="Normal 3 3 2 2" xfId="31282"/>
    <cellStyle name="Normal 3 3 2_INPUT Allocators" xfId="31283"/>
    <cellStyle name="Normal 3 3 3" xfId="31284"/>
    <cellStyle name="Normal 3 3 4" xfId="31285"/>
    <cellStyle name="Normal 3 3 5" xfId="31286"/>
    <cellStyle name="Normal 3 3 6" xfId="31287"/>
    <cellStyle name="Normal 3 3 7" xfId="31288"/>
    <cellStyle name="Normal 3 3 8" xfId="31289"/>
    <cellStyle name="Normal 3 3 9" xfId="31290"/>
    <cellStyle name="Normal 3 3_INPUT Allocators" xfId="31291"/>
    <cellStyle name="Normal 3 30" xfId="31292"/>
    <cellStyle name="Normal 3 30 10" xfId="31293"/>
    <cellStyle name="Normal 3 30 11" xfId="31294"/>
    <cellStyle name="Normal 3 30 12" xfId="31295"/>
    <cellStyle name="Normal 3 30 13" xfId="31296"/>
    <cellStyle name="Normal 3 30 14" xfId="31297"/>
    <cellStyle name="Normal 3 30 15" xfId="31298"/>
    <cellStyle name="Normal 3 30 16" xfId="31299"/>
    <cellStyle name="Normal 3 30 17" xfId="31300"/>
    <cellStyle name="Normal 3 30 18" xfId="31301"/>
    <cellStyle name="Normal 3 30 2" xfId="31302"/>
    <cellStyle name="Normal 3 30 2 2" xfId="31303"/>
    <cellStyle name="Normal 3 30 2 2 10" xfId="31304"/>
    <cellStyle name="Normal 3 30 2 2 11" xfId="31305"/>
    <cellStyle name="Normal 3 30 2 2 12" xfId="31306"/>
    <cellStyle name="Normal 3 30 2 2 13" xfId="31307"/>
    <cellStyle name="Normal 3 30 2 2 14" xfId="31308"/>
    <cellStyle name="Normal 3 30 2 2 15" xfId="31309"/>
    <cellStyle name="Normal 3 30 2 2 2" xfId="31310"/>
    <cellStyle name="Normal 3 30 2 2 2 2" xfId="31311"/>
    <cellStyle name="Normal 3 30 2 2 2 2 2" xfId="31312"/>
    <cellStyle name="Normal 3 30 2 2 2 2 3" xfId="31313"/>
    <cellStyle name="Normal 3 30 2 2 2 2 4" xfId="31314"/>
    <cellStyle name="Normal 3 30 2 2 2 2 5" xfId="31315"/>
    <cellStyle name="Normal 3 30 2 2 2 3" xfId="31316"/>
    <cellStyle name="Normal 3 30 2 2 2 4" xfId="31317"/>
    <cellStyle name="Normal 3 30 2 2 2 5" xfId="31318"/>
    <cellStyle name="Normal 3 30 2 2 2 6" xfId="31319"/>
    <cellStyle name="Normal 3 30 2 2 2 7" xfId="31320"/>
    <cellStyle name="Normal 3 30 2 2 2 8" xfId="31321"/>
    <cellStyle name="Normal 3 30 2 2 2 9" xfId="31322"/>
    <cellStyle name="Normal 3 30 2 2 2_Int on Cust Dep" xfId="31323"/>
    <cellStyle name="Normal 3 30 2 2 3" xfId="31324"/>
    <cellStyle name="Normal 3 30 2 2 3 2" xfId="31325"/>
    <cellStyle name="Normal 3 30 2 2 3 2 2" xfId="31326"/>
    <cellStyle name="Normal 3 30 2 2 3 2 3" xfId="31327"/>
    <cellStyle name="Normal 3 30 2 2 3 2 4" xfId="31328"/>
    <cellStyle name="Normal 3 30 2 2 3 2 5" xfId="31329"/>
    <cellStyle name="Normal 3 30 2 2 3 3" xfId="31330"/>
    <cellStyle name="Normal 3 30 2 2 3 4" xfId="31331"/>
    <cellStyle name="Normal 3 30 2 2 3 5" xfId="31332"/>
    <cellStyle name="Normal 3 30 2 2 3 6" xfId="31333"/>
    <cellStyle name="Normal 3 30 2 2 3 7" xfId="31334"/>
    <cellStyle name="Normal 3 30 2 2 3 8" xfId="31335"/>
    <cellStyle name="Normal 3 30 2 2 3 9" xfId="31336"/>
    <cellStyle name="Normal 3 30 2 2 3_Int on Cust Dep" xfId="31337"/>
    <cellStyle name="Normal 3 30 2 2 4" xfId="31338"/>
    <cellStyle name="Normal 3 30 2 2 4 2" xfId="31339"/>
    <cellStyle name="Normal 3 30 2 2 4 3" xfId="31340"/>
    <cellStyle name="Normal 3 30 2 2 4 4" xfId="31341"/>
    <cellStyle name="Normal 3 30 2 2 4 5" xfId="31342"/>
    <cellStyle name="Normal 3 30 2 2 5" xfId="31343"/>
    <cellStyle name="Normal 3 30 2 2 5 2" xfId="31344"/>
    <cellStyle name="Normal 3 30 2 2 5 3" xfId="31345"/>
    <cellStyle name="Normal 3 30 2 2 5 4" xfId="31346"/>
    <cellStyle name="Normal 3 30 2 2 6" xfId="31347"/>
    <cellStyle name="Normal 3 30 2 2 7" xfId="31348"/>
    <cellStyle name="Normal 3 30 2 2 8" xfId="31349"/>
    <cellStyle name="Normal 3 30 2 2 9" xfId="31350"/>
    <cellStyle name="Normal 3 30 2 2_INPUT Allocators" xfId="31351"/>
    <cellStyle name="Normal 3 30 2_INPUT Allocators" xfId="31352"/>
    <cellStyle name="Normal 3 30 3" xfId="31353"/>
    <cellStyle name="Normal 3 30 3 10" xfId="31354"/>
    <cellStyle name="Normal 3 30 3 11" xfId="31355"/>
    <cellStyle name="Normal 3 30 3 12" xfId="31356"/>
    <cellStyle name="Normal 3 30 3 13" xfId="31357"/>
    <cellStyle name="Normal 3 30 3 14" xfId="31358"/>
    <cellStyle name="Normal 3 30 3 15" xfId="31359"/>
    <cellStyle name="Normal 3 30 3 2" xfId="31360"/>
    <cellStyle name="Normal 3 30 3 2 2" xfId="31361"/>
    <cellStyle name="Normal 3 30 3 2 2 2" xfId="31362"/>
    <cellStyle name="Normal 3 30 3 2 2 3" xfId="31363"/>
    <cellStyle name="Normal 3 30 3 2 2 4" xfId="31364"/>
    <cellStyle name="Normal 3 30 3 2 2 5" xfId="31365"/>
    <cellStyle name="Normal 3 30 3 2 3" xfId="31366"/>
    <cellStyle name="Normal 3 30 3 2 4" xfId="31367"/>
    <cellStyle name="Normal 3 30 3 2 5" xfId="31368"/>
    <cellStyle name="Normal 3 30 3 2 6" xfId="31369"/>
    <cellStyle name="Normal 3 30 3 2 7" xfId="31370"/>
    <cellStyle name="Normal 3 30 3 2 8" xfId="31371"/>
    <cellStyle name="Normal 3 30 3 2 9" xfId="31372"/>
    <cellStyle name="Normal 3 30 3 2_Int on Cust Dep" xfId="31373"/>
    <cellStyle name="Normal 3 30 3 3" xfId="31374"/>
    <cellStyle name="Normal 3 30 3 3 2" xfId="31375"/>
    <cellStyle name="Normal 3 30 3 3 2 2" xfId="31376"/>
    <cellStyle name="Normal 3 30 3 3 2 3" xfId="31377"/>
    <cellStyle name="Normal 3 30 3 3 2 4" xfId="31378"/>
    <cellStyle name="Normal 3 30 3 3 2 5" xfId="31379"/>
    <cellStyle name="Normal 3 30 3 3 3" xfId="31380"/>
    <cellStyle name="Normal 3 30 3 3 4" xfId="31381"/>
    <cellStyle name="Normal 3 30 3 3 5" xfId="31382"/>
    <cellStyle name="Normal 3 30 3 3 6" xfId="31383"/>
    <cellStyle name="Normal 3 30 3 3 7" xfId="31384"/>
    <cellStyle name="Normal 3 30 3 3 8" xfId="31385"/>
    <cellStyle name="Normal 3 30 3 3 9" xfId="31386"/>
    <cellStyle name="Normal 3 30 3 3_Int on Cust Dep" xfId="31387"/>
    <cellStyle name="Normal 3 30 3 4" xfId="31388"/>
    <cellStyle name="Normal 3 30 3 4 2" xfId="31389"/>
    <cellStyle name="Normal 3 30 3 4 3" xfId="31390"/>
    <cellStyle name="Normal 3 30 3 4 4" xfId="31391"/>
    <cellStyle name="Normal 3 30 3 4 5" xfId="31392"/>
    <cellStyle name="Normal 3 30 3 5" xfId="31393"/>
    <cellStyle name="Normal 3 30 3 5 2" xfId="31394"/>
    <cellStyle name="Normal 3 30 3 5 3" xfId="31395"/>
    <cellStyle name="Normal 3 30 3 5 4" xfId="31396"/>
    <cellStyle name="Normal 3 30 3 6" xfId="31397"/>
    <cellStyle name="Normal 3 30 3 7" xfId="31398"/>
    <cellStyle name="Normal 3 30 3 8" xfId="31399"/>
    <cellStyle name="Normal 3 30 3 9" xfId="31400"/>
    <cellStyle name="Normal 3 30 3_INPUT Allocators" xfId="31401"/>
    <cellStyle name="Normal 3 30 4" xfId="31402"/>
    <cellStyle name="Normal 3 30 4 10" xfId="31403"/>
    <cellStyle name="Normal 3 30 4 11" xfId="31404"/>
    <cellStyle name="Normal 3 30 4 12" xfId="31405"/>
    <cellStyle name="Normal 3 30 4 13" xfId="31406"/>
    <cellStyle name="Normal 3 30 4 14" xfId="31407"/>
    <cellStyle name="Normal 3 30 4 15" xfId="31408"/>
    <cellStyle name="Normal 3 30 4 2" xfId="31409"/>
    <cellStyle name="Normal 3 30 4 2 2" xfId="31410"/>
    <cellStyle name="Normal 3 30 4 2 2 2" xfId="31411"/>
    <cellStyle name="Normal 3 30 4 2 2 3" xfId="31412"/>
    <cellStyle name="Normal 3 30 4 2 2 4" xfId="31413"/>
    <cellStyle name="Normal 3 30 4 2 2 5" xfId="31414"/>
    <cellStyle name="Normal 3 30 4 2 3" xfId="31415"/>
    <cellStyle name="Normal 3 30 4 2 4" xfId="31416"/>
    <cellStyle name="Normal 3 30 4 2 5" xfId="31417"/>
    <cellStyle name="Normal 3 30 4 2 6" xfId="31418"/>
    <cellStyle name="Normal 3 30 4 2 7" xfId="31419"/>
    <cellStyle name="Normal 3 30 4 2 8" xfId="31420"/>
    <cellStyle name="Normal 3 30 4 2 9" xfId="31421"/>
    <cellStyle name="Normal 3 30 4 2_Int on Cust Dep" xfId="31422"/>
    <cellStyle name="Normal 3 30 4 3" xfId="31423"/>
    <cellStyle name="Normal 3 30 4 3 2" xfId="31424"/>
    <cellStyle name="Normal 3 30 4 3 2 2" xfId="31425"/>
    <cellStyle name="Normal 3 30 4 3 2 3" xfId="31426"/>
    <cellStyle name="Normal 3 30 4 3 2 4" xfId="31427"/>
    <cellStyle name="Normal 3 30 4 3 2 5" xfId="31428"/>
    <cellStyle name="Normal 3 30 4 3 3" xfId="31429"/>
    <cellStyle name="Normal 3 30 4 3 4" xfId="31430"/>
    <cellStyle name="Normal 3 30 4 3 5" xfId="31431"/>
    <cellStyle name="Normal 3 30 4 3 6" xfId="31432"/>
    <cellStyle name="Normal 3 30 4 3 7" xfId="31433"/>
    <cellStyle name="Normal 3 30 4 3 8" xfId="31434"/>
    <cellStyle name="Normal 3 30 4 3 9" xfId="31435"/>
    <cellStyle name="Normal 3 30 4 3_Int on Cust Dep" xfId="31436"/>
    <cellStyle name="Normal 3 30 4 4" xfId="31437"/>
    <cellStyle name="Normal 3 30 4 4 2" xfId="31438"/>
    <cellStyle name="Normal 3 30 4 4 3" xfId="31439"/>
    <cellStyle name="Normal 3 30 4 4 4" xfId="31440"/>
    <cellStyle name="Normal 3 30 4 4 5" xfId="31441"/>
    <cellStyle name="Normal 3 30 4 5" xfId="31442"/>
    <cellStyle name="Normal 3 30 4 5 2" xfId="31443"/>
    <cellStyle name="Normal 3 30 4 5 3" xfId="31444"/>
    <cellStyle name="Normal 3 30 4 5 4" xfId="31445"/>
    <cellStyle name="Normal 3 30 4 6" xfId="31446"/>
    <cellStyle name="Normal 3 30 4 7" xfId="31447"/>
    <cellStyle name="Normal 3 30 4 8" xfId="31448"/>
    <cellStyle name="Normal 3 30 4 9" xfId="31449"/>
    <cellStyle name="Normal 3 30 4_INPUT Allocators" xfId="31450"/>
    <cellStyle name="Normal 3 30 5" xfId="31451"/>
    <cellStyle name="Normal 3 30 5 2" xfId="31452"/>
    <cellStyle name="Normal 3 30 5 2 2" xfId="31453"/>
    <cellStyle name="Normal 3 30 5 2 3" xfId="31454"/>
    <cellStyle name="Normal 3 30 5 2 4" xfId="31455"/>
    <cellStyle name="Normal 3 30 5 2 5" xfId="31456"/>
    <cellStyle name="Normal 3 30 5 3" xfId="31457"/>
    <cellStyle name="Normal 3 30 5 4" xfId="31458"/>
    <cellStyle name="Normal 3 30 5 5" xfId="31459"/>
    <cellStyle name="Normal 3 30 5 6" xfId="31460"/>
    <cellStyle name="Normal 3 30 5 7" xfId="31461"/>
    <cellStyle name="Normal 3 30 5 8" xfId="31462"/>
    <cellStyle name="Normal 3 30 5 9" xfId="31463"/>
    <cellStyle name="Normal 3 30 5_Int on Cust Dep" xfId="31464"/>
    <cellStyle name="Normal 3 30 6" xfId="31465"/>
    <cellStyle name="Normal 3 30 6 2" xfId="31466"/>
    <cellStyle name="Normal 3 30 6 2 2" xfId="31467"/>
    <cellStyle name="Normal 3 30 6 2 3" xfId="31468"/>
    <cellStyle name="Normal 3 30 6 2 4" xfId="31469"/>
    <cellStyle name="Normal 3 30 6 2 5" xfId="31470"/>
    <cellStyle name="Normal 3 30 6 3" xfId="31471"/>
    <cellStyle name="Normal 3 30 6 4" xfId="31472"/>
    <cellStyle name="Normal 3 30 6 5" xfId="31473"/>
    <cellStyle name="Normal 3 30 6 6" xfId="31474"/>
    <cellStyle name="Normal 3 30 6 7" xfId="31475"/>
    <cellStyle name="Normal 3 30 6 8" xfId="31476"/>
    <cellStyle name="Normal 3 30 6 9" xfId="31477"/>
    <cellStyle name="Normal 3 30 6_Int on Cust Dep" xfId="31478"/>
    <cellStyle name="Normal 3 30 7" xfId="31479"/>
    <cellStyle name="Normal 3 30 7 2" xfId="31480"/>
    <cellStyle name="Normal 3 30 7 3" xfId="31481"/>
    <cellStyle name="Normal 3 30 7 4" xfId="31482"/>
    <cellStyle name="Normal 3 30 7 5" xfId="31483"/>
    <cellStyle name="Normal 3 30 8" xfId="31484"/>
    <cellStyle name="Normal 3 30 8 2" xfId="31485"/>
    <cellStyle name="Normal 3 30 8 3" xfId="31486"/>
    <cellStyle name="Normal 3 30 8 4" xfId="31487"/>
    <cellStyle name="Normal 3 30 9" xfId="31488"/>
    <cellStyle name="Normal 3 30_INPUT Allocators" xfId="31489"/>
    <cellStyle name="Normal 3 31" xfId="31490"/>
    <cellStyle name="Normal 3 31 10" xfId="31491"/>
    <cellStyle name="Normal 3 31 11" xfId="31492"/>
    <cellStyle name="Normal 3 31 12" xfId="31493"/>
    <cellStyle name="Normal 3 31 13" xfId="31494"/>
    <cellStyle name="Normal 3 31 14" xfId="31495"/>
    <cellStyle name="Normal 3 31 15" xfId="31496"/>
    <cellStyle name="Normal 3 31 16" xfId="31497"/>
    <cellStyle name="Normal 3 31 17" xfId="31498"/>
    <cellStyle name="Normal 3 31 18" xfId="31499"/>
    <cellStyle name="Normal 3 31 2" xfId="31500"/>
    <cellStyle name="Normal 3 31 2 2" xfId="31501"/>
    <cellStyle name="Normal 3 31 2 2 10" xfId="31502"/>
    <cellStyle name="Normal 3 31 2 2 11" xfId="31503"/>
    <cellStyle name="Normal 3 31 2 2 12" xfId="31504"/>
    <cellStyle name="Normal 3 31 2 2 13" xfId="31505"/>
    <cellStyle name="Normal 3 31 2 2 14" xfId="31506"/>
    <cellStyle name="Normal 3 31 2 2 15" xfId="31507"/>
    <cellStyle name="Normal 3 31 2 2 2" xfId="31508"/>
    <cellStyle name="Normal 3 31 2 2 2 2" xfId="31509"/>
    <cellStyle name="Normal 3 31 2 2 2 2 2" xfId="31510"/>
    <cellStyle name="Normal 3 31 2 2 2 2 3" xfId="31511"/>
    <cellStyle name="Normal 3 31 2 2 2 2 4" xfId="31512"/>
    <cellStyle name="Normal 3 31 2 2 2 2 5" xfId="31513"/>
    <cellStyle name="Normal 3 31 2 2 2 3" xfId="31514"/>
    <cellStyle name="Normal 3 31 2 2 2 4" xfId="31515"/>
    <cellStyle name="Normal 3 31 2 2 2 5" xfId="31516"/>
    <cellStyle name="Normal 3 31 2 2 2 6" xfId="31517"/>
    <cellStyle name="Normal 3 31 2 2 2 7" xfId="31518"/>
    <cellStyle name="Normal 3 31 2 2 2 8" xfId="31519"/>
    <cellStyle name="Normal 3 31 2 2 2 9" xfId="31520"/>
    <cellStyle name="Normal 3 31 2 2 2_Int on Cust Dep" xfId="31521"/>
    <cellStyle name="Normal 3 31 2 2 3" xfId="31522"/>
    <cellStyle name="Normal 3 31 2 2 3 2" xfId="31523"/>
    <cellStyle name="Normal 3 31 2 2 3 2 2" xfId="31524"/>
    <cellStyle name="Normal 3 31 2 2 3 2 3" xfId="31525"/>
    <cellStyle name="Normal 3 31 2 2 3 2 4" xfId="31526"/>
    <cellStyle name="Normal 3 31 2 2 3 2 5" xfId="31527"/>
    <cellStyle name="Normal 3 31 2 2 3 3" xfId="31528"/>
    <cellStyle name="Normal 3 31 2 2 3 4" xfId="31529"/>
    <cellStyle name="Normal 3 31 2 2 3 5" xfId="31530"/>
    <cellStyle name="Normal 3 31 2 2 3 6" xfId="31531"/>
    <cellStyle name="Normal 3 31 2 2 3 7" xfId="31532"/>
    <cellStyle name="Normal 3 31 2 2 3 8" xfId="31533"/>
    <cellStyle name="Normal 3 31 2 2 3 9" xfId="31534"/>
    <cellStyle name="Normal 3 31 2 2 3_Int on Cust Dep" xfId="31535"/>
    <cellStyle name="Normal 3 31 2 2 4" xfId="31536"/>
    <cellStyle name="Normal 3 31 2 2 4 2" xfId="31537"/>
    <cellStyle name="Normal 3 31 2 2 4 3" xfId="31538"/>
    <cellStyle name="Normal 3 31 2 2 4 4" xfId="31539"/>
    <cellStyle name="Normal 3 31 2 2 4 5" xfId="31540"/>
    <cellStyle name="Normal 3 31 2 2 5" xfId="31541"/>
    <cellStyle name="Normal 3 31 2 2 5 2" xfId="31542"/>
    <cellStyle name="Normal 3 31 2 2 5 3" xfId="31543"/>
    <cellStyle name="Normal 3 31 2 2 5 4" xfId="31544"/>
    <cellStyle name="Normal 3 31 2 2 6" xfId="31545"/>
    <cellStyle name="Normal 3 31 2 2 7" xfId="31546"/>
    <cellStyle name="Normal 3 31 2 2 8" xfId="31547"/>
    <cellStyle name="Normal 3 31 2 2 9" xfId="31548"/>
    <cellStyle name="Normal 3 31 2 2_INPUT Allocators" xfId="31549"/>
    <cellStyle name="Normal 3 31 2_INPUT Allocators" xfId="31550"/>
    <cellStyle name="Normal 3 31 3" xfId="31551"/>
    <cellStyle name="Normal 3 31 3 10" xfId="31552"/>
    <cellStyle name="Normal 3 31 3 11" xfId="31553"/>
    <cellStyle name="Normal 3 31 3 12" xfId="31554"/>
    <cellStyle name="Normal 3 31 3 13" xfId="31555"/>
    <cellStyle name="Normal 3 31 3 14" xfId="31556"/>
    <cellStyle name="Normal 3 31 3 15" xfId="31557"/>
    <cellStyle name="Normal 3 31 3 2" xfId="31558"/>
    <cellStyle name="Normal 3 31 3 2 2" xfId="31559"/>
    <cellStyle name="Normal 3 31 3 2 2 2" xfId="31560"/>
    <cellStyle name="Normal 3 31 3 2 2 3" xfId="31561"/>
    <cellStyle name="Normal 3 31 3 2 2 4" xfId="31562"/>
    <cellStyle name="Normal 3 31 3 2 2 5" xfId="31563"/>
    <cellStyle name="Normal 3 31 3 2 3" xfId="31564"/>
    <cellStyle name="Normal 3 31 3 2 4" xfId="31565"/>
    <cellStyle name="Normal 3 31 3 2 5" xfId="31566"/>
    <cellStyle name="Normal 3 31 3 2 6" xfId="31567"/>
    <cellStyle name="Normal 3 31 3 2 7" xfId="31568"/>
    <cellStyle name="Normal 3 31 3 2 8" xfId="31569"/>
    <cellStyle name="Normal 3 31 3 2 9" xfId="31570"/>
    <cellStyle name="Normal 3 31 3 2_Int on Cust Dep" xfId="31571"/>
    <cellStyle name="Normal 3 31 3 3" xfId="31572"/>
    <cellStyle name="Normal 3 31 3 3 2" xfId="31573"/>
    <cellStyle name="Normal 3 31 3 3 2 2" xfId="31574"/>
    <cellStyle name="Normal 3 31 3 3 2 3" xfId="31575"/>
    <cellStyle name="Normal 3 31 3 3 2 4" xfId="31576"/>
    <cellStyle name="Normal 3 31 3 3 2 5" xfId="31577"/>
    <cellStyle name="Normal 3 31 3 3 3" xfId="31578"/>
    <cellStyle name="Normal 3 31 3 3 4" xfId="31579"/>
    <cellStyle name="Normal 3 31 3 3 5" xfId="31580"/>
    <cellStyle name="Normal 3 31 3 3 6" xfId="31581"/>
    <cellStyle name="Normal 3 31 3 3 7" xfId="31582"/>
    <cellStyle name="Normal 3 31 3 3 8" xfId="31583"/>
    <cellStyle name="Normal 3 31 3 3 9" xfId="31584"/>
    <cellStyle name="Normal 3 31 3 3_Int on Cust Dep" xfId="31585"/>
    <cellStyle name="Normal 3 31 3 4" xfId="31586"/>
    <cellStyle name="Normal 3 31 3 4 2" xfId="31587"/>
    <cellStyle name="Normal 3 31 3 4 3" xfId="31588"/>
    <cellStyle name="Normal 3 31 3 4 4" xfId="31589"/>
    <cellStyle name="Normal 3 31 3 4 5" xfId="31590"/>
    <cellStyle name="Normal 3 31 3 5" xfId="31591"/>
    <cellStyle name="Normal 3 31 3 5 2" xfId="31592"/>
    <cellStyle name="Normal 3 31 3 5 3" xfId="31593"/>
    <cellStyle name="Normal 3 31 3 5 4" xfId="31594"/>
    <cellStyle name="Normal 3 31 3 6" xfId="31595"/>
    <cellStyle name="Normal 3 31 3 7" xfId="31596"/>
    <cellStyle name="Normal 3 31 3 8" xfId="31597"/>
    <cellStyle name="Normal 3 31 3 9" xfId="31598"/>
    <cellStyle name="Normal 3 31 3_INPUT Allocators" xfId="31599"/>
    <cellStyle name="Normal 3 31 4" xfId="31600"/>
    <cellStyle name="Normal 3 31 4 10" xfId="31601"/>
    <cellStyle name="Normal 3 31 4 11" xfId="31602"/>
    <cellStyle name="Normal 3 31 4 12" xfId="31603"/>
    <cellStyle name="Normal 3 31 4 13" xfId="31604"/>
    <cellStyle name="Normal 3 31 4 14" xfId="31605"/>
    <cellStyle name="Normal 3 31 4 15" xfId="31606"/>
    <cellStyle name="Normal 3 31 4 2" xfId="31607"/>
    <cellStyle name="Normal 3 31 4 2 2" xfId="31608"/>
    <cellStyle name="Normal 3 31 4 2 2 2" xfId="31609"/>
    <cellStyle name="Normal 3 31 4 2 2 3" xfId="31610"/>
    <cellStyle name="Normal 3 31 4 2 2 4" xfId="31611"/>
    <cellStyle name="Normal 3 31 4 2 2 5" xfId="31612"/>
    <cellStyle name="Normal 3 31 4 2 3" xfId="31613"/>
    <cellStyle name="Normal 3 31 4 2 4" xfId="31614"/>
    <cellStyle name="Normal 3 31 4 2 5" xfId="31615"/>
    <cellStyle name="Normal 3 31 4 2 6" xfId="31616"/>
    <cellStyle name="Normal 3 31 4 2 7" xfId="31617"/>
    <cellStyle name="Normal 3 31 4 2 8" xfId="31618"/>
    <cellStyle name="Normal 3 31 4 2 9" xfId="31619"/>
    <cellStyle name="Normal 3 31 4 2_Int on Cust Dep" xfId="31620"/>
    <cellStyle name="Normal 3 31 4 3" xfId="31621"/>
    <cellStyle name="Normal 3 31 4 3 2" xfId="31622"/>
    <cellStyle name="Normal 3 31 4 3 2 2" xfId="31623"/>
    <cellStyle name="Normal 3 31 4 3 2 3" xfId="31624"/>
    <cellStyle name="Normal 3 31 4 3 2 4" xfId="31625"/>
    <cellStyle name="Normal 3 31 4 3 2 5" xfId="31626"/>
    <cellStyle name="Normal 3 31 4 3 3" xfId="31627"/>
    <cellStyle name="Normal 3 31 4 3 4" xfId="31628"/>
    <cellStyle name="Normal 3 31 4 3 5" xfId="31629"/>
    <cellStyle name="Normal 3 31 4 3 6" xfId="31630"/>
    <cellStyle name="Normal 3 31 4 3 7" xfId="31631"/>
    <cellStyle name="Normal 3 31 4 3 8" xfId="31632"/>
    <cellStyle name="Normal 3 31 4 3 9" xfId="31633"/>
    <cellStyle name="Normal 3 31 4 3_Int on Cust Dep" xfId="31634"/>
    <cellStyle name="Normal 3 31 4 4" xfId="31635"/>
    <cellStyle name="Normal 3 31 4 4 2" xfId="31636"/>
    <cellStyle name="Normal 3 31 4 4 3" xfId="31637"/>
    <cellStyle name="Normal 3 31 4 4 4" xfId="31638"/>
    <cellStyle name="Normal 3 31 4 4 5" xfId="31639"/>
    <cellStyle name="Normal 3 31 4 5" xfId="31640"/>
    <cellStyle name="Normal 3 31 4 5 2" xfId="31641"/>
    <cellStyle name="Normal 3 31 4 5 3" xfId="31642"/>
    <cellStyle name="Normal 3 31 4 5 4" xfId="31643"/>
    <cellStyle name="Normal 3 31 4 6" xfId="31644"/>
    <cellStyle name="Normal 3 31 4 7" xfId="31645"/>
    <cellStyle name="Normal 3 31 4 8" xfId="31646"/>
    <cellStyle name="Normal 3 31 4 9" xfId="31647"/>
    <cellStyle name="Normal 3 31 4_INPUT Allocators" xfId="31648"/>
    <cellStyle name="Normal 3 31 5" xfId="31649"/>
    <cellStyle name="Normal 3 31 5 2" xfId="31650"/>
    <cellStyle name="Normal 3 31 5 2 2" xfId="31651"/>
    <cellStyle name="Normal 3 31 5 2 3" xfId="31652"/>
    <cellStyle name="Normal 3 31 5 2 4" xfId="31653"/>
    <cellStyle name="Normal 3 31 5 2 5" xfId="31654"/>
    <cellStyle name="Normal 3 31 5 3" xfId="31655"/>
    <cellStyle name="Normal 3 31 5 4" xfId="31656"/>
    <cellStyle name="Normal 3 31 5 5" xfId="31657"/>
    <cellStyle name="Normal 3 31 5 6" xfId="31658"/>
    <cellStyle name="Normal 3 31 5 7" xfId="31659"/>
    <cellStyle name="Normal 3 31 5 8" xfId="31660"/>
    <cellStyle name="Normal 3 31 5 9" xfId="31661"/>
    <cellStyle name="Normal 3 31 5_Int on Cust Dep" xfId="31662"/>
    <cellStyle name="Normal 3 31 6" xfId="31663"/>
    <cellStyle name="Normal 3 31 6 2" xfId="31664"/>
    <cellStyle name="Normal 3 31 6 2 2" xfId="31665"/>
    <cellStyle name="Normal 3 31 6 2 3" xfId="31666"/>
    <cellStyle name="Normal 3 31 6 2 4" xfId="31667"/>
    <cellStyle name="Normal 3 31 6 2 5" xfId="31668"/>
    <cellStyle name="Normal 3 31 6 3" xfId="31669"/>
    <cellStyle name="Normal 3 31 6 4" xfId="31670"/>
    <cellStyle name="Normal 3 31 6 5" xfId="31671"/>
    <cellStyle name="Normal 3 31 6 6" xfId="31672"/>
    <cellStyle name="Normal 3 31 6 7" xfId="31673"/>
    <cellStyle name="Normal 3 31 6 8" xfId="31674"/>
    <cellStyle name="Normal 3 31 6 9" xfId="31675"/>
    <cellStyle name="Normal 3 31 6_Int on Cust Dep" xfId="31676"/>
    <cellStyle name="Normal 3 31 7" xfId="31677"/>
    <cellStyle name="Normal 3 31 7 2" xfId="31678"/>
    <cellStyle name="Normal 3 31 7 3" xfId="31679"/>
    <cellStyle name="Normal 3 31 7 4" xfId="31680"/>
    <cellStyle name="Normal 3 31 7 5" xfId="31681"/>
    <cellStyle name="Normal 3 31 8" xfId="31682"/>
    <cellStyle name="Normal 3 31 8 2" xfId="31683"/>
    <cellStyle name="Normal 3 31 8 3" xfId="31684"/>
    <cellStyle name="Normal 3 31 8 4" xfId="31685"/>
    <cellStyle name="Normal 3 31 9" xfId="31686"/>
    <cellStyle name="Normal 3 31_INPUT Allocators" xfId="31687"/>
    <cellStyle name="Normal 3 32" xfId="31688"/>
    <cellStyle name="Normal 3 32 2" xfId="31689"/>
    <cellStyle name="Normal 3 32 2 10" xfId="31690"/>
    <cellStyle name="Normal 3 32 2 11" xfId="31691"/>
    <cellStyle name="Normal 3 32 2 12" xfId="31692"/>
    <cellStyle name="Normal 3 32 2 13" xfId="31693"/>
    <cellStyle name="Normal 3 32 2 14" xfId="31694"/>
    <cellStyle name="Normal 3 32 2 15" xfId="31695"/>
    <cellStyle name="Normal 3 32 2 16" xfId="31696"/>
    <cellStyle name="Normal 3 32 2 17" xfId="31697"/>
    <cellStyle name="Normal 3 32 2 18" xfId="31698"/>
    <cellStyle name="Normal 3 32 2 2" xfId="31699"/>
    <cellStyle name="Normal 3 32 2 2 2" xfId="31700"/>
    <cellStyle name="Normal 3 32 2 2 2 10" xfId="31701"/>
    <cellStyle name="Normal 3 32 2 2 2 11" xfId="31702"/>
    <cellStyle name="Normal 3 32 2 2 2 12" xfId="31703"/>
    <cellStyle name="Normal 3 32 2 2 2 13" xfId="31704"/>
    <cellStyle name="Normal 3 32 2 2 2 14" xfId="31705"/>
    <cellStyle name="Normal 3 32 2 2 2 15" xfId="31706"/>
    <cellStyle name="Normal 3 32 2 2 2 16" xfId="31707"/>
    <cellStyle name="Normal 3 32 2 2 2 2" xfId="31708"/>
    <cellStyle name="Normal 3 32 2 2 2 3" xfId="31709"/>
    <cellStyle name="Normal 3 32 2 2 2 3 2" xfId="31710"/>
    <cellStyle name="Normal 3 32 2 2 2 3 2 2" xfId="31711"/>
    <cellStyle name="Normal 3 32 2 2 2 3 2 3" xfId="31712"/>
    <cellStyle name="Normal 3 32 2 2 2 3 2 4" xfId="31713"/>
    <cellStyle name="Normal 3 32 2 2 2 3 2 5" xfId="31714"/>
    <cellStyle name="Normal 3 32 2 2 2 3 3" xfId="31715"/>
    <cellStyle name="Normal 3 32 2 2 2 3 4" xfId="31716"/>
    <cellStyle name="Normal 3 32 2 2 2 3 5" xfId="31717"/>
    <cellStyle name="Normal 3 32 2 2 2 3 6" xfId="31718"/>
    <cellStyle name="Normal 3 32 2 2 2 3 7" xfId="31719"/>
    <cellStyle name="Normal 3 32 2 2 2 3 8" xfId="31720"/>
    <cellStyle name="Normal 3 32 2 2 2 3 9" xfId="31721"/>
    <cellStyle name="Normal 3 32 2 2 2 3_Int on Cust Dep" xfId="31722"/>
    <cellStyle name="Normal 3 32 2 2 2 4" xfId="31723"/>
    <cellStyle name="Normal 3 32 2 2 2 4 2" xfId="31724"/>
    <cellStyle name="Normal 3 32 2 2 2 4 2 2" xfId="31725"/>
    <cellStyle name="Normal 3 32 2 2 2 4 2 3" xfId="31726"/>
    <cellStyle name="Normal 3 32 2 2 2 4 2 4" xfId="31727"/>
    <cellStyle name="Normal 3 32 2 2 2 4 2 5" xfId="31728"/>
    <cellStyle name="Normal 3 32 2 2 2 4 3" xfId="31729"/>
    <cellStyle name="Normal 3 32 2 2 2 4 4" xfId="31730"/>
    <cellStyle name="Normal 3 32 2 2 2 4 5" xfId="31731"/>
    <cellStyle name="Normal 3 32 2 2 2 4 6" xfId="31732"/>
    <cellStyle name="Normal 3 32 2 2 2 4 7" xfId="31733"/>
    <cellStyle name="Normal 3 32 2 2 2 4 8" xfId="31734"/>
    <cellStyle name="Normal 3 32 2 2 2 4 9" xfId="31735"/>
    <cellStyle name="Normal 3 32 2 2 2 4_Int on Cust Dep" xfId="31736"/>
    <cellStyle name="Normal 3 32 2 2 2 5" xfId="31737"/>
    <cellStyle name="Normal 3 32 2 2 2 5 2" xfId="31738"/>
    <cellStyle name="Normal 3 32 2 2 2 5 3" xfId="31739"/>
    <cellStyle name="Normal 3 32 2 2 2 5 4" xfId="31740"/>
    <cellStyle name="Normal 3 32 2 2 2 5 5" xfId="31741"/>
    <cellStyle name="Normal 3 32 2 2 2 6" xfId="31742"/>
    <cellStyle name="Normal 3 32 2 2 2 6 2" xfId="31743"/>
    <cellStyle name="Normal 3 32 2 2 2 6 3" xfId="31744"/>
    <cellStyle name="Normal 3 32 2 2 2 6 4" xfId="31745"/>
    <cellStyle name="Normal 3 32 2 2 2 7" xfId="31746"/>
    <cellStyle name="Normal 3 32 2 2 2 8" xfId="31747"/>
    <cellStyle name="Normal 3 32 2 2 2 9" xfId="31748"/>
    <cellStyle name="Normal 3 32 2 2 2_INPUT Allocators" xfId="31749"/>
    <cellStyle name="Normal 3 32 2 2 3" xfId="31750"/>
    <cellStyle name="Normal 3 32 2 2 4" xfId="31751"/>
    <cellStyle name="Normal 3 32 2 2_INPUT Allocators" xfId="31752"/>
    <cellStyle name="Normal 3 32 2 3" xfId="31753"/>
    <cellStyle name="Normal 3 32 2 3 2" xfId="31754"/>
    <cellStyle name="Normal 3 32 2 3 2 10" xfId="31755"/>
    <cellStyle name="Normal 3 32 2 3 2 11" xfId="31756"/>
    <cellStyle name="Normal 3 32 2 3 2 12" xfId="31757"/>
    <cellStyle name="Normal 3 32 2 3 2 13" xfId="31758"/>
    <cellStyle name="Normal 3 32 2 3 2 14" xfId="31759"/>
    <cellStyle name="Normal 3 32 2 3 2 15" xfId="31760"/>
    <cellStyle name="Normal 3 32 2 3 2 2" xfId="31761"/>
    <cellStyle name="Normal 3 32 2 3 2 2 2" xfId="31762"/>
    <cellStyle name="Normal 3 32 2 3 2 2 2 2" xfId="31763"/>
    <cellStyle name="Normal 3 32 2 3 2 2 2 3" xfId="31764"/>
    <cellStyle name="Normal 3 32 2 3 2 2 2 4" xfId="31765"/>
    <cellStyle name="Normal 3 32 2 3 2 2 2 5" xfId="31766"/>
    <cellStyle name="Normal 3 32 2 3 2 2 3" xfId="31767"/>
    <cellStyle name="Normal 3 32 2 3 2 2 4" xfId="31768"/>
    <cellStyle name="Normal 3 32 2 3 2 2 5" xfId="31769"/>
    <cellStyle name="Normal 3 32 2 3 2 2 6" xfId="31770"/>
    <cellStyle name="Normal 3 32 2 3 2 2 7" xfId="31771"/>
    <cellStyle name="Normal 3 32 2 3 2 2 8" xfId="31772"/>
    <cellStyle name="Normal 3 32 2 3 2 2 9" xfId="31773"/>
    <cellStyle name="Normal 3 32 2 3 2 2_Int on Cust Dep" xfId="31774"/>
    <cellStyle name="Normal 3 32 2 3 2 3" xfId="31775"/>
    <cellStyle name="Normal 3 32 2 3 2 3 2" xfId="31776"/>
    <cellStyle name="Normal 3 32 2 3 2 3 2 2" xfId="31777"/>
    <cellStyle name="Normal 3 32 2 3 2 3 2 3" xfId="31778"/>
    <cellStyle name="Normal 3 32 2 3 2 3 2 4" xfId="31779"/>
    <cellStyle name="Normal 3 32 2 3 2 3 2 5" xfId="31780"/>
    <cellStyle name="Normal 3 32 2 3 2 3 3" xfId="31781"/>
    <cellStyle name="Normal 3 32 2 3 2 3 4" xfId="31782"/>
    <cellStyle name="Normal 3 32 2 3 2 3 5" xfId="31783"/>
    <cellStyle name="Normal 3 32 2 3 2 3 6" xfId="31784"/>
    <cellStyle name="Normal 3 32 2 3 2 3 7" xfId="31785"/>
    <cellStyle name="Normal 3 32 2 3 2 3 8" xfId="31786"/>
    <cellStyle name="Normal 3 32 2 3 2 3 9" xfId="31787"/>
    <cellStyle name="Normal 3 32 2 3 2 3_Int on Cust Dep" xfId="31788"/>
    <cellStyle name="Normal 3 32 2 3 2 4" xfId="31789"/>
    <cellStyle name="Normal 3 32 2 3 2 4 2" xfId="31790"/>
    <cellStyle name="Normal 3 32 2 3 2 4 3" xfId="31791"/>
    <cellStyle name="Normal 3 32 2 3 2 4 4" xfId="31792"/>
    <cellStyle name="Normal 3 32 2 3 2 4 5" xfId="31793"/>
    <cellStyle name="Normal 3 32 2 3 2 5" xfId="31794"/>
    <cellStyle name="Normal 3 32 2 3 2 5 2" xfId="31795"/>
    <cellStyle name="Normal 3 32 2 3 2 5 3" xfId="31796"/>
    <cellStyle name="Normal 3 32 2 3 2 5 4" xfId="31797"/>
    <cellStyle name="Normal 3 32 2 3 2 6" xfId="31798"/>
    <cellStyle name="Normal 3 32 2 3 2 7" xfId="31799"/>
    <cellStyle name="Normal 3 32 2 3 2 8" xfId="31800"/>
    <cellStyle name="Normal 3 32 2 3 2 9" xfId="31801"/>
    <cellStyle name="Normal 3 32 2 3 2_INPUT Allocators" xfId="31802"/>
    <cellStyle name="Normal 3 32 2 3_INPUT Allocators" xfId="31803"/>
    <cellStyle name="Normal 3 32 2 4" xfId="31804"/>
    <cellStyle name="Normal 3 32 2 4 10" xfId="31805"/>
    <cellStyle name="Normal 3 32 2 4 11" xfId="31806"/>
    <cellStyle name="Normal 3 32 2 4 12" xfId="31807"/>
    <cellStyle name="Normal 3 32 2 4 13" xfId="31808"/>
    <cellStyle name="Normal 3 32 2 4 14" xfId="31809"/>
    <cellStyle name="Normal 3 32 2 4 15" xfId="31810"/>
    <cellStyle name="Normal 3 32 2 4 2" xfId="31811"/>
    <cellStyle name="Normal 3 32 2 4 2 2" xfId="31812"/>
    <cellStyle name="Normal 3 32 2 4 2 2 2" xfId="31813"/>
    <cellStyle name="Normal 3 32 2 4 2 2 3" xfId="31814"/>
    <cellStyle name="Normal 3 32 2 4 2 2 4" xfId="31815"/>
    <cellStyle name="Normal 3 32 2 4 2 2 5" xfId="31816"/>
    <cellStyle name="Normal 3 32 2 4 2 3" xfId="31817"/>
    <cellStyle name="Normal 3 32 2 4 2 4" xfId="31818"/>
    <cellStyle name="Normal 3 32 2 4 2 5" xfId="31819"/>
    <cellStyle name="Normal 3 32 2 4 2 6" xfId="31820"/>
    <cellStyle name="Normal 3 32 2 4 2 7" xfId="31821"/>
    <cellStyle name="Normal 3 32 2 4 2 8" xfId="31822"/>
    <cellStyle name="Normal 3 32 2 4 2 9" xfId="31823"/>
    <cellStyle name="Normal 3 32 2 4 2_Int on Cust Dep" xfId="31824"/>
    <cellStyle name="Normal 3 32 2 4 3" xfId="31825"/>
    <cellStyle name="Normal 3 32 2 4 3 2" xfId="31826"/>
    <cellStyle name="Normal 3 32 2 4 3 2 2" xfId="31827"/>
    <cellStyle name="Normal 3 32 2 4 3 2 3" xfId="31828"/>
    <cellStyle name="Normal 3 32 2 4 3 2 4" xfId="31829"/>
    <cellStyle name="Normal 3 32 2 4 3 2 5" xfId="31830"/>
    <cellStyle name="Normal 3 32 2 4 3 3" xfId="31831"/>
    <cellStyle name="Normal 3 32 2 4 3 4" xfId="31832"/>
    <cellStyle name="Normal 3 32 2 4 3 5" xfId="31833"/>
    <cellStyle name="Normal 3 32 2 4 3 6" xfId="31834"/>
    <cellStyle name="Normal 3 32 2 4 3 7" xfId="31835"/>
    <cellStyle name="Normal 3 32 2 4 3 8" xfId="31836"/>
    <cellStyle name="Normal 3 32 2 4 3 9" xfId="31837"/>
    <cellStyle name="Normal 3 32 2 4 3_Int on Cust Dep" xfId="31838"/>
    <cellStyle name="Normal 3 32 2 4 4" xfId="31839"/>
    <cellStyle name="Normal 3 32 2 4 4 2" xfId="31840"/>
    <cellStyle name="Normal 3 32 2 4 4 3" xfId="31841"/>
    <cellStyle name="Normal 3 32 2 4 4 4" xfId="31842"/>
    <cellStyle name="Normal 3 32 2 4 4 5" xfId="31843"/>
    <cellStyle name="Normal 3 32 2 4 5" xfId="31844"/>
    <cellStyle name="Normal 3 32 2 4 5 2" xfId="31845"/>
    <cellStyle name="Normal 3 32 2 4 5 3" xfId="31846"/>
    <cellStyle name="Normal 3 32 2 4 5 4" xfId="31847"/>
    <cellStyle name="Normal 3 32 2 4 6" xfId="31848"/>
    <cellStyle name="Normal 3 32 2 4 7" xfId="31849"/>
    <cellStyle name="Normal 3 32 2 4 8" xfId="31850"/>
    <cellStyle name="Normal 3 32 2 4 9" xfId="31851"/>
    <cellStyle name="Normal 3 32 2 4_INPUT Allocators" xfId="31852"/>
    <cellStyle name="Normal 3 32 2 5" xfId="31853"/>
    <cellStyle name="Normal 3 32 2 5 2" xfId="31854"/>
    <cellStyle name="Normal 3 32 2 5 2 2" xfId="31855"/>
    <cellStyle name="Normal 3 32 2 5 2 3" xfId="31856"/>
    <cellStyle name="Normal 3 32 2 5 2 4" xfId="31857"/>
    <cellStyle name="Normal 3 32 2 5 2 5" xfId="31858"/>
    <cellStyle name="Normal 3 32 2 5 3" xfId="31859"/>
    <cellStyle name="Normal 3 32 2 5 4" xfId="31860"/>
    <cellStyle name="Normal 3 32 2 5 5" xfId="31861"/>
    <cellStyle name="Normal 3 32 2 5 6" xfId="31862"/>
    <cellStyle name="Normal 3 32 2 5 7" xfId="31863"/>
    <cellStyle name="Normal 3 32 2 5 8" xfId="31864"/>
    <cellStyle name="Normal 3 32 2 5 9" xfId="31865"/>
    <cellStyle name="Normal 3 32 2 5_Int on Cust Dep" xfId="31866"/>
    <cellStyle name="Normal 3 32 2 6" xfId="31867"/>
    <cellStyle name="Normal 3 32 2 6 2" xfId="31868"/>
    <cellStyle name="Normal 3 32 2 6 2 2" xfId="31869"/>
    <cellStyle name="Normal 3 32 2 6 2 3" xfId="31870"/>
    <cellStyle name="Normal 3 32 2 6 2 4" xfId="31871"/>
    <cellStyle name="Normal 3 32 2 6 2 5" xfId="31872"/>
    <cellStyle name="Normal 3 32 2 6 3" xfId="31873"/>
    <cellStyle name="Normal 3 32 2 6 4" xfId="31874"/>
    <cellStyle name="Normal 3 32 2 6 5" xfId="31875"/>
    <cellStyle name="Normal 3 32 2 6 6" xfId="31876"/>
    <cellStyle name="Normal 3 32 2 6 7" xfId="31877"/>
    <cellStyle name="Normal 3 32 2 6 8" xfId="31878"/>
    <cellStyle name="Normal 3 32 2 6 9" xfId="31879"/>
    <cellStyle name="Normal 3 32 2 6_Int on Cust Dep" xfId="31880"/>
    <cellStyle name="Normal 3 32 2 7" xfId="31881"/>
    <cellStyle name="Normal 3 32 2 7 2" xfId="31882"/>
    <cellStyle name="Normal 3 32 2 7 3" xfId="31883"/>
    <cellStyle name="Normal 3 32 2 7 4" xfId="31884"/>
    <cellStyle name="Normal 3 32 2 7 5" xfId="31885"/>
    <cellStyle name="Normal 3 32 2 8" xfId="31886"/>
    <cellStyle name="Normal 3 32 2 8 2" xfId="31887"/>
    <cellStyle name="Normal 3 32 2 8 3" xfId="31888"/>
    <cellStyle name="Normal 3 32 2 8 4" xfId="31889"/>
    <cellStyle name="Normal 3 32 2 9" xfId="31890"/>
    <cellStyle name="Normal 3 32 2_INPUT Allocators" xfId="31891"/>
    <cellStyle name="Normal 3 32 3" xfId="31892"/>
    <cellStyle name="Normal 3 32 4" xfId="31893"/>
    <cellStyle name="Normal 3 32 5" xfId="31894"/>
    <cellStyle name="Normal 3 32 5 2" xfId="31895"/>
    <cellStyle name="Normal 3 32 5_INPUT Allocators" xfId="31896"/>
    <cellStyle name="Normal 3 32 6" xfId="31897"/>
    <cellStyle name="Normal 3 32_INPUT Allocators" xfId="31898"/>
    <cellStyle name="Normal 3 33" xfId="31899"/>
    <cellStyle name="Normal 3 33 2" xfId="31900"/>
    <cellStyle name="Normal 3 33 2 10" xfId="31901"/>
    <cellStyle name="Normal 3 33 2 11" xfId="31902"/>
    <cellStyle name="Normal 3 33 2 12" xfId="31903"/>
    <cellStyle name="Normal 3 33 2 13" xfId="31904"/>
    <cellStyle name="Normal 3 33 2 14" xfId="31905"/>
    <cellStyle name="Normal 3 33 2 15" xfId="31906"/>
    <cellStyle name="Normal 3 33 2 16" xfId="31907"/>
    <cellStyle name="Normal 3 33 2 17" xfId="31908"/>
    <cellStyle name="Normal 3 33 2 18" xfId="31909"/>
    <cellStyle name="Normal 3 33 2 2" xfId="31910"/>
    <cellStyle name="Normal 3 33 2 2 2" xfId="31911"/>
    <cellStyle name="Normal 3 33 2 2 2 10" xfId="31912"/>
    <cellStyle name="Normal 3 33 2 2 2 11" xfId="31913"/>
    <cellStyle name="Normal 3 33 2 2 2 12" xfId="31914"/>
    <cellStyle name="Normal 3 33 2 2 2 13" xfId="31915"/>
    <cellStyle name="Normal 3 33 2 2 2 14" xfId="31916"/>
    <cellStyle name="Normal 3 33 2 2 2 15" xfId="31917"/>
    <cellStyle name="Normal 3 33 2 2 2 2" xfId="31918"/>
    <cellStyle name="Normal 3 33 2 2 2 2 2" xfId="31919"/>
    <cellStyle name="Normal 3 33 2 2 2 2 2 2" xfId="31920"/>
    <cellStyle name="Normal 3 33 2 2 2 2 2 3" xfId="31921"/>
    <cellStyle name="Normal 3 33 2 2 2 2 2 4" xfId="31922"/>
    <cellStyle name="Normal 3 33 2 2 2 2 2 5" xfId="31923"/>
    <cellStyle name="Normal 3 33 2 2 2 2 3" xfId="31924"/>
    <cellStyle name="Normal 3 33 2 2 2 2 4" xfId="31925"/>
    <cellStyle name="Normal 3 33 2 2 2 2 5" xfId="31926"/>
    <cellStyle name="Normal 3 33 2 2 2 2 6" xfId="31927"/>
    <cellStyle name="Normal 3 33 2 2 2 2 7" xfId="31928"/>
    <cellStyle name="Normal 3 33 2 2 2 2 8" xfId="31929"/>
    <cellStyle name="Normal 3 33 2 2 2 2 9" xfId="31930"/>
    <cellStyle name="Normal 3 33 2 2 2 2_Int on Cust Dep" xfId="31931"/>
    <cellStyle name="Normal 3 33 2 2 2 3" xfId="31932"/>
    <cellStyle name="Normal 3 33 2 2 2 3 2" xfId="31933"/>
    <cellStyle name="Normal 3 33 2 2 2 3 2 2" xfId="31934"/>
    <cellStyle name="Normal 3 33 2 2 2 3 2 3" xfId="31935"/>
    <cellStyle name="Normal 3 33 2 2 2 3 2 4" xfId="31936"/>
    <cellStyle name="Normal 3 33 2 2 2 3 2 5" xfId="31937"/>
    <cellStyle name="Normal 3 33 2 2 2 3 3" xfId="31938"/>
    <cellStyle name="Normal 3 33 2 2 2 3 4" xfId="31939"/>
    <cellStyle name="Normal 3 33 2 2 2 3 5" xfId="31940"/>
    <cellStyle name="Normal 3 33 2 2 2 3 6" xfId="31941"/>
    <cellStyle name="Normal 3 33 2 2 2 3 7" xfId="31942"/>
    <cellStyle name="Normal 3 33 2 2 2 3 8" xfId="31943"/>
    <cellStyle name="Normal 3 33 2 2 2 3 9" xfId="31944"/>
    <cellStyle name="Normal 3 33 2 2 2 3_Int on Cust Dep" xfId="31945"/>
    <cellStyle name="Normal 3 33 2 2 2 4" xfId="31946"/>
    <cellStyle name="Normal 3 33 2 2 2 4 2" xfId="31947"/>
    <cellStyle name="Normal 3 33 2 2 2 4 3" xfId="31948"/>
    <cellStyle name="Normal 3 33 2 2 2 4 4" xfId="31949"/>
    <cellStyle name="Normal 3 33 2 2 2 4 5" xfId="31950"/>
    <cellStyle name="Normal 3 33 2 2 2 5" xfId="31951"/>
    <cellStyle name="Normal 3 33 2 2 2 5 2" xfId="31952"/>
    <cellStyle name="Normal 3 33 2 2 2 5 3" xfId="31953"/>
    <cellStyle name="Normal 3 33 2 2 2 5 4" xfId="31954"/>
    <cellStyle name="Normal 3 33 2 2 2 6" xfId="31955"/>
    <cellStyle name="Normal 3 33 2 2 2 7" xfId="31956"/>
    <cellStyle name="Normal 3 33 2 2 2 8" xfId="31957"/>
    <cellStyle name="Normal 3 33 2 2 2 9" xfId="31958"/>
    <cellStyle name="Normal 3 33 2 2 2_INPUT Allocators" xfId="31959"/>
    <cellStyle name="Normal 3 33 2 2_INPUT Allocators" xfId="31960"/>
    <cellStyle name="Normal 3 33 2 3" xfId="31961"/>
    <cellStyle name="Normal 3 33 2 3 10" xfId="31962"/>
    <cellStyle name="Normal 3 33 2 3 11" xfId="31963"/>
    <cellStyle name="Normal 3 33 2 3 12" xfId="31964"/>
    <cellStyle name="Normal 3 33 2 3 13" xfId="31965"/>
    <cellStyle name="Normal 3 33 2 3 14" xfId="31966"/>
    <cellStyle name="Normal 3 33 2 3 15" xfId="31967"/>
    <cellStyle name="Normal 3 33 2 3 2" xfId="31968"/>
    <cellStyle name="Normal 3 33 2 3 2 2" xfId="31969"/>
    <cellStyle name="Normal 3 33 2 3 2 2 2" xfId="31970"/>
    <cellStyle name="Normal 3 33 2 3 2 2 3" xfId="31971"/>
    <cellStyle name="Normal 3 33 2 3 2 2 4" xfId="31972"/>
    <cellStyle name="Normal 3 33 2 3 2 2 5" xfId="31973"/>
    <cellStyle name="Normal 3 33 2 3 2 3" xfId="31974"/>
    <cellStyle name="Normal 3 33 2 3 2 4" xfId="31975"/>
    <cellStyle name="Normal 3 33 2 3 2 5" xfId="31976"/>
    <cellStyle name="Normal 3 33 2 3 2 6" xfId="31977"/>
    <cellStyle name="Normal 3 33 2 3 2 7" xfId="31978"/>
    <cellStyle name="Normal 3 33 2 3 2 8" xfId="31979"/>
    <cellStyle name="Normal 3 33 2 3 2 9" xfId="31980"/>
    <cellStyle name="Normal 3 33 2 3 2_Int on Cust Dep" xfId="31981"/>
    <cellStyle name="Normal 3 33 2 3 3" xfId="31982"/>
    <cellStyle name="Normal 3 33 2 3 3 2" xfId="31983"/>
    <cellStyle name="Normal 3 33 2 3 3 2 2" xfId="31984"/>
    <cellStyle name="Normal 3 33 2 3 3 2 3" xfId="31985"/>
    <cellStyle name="Normal 3 33 2 3 3 2 4" xfId="31986"/>
    <cellStyle name="Normal 3 33 2 3 3 2 5" xfId="31987"/>
    <cellStyle name="Normal 3 33 2 3 3 3" xfId="31988"/>
    <cellStyle name="Normal 3 33 2 3 3 4" xfId="31989"/>
    <cellStyle name="Normal 3 33 2 3 3 5" xfId="31990"/>
    <cellStyle name="Normal 3 33 2 3 3 6" xfId="31991"/>
    <cellStyle name="Normal 3 33 2 3 3 7" xfId="31992"/>
    <cellStyle name="Normal 3 33 2 3 3 8" xfId="31993"/>
    <cellStyle name="Normal 3 33 2 3 3 9" xfId="31994"/>
    <cellStyle name="Normal 3 33 2 3 3_Int on Cust Dep" xfId="31995"/>
    <cellStyle name="Normal 3 33 2 3 4" xfId="31996"/>
    <cellStyle name="Normal 3 33 2 3 4 2" xfId="31997"/>
    <cellStyle name="Normal 3 33 2 3 4 3" xfId="31998"/>
    <cellStyle name="Normal 3 33 2 3 4 4" xfId="31999"/>
    <cellStyle name="Normal 3 33 2 3 4 5" xfId="32000"/>
    <cellStyle name="Normal 3 33 2 3 5" xfId="32001"/>
    <cellStyle name="Normal 3 33 2 3 5 2" xfId="32002"/>
    <cellStyle name="Normal 3 33 2 3 5 3" xfId="32003"/>
    <cellStyle name="Normal 3 33 2 3 5 4" xfId="32004"/>
    <cellStyle name="Normal 3 33 2 3 6" xfId="32005"/>
    <cellStyle name="Normal 3 33 2 3 7" xfId="32006"/>
    <cellStyle name="Normal 3 33 2 3 8" xfId="32007"/>
    <cellStyle name="Normal 3 33 2 3 9" xfId="32008"/>
    <cellStyle name="Normal 3 33 2 3_INPUT Allocators" xfId="32009"/>
    <cellStyle name="Normal 3 33 2 4" xfId="32010"/>
    <cellStyle name="Normal 3 33 2 4 10" xfId="32011"/>
    <cellStyle name="Normal 3 33 2 4 11" xfId="32012"/>
    <cellStyle name="Normal 3 33 2 4 12" xfId="32013"/>
    <cellStyle name="Normal 3 33 2 4 13" xfId="32014"/>
    <cellStyle name="Normal 3 33 2 4 14" xfId="32015"/>
    <cellStyle name="Normal 3 33 2 4 15" xfId="32016"/>
    <cellStyle name="Normal 3 33 2 4 2" xfId="32017"/>
    <cellStyle name="Normal 3 33 2 4 2 2" xfId="32018"/>
    <cellStyle name="Normal 3 33 2 4 2 2 2" xfId="32019"/>
    <cellStyle name="Normal 3 33 2 4 2 2 3" xfId="32020"/>
    <cellStyle name="Normal 3 33 2 4 2 2 4" xfId="32021"/>
    <cellStyle name="Normal 3 33 2 4 2 2 5" xfId="32022"/>
    <cellStyle name="Normal 3 33 2 4 2 3" xfId="32023"/>
    <cellStyle name="Normal 3 33 2 4 2 4" xfId="32024"/>
    <cellStyle name="Normal 3 33 2 4 2 5" xfId="32025"/>
    <cellStyle name="Normal 3 33 2 4 2 6" xfId="32026"/>
    <cellStyle name="Normal 3 33 2 4 2 7" xfId="32027"/>
    <cellStyle name="Normal 3 33 2 4 2 8" xfId="32028"/>
    <cellStyle name="Normal 3 33 2 4 2 9" xfId="32029"/>
    <cellStyle name="Normal 3 33 2 4 2_Int on Cust Dep" xfId="32030"/>
    <cellStyle name="Normal 3 33 2 4 3" xfId="32031"/>
    <cellStyle name="Normal 3 33 2 4 3 2" xfId="32032"/>
    <cellStyle name="Normal 3 33 2 4 3 2 2" xfId="32033"/>
    <cellStyle name="Normal 3 33 2 4 3 2 3" xfId="32034"/>
    <cellStyle name="Normal 3 33 2 4 3 2 4" xfId="32035"/>
    <cellStyle name="Normal 3 33 2 4 3 2 5" xfId="32036"/>
    <cellStyle name="Normal 3 33 2 4 3 3" xfId="32037"/>
    <cellStyle name="Normal 3 33 2 4 3 4" xfId="32038"/>
    <cellStyle name="Normal 3 33 2 4 3 5" xfId="32039"/>
    <cellStyle name="Normal 3 33 2 4 3 6" xfId="32040"/>
    <cellStyle name="Normal 3 33 2 4 3 7" xfId="32041"/>
    <cellStyle name="Normal 3 33 2 4 3 8" xfId="32042"/>
    <cellStyle name="Normal 3 33 2 4 3 9" xfId="32043"/>
    <cellStyle name="Normal 3 33 2 4 3_Int on Cust Dep" xfId="32044"/>
    <cellStyle name="Normal 3 33 2 4 4" xfId="32045"/>
    <cellStyle name="Normal 3 33 2 4 4 2" xfId="32046"/>
    <cellStyle name="Normal 3 33 2 4 4 3" xfId="32047"/>
    <cellStyle name="Normal 3 33 2 4 4 4" xfId="32048"/>
    <cellStyle name="Normal 3 33 2 4 4 5" xfId="32049"/>
    <cellStyle name="Normal 3 33 2 4 5" xfId="32050"/>
    <cellStyle name="Normal 3 33 2 4 5 2" xfId="32051"/>
    <cellStyle name="Normal 3 33 2 4 5 3" xfId="32052"/>
    <cellStyle name="Normal 3 33 2 4 5 4" xfId="32053"/>
    <cellStyle name="Normal 3 33 2 4 6" xfId="32054"/>
    <cellStyle name="Normal 3 33 2 4 7" xfId="32055"/>
    <cellStyle name="Normal 3 33 2 4 8" xfId="32056"/>
    <cellStyle name="Normal 3 33 2 4 9" xfId="32057"/>
    <cellStyle name="Normal 3 33 2 4_INPUT Allocators" xfId="32058"/>
    <cellStyle name="Normal 3 33 2 5" xfId="32059"/>
    <cellStyle name="Normal 3 33 2 5 2" xfId="32060"/>
    <cellStyle name="Normal 3 33 2 5 2 2" xfId="32061"/>
    <cellStyle name="Normal 3 33 2 5 2 3" xfId="32062"/>
    <cellStyle name="Normal 3 33 2 5 2 4" xfId="32063"/>
    <cellStyle name="Normal 3 33 2 5 2 5" xfId="32064"/>
    <cellStyle name="Normal 3 33 2 5 3" xfId="32065"/>
    <cellStyle name="Normal 3 33 2 5 4" xfId="32066"/>
    <cellStyle name="Normal 3 33 2 5 5" xfId="32067"/>
    <cellStyle name="Normal 3 33 2 5 6" xfId="32068"/>
    <cellStyle name="Normal 3 33 2 5 7" xfId="32069"/>
    <cellStyle name="Normal 3 33 2 5 8" xfId="32070"/>
    <cellStyle name="Normal 3 33 2 5 9" xfId="32071"/>
    <cellStyle name="Normal 3 33 2 5_Int on Cust Dep" xfId="32072"/>
    <cellStyle name="Normal 3 33 2 6" xfId="32073"/>
    <cellStyle name="Normal 3 33 2 6 2" xfId="32074"/>
    <cellStyle name="Normal 3 33 2 6 2 2" xfId="32075"/>
    <cellStyle name="Normal 3 33 2 6 2 3" xfId="32076"/>
    <cellStyle name="Normal 3 33 2 6 2 4" xfId="32077"/>
    <cellStyle name="Normal 3 33 2 6 2 5" xfId="32078"/>
    <cellStyle name="Normal 3 33 2 6 3" xfId="32079"/>
    <cellStyle name="Normal 3 33 2 6 4" xfId="32080"/>
    <cellStyle name="Normal 3 33 2 6 5" xfId="32081"/>
    <cellStyle name="Normal 3 33 2 6 6" xfId="32082"/>
    <cellStyle name="Normal 3 33 2 6 7" xfId="32083"/>
    <cellStyle name="Normal 3 33 2 6 8" xfId="32084"/>
    <cellStyle name="Normal 3 33 2 6 9" xfId="32085"/>
    <cellStyle name="Normal 3 33 2 6_Int on Cust Dep" xfId="32086"/>
    <cellStyle name="Normal 3 33 2 7" xfId="32087"/>
    <cellStyle name="Normal 3 33 2 7 2" xfId="32088"/>
    <cellStyle name="Normal 3 33 2 7 3" xfId="32089"/>
    <cellStyle name="Normal 3 33 2 7 4" xfId="32090"/>
    <cellStyle name="Normal 3 33 2 7 5" xfId="32091"/>
    <cellStyle name="Normal 3 33 2 8" xfId="32092"/>
    <cellStyle name="Normal 3 33 2 8 2" xfId="32093"/>
    <cellStyle name="Normal 3 33 2 8 3" xfId="32094"/>
    <cellStyle name="Normal 3 33 2 8 4" xfId="32095"/>
    <cellStyle name="Normal 3 33 2 9" xfId="32096"/>
    <cellStyle name="Normal 3 33 2_INPUT Allocators" xfId="32097"/>
    <cellStyle name="Normal 3 33 3" xfId="32098"/>
    <cellStyle name="Normal 3 33 3 10" xfId="32099"/>
    <cellStyle name="Normal 3 33 3 11" xfId="32100"/>
    <cellStyle name="Normal 3 33 3 12" xfId="32101"/>
    <cellStyle name="Normal 3 33 3 13" xfId="32102"/>
    <cellStyle name="Normal 3 33 3 14" xfId="32103"/>
    <cellStyle name="Normal 3 33 3 15" xfId="32104"/>
    <cellStyle name="Normal 3 33 3 16" xfId="32105"/>
    <cellStyle name="Normal 3 33 3 2" xfId="32106"/>
    <cellStyle name="Normal 3 33 3 3" xfId="32107"/>
    <cellStyle name="Normal 3 33 3 3 2" xfId="32108"/>
    <cellStyle name="Normal 3 33 3 3 2 2" xfId="32109"/>
    <cellStyle name="Normal 3 33 3 3 2 3" xfId="32110"/>
    <cellStyle name="Normal 3 33 3 3 2 4" xfId="32111"/>
    <cellStyle name="Normal 3 33 3 3 2 5" xfId="32112"/>
    <cellStyle name="Normal 3 33 3 3 3" xfId="32113"/>
    <cellStyle name="Normal 3 33 3 3 4" xfId="32114"/>
    <cellStyle name="Normal 3 33 3 3 5" xfId="32115"/>
    <cellStyle name="Normal 3 33 3 3 6" xfId="32116"/>
    <cellStyle name="Normal 3 33 3 3 7" xfId="32117"/>
    <cellStyle name="Normal 3 33 3 3 8" xfId="32118"/>
    <cellStyle name="Normal 3 33 3 3 9" xfId="32119"/>
    <cellStyle name="Normal 3 33 3 3_Int on Cust Dep" xfId="32120"/>
    <cellStyle name="Normal 3 33 3 4" xfId="32121"/>
    <cellStyle name="Normal 3 33 3 4 2" xfId="32122"/>
    <cellStyle name="Normal 3 33 3 4 2 2" xfId="32123"/>
    <cellStyle name="Normal 3 33 3 4 2 3" xfId="32124"/>
    <cellStyle name="Normal 3 33 3 4 2 4" xfId="32125"/>
    <cellStyle name="Normal 3 33 3 4 2 5" xfId="32126"/>
    <cellStyle name="Normal 3 33 3 4 3" xfId="32127"/>
    <cellStyle name="Normal 3 33 3 4 4" xfId="32128"/>
    <cellStyle name="Normal 3 33 3 4 5" xfId="32129"/>
    <cellStyle name="Normal 3 33 3 4 6" xfId="32130"/>
    <cellStyle name="Normal 3 33 3 4 7" xfId="32131"/>
    <cellStyle name="Normal 3 33 3 4 8" xfId="32132"/>
    <cellStyle name="Normal 3 33 3 4 9" xfId="32133"/>
    <cellStyle name="Normal 3 33 3 4_Int on Cust Dep" xfId="32134"/>
    <cellStyle name="Normal 3 33 3 5" xfId="32135"/>
    <cellStyle name="Normal 3 33 3 5 2" xfId="32136"/>
    <cellStyle name="Normal 3 33 3 5 3" xfId="32137"/>
    <cellStyle name="Normal 3 33 3 5 4" xfId="32138"/>
    <cellStyle name="Normal 3 33 3 5 5" xfId="32139"/>
    <cellStyle name="Normal 3 33 3 6" xfId="32140"/>
    <cellStyle name="Normal 3 33 3 6 2" xfId="32141"/>
    <cellStyle name="Normal 3 33 3 6 3" xfId="32142"/>
    <cellStyle name="Normal 3 33 3 6 4" xfId="32143"/>
    <cellStyle name="Normal 3 33 3 7" xfId="32144"/>
    <cellStyle name="Normal 3 33 3 8" xfId="32145"/>
    <cellStyle name="Normal 3 33 3 9" xfId="32146"/>
    <cellStyle name="Normal 3 33 3_INPUT Allocators" xfId="32147"/>
    <cellStyle name="Normal 3 33 4" xfId="32148"/>
    <cellStyle name="Normal 3 33_INPUT Allocators" xfId="32149"/>
    <cellStyle name="Normal 3 34" xfId="32150"/>
    <cellStyle name="Normal 3 34 10" xfId="32151"/>
    <cellStyle name="Normal 3 34 11" xfId="32152"/>
    <cellStyle name="Normal 3 34 12" xfId="32153"/>
    <cellStyle name="Normal 3 34 13" xfId="32154"/>
    <cellStyle name="Normal 3 34 14" xfId="32155"/>
    <cellStyle name="Normal 3 34 15" xfId="32156"/>
    <cellStyle name="Normal 3 34 2" xfId="32157"/>
    <cellStyle name="Normal 3 34 2 2" xfId="32158"/>
    <cellStyle name="Normal 3 34 2 2 2" xfId="32159"/>
    <cellStyle name="Normal 3 34 2 2 3" xfId="32160"/>
    <cellStyle name="Normal 3 34 2 2 4" xfId="32161"/>
    <cellStyle name="Normal 3 34 2 2 5" xfId="32162"/>
    <cellStyle name="Normal 3 34 2 3" xfId="32163"/>
    <cellStyle name="Normal 3 34 2 4" xfId="32164"/>
    <cellStyle name="Normal 3 34 2 5" xfId="32165"/>
    <cellStyle name="Normal 3 34 2 6" xfId="32166"/>
    <cellStyle name="Normal 3 34 2 7" xfId="32167"/>
    <cellStyle name="Normal 3 34 2 8" xfId="32168"/>
    <cellStyle name="Normal 3 34 2 9" xfId="32169"/>
    <cellStyle name="Normal 3 34 2_Int on Cust Dep" xfId="32170"/>
    <cellStyle name="Normal 3 34 3" xfId="32171"/>
    <cellStyle name="Normal 3 34 3 2" xfId="32172"/>
    <cellStyle name="Normal 3 34 3 2 2" xfId="32173"/>
    <cellStyle name="Normal 3 34 3 2 3" xfId="32174"/>
    <cellStyle name="Normal 3 34 3 2 4" xfId="32175"/>
    <cellStyle name="Normal 3 34 3 2 5" xfId="32176"/>
    <cellStyle name="Normal 3 34 3 3" xfId="32177"/>
    <cellStyle name="Normal 3 34 3 4" xfId="32178"/>
    <cellStyle name="Normal 3 34 3 5" xfId="32179"/>
    <cellStyle name="Normal 3 34 3 6" xfId="32180"/>
    <cellStyle name="Normal 3 34 3 7" xfId="32181"/>
    <cellStyle name="Normal 3 34 3 8" xfId="32182"/>
    <cellStyle name="Normal 3 34 3 9" xfId="32183"/>
    <cellStyle name="Normal 3 34 3_Int on Cust Dep" xfId="32184"/>
    <cellStyle name="Normal 3 34 4" xfId="32185"/>
    <cellStyle name="Normal 3 34 4 2" xfId="32186"/>
    <cellStyle name="Normal 3 34 4 3" xfId="32187"/>
    <cellStyle name="Normal 3 34 4 4" xfId="32188"/>
    <cellStyle name="Normal 3 34 4 5" xfId="32189"/>
    <cellStyle name="Normal 3 34 5" xfId="32190"/>
    <cellStyle name="Normal 3 34 5 2" xfId="32191"/>
    <cellStyle name="Normal 3 34 5 3" xfId="32192"/>
    <cellStyle name="Normal 3 34 5 4" xfId="32193"/>
    <cellStyle name="Normal 3 34 6" xfId="32194"/>
    <cellStyle name="Normal 3 34 7" xfId="32195"/>
    <cellStyle name="Normal 3 34 8" xfId="32196"/>
    <cellStyle name="Normal 3 34 9" xfId="32197"/>
    <cellStyle name="Normal 3 34_INPUT Allocators" xfId="32198"/>
    <cellStyle name="Normal 3 35" xfId="32199"/>
    <cellStyle name="Normal 3 35 2" xfId="32200"/>
    <cellStyle name="Normal 3 35 2 10" xfId="32201"/>
    <cellStyle name="Normal 3 35 2 11" xfId="32202"/>
    <cellStyle name="Normal 3 35 2 12" xfId="32203"/>
    <cellStyle name="Normal 3 35 2 13" xfId="32204"/>
    <cellStyle name="Normal 3 35 2 14" xfId="32205"/>
    <cellStyle name="Normal 3 35 2 15" xfId="32206"/>
    <cellStyle name="Normal 3 35 2 2" xfId="32207"/>
    <cellStyle name="Normal 3 35 2 2 2" xfId="32208"/>
    <cellStyle name="Normal 3 35 2 2 2 2" xfId="32209"/>
    <cellStyle name="Normal 3 35 2 2 2 3" xfId="32210"/>
    <cellStyle name="Normal 3 35 2 2 2 4" xfId="32211"/>
    <cellStyle name="Normal 3 35 2 2 2 5" xfId="32212"/>
    <cellStyle name="Normal 3 35 2 2 3" xfId="32213"/>
    <cellStyle name="Normal 3 35 2 2 4" xfId="32214"/>
    <cellStyle name="Normal 3 35 2 2 5" xfId="32215"/>
    <cellStyle name="Normal 3 35 2 2 6" xfId="32216"/>
    <cellStyle name="Normal 3 35 2 2 7" xfId="32217"/>
    <cellStyle name="Normal 3 35 2 2 8" xfId="32218"/>
    <cellStyle name="Normal 3 35 2 2 9" xfId="32219"/>
    <cellStyle name="Normal 3 35 2 2_Int on Cust Dep" xfId="32220"/>
    <cellStyle name="Normal 3 35 2 3" xfId="32221"/>
    <cellStyle name="Normal 3 35 2 3 2" xfId="32222"/>
    <cellStyle name="Normal 3 35 2 3 2 2" xfId="32223"/>
    <cellStyle name="Normal 3 35 2 3 2 3" xfId="32224"/>
    <cellStyle name="Normal 3 35 2 3 2 4" xfId="32225"/>
    <cellStyle name="Normal 3 35 2 3 2 5" xfId="32226"/>
    <cellStyle name="Normal 3 35 2 3 3" xfId="32227"/>
    <cellStyle name="Normal 3 35 2 3 4" xfId="32228"/>
    <cellStyle name="Normal 3 35 2 3 5" xfId="32229"/>
    <cellStyle name="Normal 3 35 2 3 6" xfId="32230"/>
    <cellStyle name="Normal 3 35 2 3 7" xfId="32231"/>
    <cellStyle name="Normal 3 35 2 3 8" xfId="32232"/>
    <cellStyle name="Normal 3 35 2 3 9" xfId="32233"/>
    <cellStyle name="Normal 3 35 2 3_Int on Cust Dep" xfId="32234"/>
    <cellStyle name="Normal 3 35 2 4" xfId="32235"/>
    <cellStyle name="Normal 3 35 2 4 2" xfId="32236"/>
    <cellStyle name="Normal 3 35 2 4 3" xfId="32237"/>
    <cellStyle name="Normal 3 35 2 4 4" xfId="32238"/>
    <cellStyle name="Normal 3 35 2 4 5" xfId="32239"/>
    <cellStyle name="Normal 3 35 2 5" xfId="32240"/>
    <cellStyle name="Normal 3 35 2 5 2" xfId="32241"/>
    <cellStyle name="Normal 3 35 2 5 3" xfId="32242"/>
    <cellStyle name="Normal 3 35 2 5 4" xfId="32243"/>
    <cellStyle name="Normal 3 35 2 6" xfId="32244"/>
    <cellStyle name="Normal 3 35 2 7" xfId="32245"/>
    <cellStyle name="Normal 3 35 2 8" xfId="32246"/>
    <cellStyle name="Normal 3 35 2 9" xfId="32247"/>
    <cellStyle name="Normal 3 35 2_INPUT Allocators" xfId="32248"/>
    <cellStyle name="Normal 3 35_INPUT Allocators" xfId="32249"/>
    <cellStyle name="Normal 3 36" xfId="32250"/>
    <cellStyle name="Normal 3 36 10" xfId="32251"/>
    <cellStyle name="Normal 3 36 11" xfId="32252"/>
    <cellStyle name="Normal 3 36 12" xfId="32253"/>
    <cellStyle name="Normal 3 36 13" xfId="32254"/>
    <cellStyle name="Normal 3 36 14" xfId="32255"/>
    <cellStyle name="Normal 3 36 15" xfId="32256"/>
    <cellStyle name="Normal 3 36 2" xfId="32257"/>
    <cellStyle name="Normal 3 36 2 2" xfId="32258"/>
    <cellStyle name="Normal 3 36 2 2 2" xfId="32259"/>
    <cellStyle name="Normal 3 36 2 2 3" xfId="32260"/>
    <cellStyle name="Normal 3 36 2 2 4" xfId="32261"/>
    <cellStyle name="Normal 3 36 2 2 5" xfId="32262"/>
    <cellStyle name="Normal 3 36 2 3" xfId="32263"/>
    <cellStyle name="Normal 3 36 2 4" xfId="32264"/>
    <cellStyle name="Normal 3 36 2 5" xfId="32265"/>
    <cellStyle name="Normal 3 36 2 6" xfId="32266"/>
    <cellStyle name="Normal 3 36 2 7" xfId="32267"/>
    <cellStyle name="Normal 3 36 2 8" xfId="32268"/>
    <cellStyle name="Normal 3 36 2 9" xfId="32269"/>
    <cellStyle name="Normal 3 36 2_Int on Cust Dep" xfId="32270"/>
    <cellStyle name="Normal 3 36 3" xfId="32271"/>
    <cellStyle name="Normal 3 36 3 2" xfId="32272"/>
    <cellStyle name="Normal 3 36 3 2 2" xfId="32273"/>
    <cellStyle name="Normal 3 36 3 2 3" xfId="32274"/>
    <cellStyle name="Normal 3 36 3 2 4" xfId="32275"/>
    <cellStyle name="Normal 3 36 3 2 5" xfId="32276"/>
    <cellStyle name="Normal 3 36 3 3" xfId="32277"/>
    <cellStyle name="Normal 3 36 3 4" xfId="32278"/>
    <cellStyle name="Normal 3 36 3 5" xfId="32279"/>
    <cellStyle name="Normal 3 36 3 6" xfId="32280"/>
    <cellStyle name="Normal 3 36 3 7" xfId="32281"/>
    <cellStyle name="Normal 3 36 3 8" xfId="32282"/>
    <cellStyle name="Normal 3 36 3 9" xfId="32283"/>
    <cellStyle name="Normal 3 36 3_Int on Cust Dep" xfId="32284"/>
    <cellStyle name="Normal 3 36 4" xfId="32285"/>
    <cellStyle name="Normal 3 36 4 2" xfId="32286"/>
    <cellStyle name="Normal 3 36 4 3" xfId="32287"/>
    <cellStyle name="Normal 3 36 4 4" xfId="32288"/>
    <cellStyle name="Normal 3 36 4 5" xfId="32289"/>
    <cellStyle name="Normal 3 36 5" xfId="32290"/>
    <cellStyle name="Normal 3 36 5 2" xfId="32291"/>
    <cellStyle name="Normal 3 36 5 3" xfId="32292"/>
    <cellStyle name="Normal 3 36 5 4" xfId="32293"/>
    <cellStyle name="Normal 3 36 6" xfId="32294"/>
    <cellStyle name="Normal 3 36 7" xfId="32295"/>
    <cellStyle name="Normal 3 36 8" xfId="32296"/>
    <cellStyle name="Normal 3 36 9" xfId="32297"/>
    <cellStyle name="Normal 3 36_INPUT Allocators" xfId="32298"/>
    <cellStyle name="Normal 3 37" xfId="32299"/>
    <cellStyle name="Normal 3 38" xfId="32300"/>
    <cellStyle name="Normal 3 39" xfId="32301"/>
    <cellStyle name="Normal 3 4" xfId="228"/>
    <cellStyle name="Normal 3 4 2" xfId="32302"/>
    <cellStyle name="Normal 3 4 2 2" xfId="32303"/>
    <cellStyle name="Normal 3 4 2_INPUT Allocators" xfId="32304"/>
    <cellStyle name="Normal 3 4 3" xfId="32305"/>
    <cellStyle name="Normal 3 4 4" xfId="32306"/>
    <cellStyle name="Normal 3 4 5" xfId="32307"/>
    <cellStyle name="Normal 3 4 6" xfId="32308"/>
    <cellStyle name="Normal 3 4_INPUT Allocators" xfId="32309"/>
    <cellStyle name="Normal 3 40" xfId="32310"/>
    <cellStyle name="Normal 3 41" xfId="32311"/>
    <cellStyle name="Normal 3 42" xfId="32312"/>
    <cellStyle name="Normal 3 43" xfId="32313"/>
    <cellStyle name="Normal 3 44" xfId="32314"/>
    <cellStyle name="Normal 3 45" xfId="32315"/>
    <cellStyle name="Normal 3 46" xfId="32316"/>
    <cellStyle name="Normal 3 47" xfId="32317"/>
    <cellStyle name="Normal 3 48" xfId="32318"/>
    <cellStyle name="Normal 3 49" xfId="32319"/>
    <cellStyle name="Normal 3 5" xfId="405"/>
    <cellStyle name="Normal 3 5 2" xfId="32320"/>
    <cellStyle name="Normal 3 5 2 2" xfId="32321"/>
    <cellStyle name="Normal 3 5 2_INPUT Allocators" xfId="32322"/>
    <cellStyle name="Normal 3 5 3" xfId="32323"/>
    <cellStyle name="Normal 3 5 4" xfId="32324"/>
    <cellStyle name="Normal 3 5 5" xfId="32325"/>
    <cellStyle name="Normal 3 5 6" xfId="32326"/>
    <cellStyle name="Normal 3 5_INPUT Allocators" xfId="32327"/>
    <cellStyle name="Normal 3 50" xfId="32328"/>
    <cellStyle name="Normal 3 51" xfId="32329"/>
    <cellStyle name="Normal 3 6" xfId="32330"/>
    <cellStyle name="Normal 3 6 2" xfId="32331"/>
    <cellStyle name="Normal 3 6 2 2" xfId="32332"/>
    <cellStyle name="Normal 3 6 2_INPUT Allocators" xfId="32333"/>
    <cellStyle name="Normal 3 6 3" xfId="32334"/>
    <cellStyle name="Normal 3 6 4" xfId="32335"/>
    <cellStyle name="Normal 3 6_INPUT Allocators" xfId="32336"/>
    <cellStyle name="Normal 3 7" xfId="32337"/>
    <cellStyle name="Normal 3 7 2" xfId="32338"/>
    <cellStyle name="Normal 3 7 2 2" xfId="32339"/>
    <cellStyle name="Normal 3 7 2_INPUT Allocators" xfId="32340"/>
    <cellStyle name="Normal 3 7 3" xfId="32341"/>
    <cellStyle name="Normal 3 7 4" xfId="32342"/>
    <cellStyle name="Normal 3 7_INPUT Allocators" xfId="32343"/>
    <cellStyle name="Normal 3 8" xfId="32344"/>
    <cellStyle name="Normal 3 8 2" xfId="32345"/>
    <cellStyle name="Normal 3 8 2 2" xfId="32346"/>
    <cellStyle name="Normal 3 8 2_INPUT Allocators" xfId="32347"/>
    <cellStyle name="Normal 3 8 3" xfId="32348"/>
    <cellStyle name="Normal 3 8 4" xfId="32349"/>
    <cellStyle name="Normal 3 8_INPUT Allocators" xfId="32350"/>
    <cellStyle name="Normal 3 9" xfId="32351"/>
    <cellStyle name="Normal 3 9 2" xfId="32352"/>
    <cellStyle name="Normal 3 9 2 2" xfId="32353"/>
    <cellStyle name="Normal 3 9 2_INPUT Allocators" xfId="32354"/>
    <cellStyle name="Normal 3 9 3" xfId="32355"/>
    <cellStyle name="Normal 3 9 4" xfId="32356"/>
    <cellStyle name="Normal 3 9_INPUT Allocators" xfId="32357"/>
    <cellStyle name="Normal 3_Atmos Rebuttal Analyses" xfId="60345"/>
    <cellStyle name="Normal 30" xfId="72"/>
    <cellStyle name="Normal 30 10" xfId="32358"/>
    <cellStyle name="Normal 30 10 2" xfId="32359"/>
    <cellStyle name="Normal 30 10 2 2" xfId="32360"/>
    <cellStyle name="Normal 30 10 2 3" xfId="32361"/>
    <cellStyle name="Normal 30 10 2 4" xfId="32362"/>
    <cellStyle name="Normal 30 10 2 5" xfId="32363"/>
    <cellStyle name="Normal 30 10 3" xfId="32364"/>
    <cellStyle name="Normal 30 10 4" xfId="32365"/>
    <cellStyle name="Normal 30 10 5" xfId="32366"/>
    <cellStyle name="Normal 30 10 6" xfId="32367"/>
    <cellStyle name="Normal 30 10 7" xfId="32368"/>
    <cellStyle name="Normal 30 10 8" xfId="32369"/>
    <cellStyle name="Normal 30 10 9" xfId="32370"/>
    <cellStyle name="Normal 30 10_Int on Cust Dep" xfId="32371"/>
    <cellStyle name="Normal 30 11" xfId="32372"/>
    <cellStyle name="Normal 30 11 2" xfId="32373"/>
    <cellStyle name="Normal 30 11 3" xfId="32374"/>
    <cellStyle name="Normal 30 11 4" xfId="32375"/>
    <cellStyle name="Normal 30 11 5" xfId="32376"/>
    <cellStyle name="Normal 30 12" xfId="32377"/>
    <cellStyle name="Normal 30 12 2" xfId="32378"/>
    <cellStyle name="Normal 30 12 3" xfId="32379"/>
    <cellStyle name="Normal 30 12 4" xfId="32380"/>
    <cellStyle name="Normal 30 13" xfId="32381"/>
    <cellStyle name="Normal 30 14" xfId="32382"/>
    <cellStyle name="Normal 30 15" xfId="32383"/>
    <cellStyle name="Normal 30 16" xfId="32384"/>
    <cellStyle name="Normal 30 17" xfId="32385"/>
    <cellStyle name="Normal 30 18" xfId="32386"/>
    <cellStyle name="Normal 30 19" xfId="32387"/>
    <cellStyle name="Normal 30 2" xfId="32388"/>
    <cellStyle name="Normal 30 2 2" xfId="32389"/>
    <cellStyle name="Normal 30 2_INPUT Allocators" xfId="32390"/>
    <cellStyle name="Normal 30 20" xfId="32391"/>
    <cellStyle name="Normal 30 21" xfId="32392"/>
    <cellStyle name="Normal 30 22" xfId="32393"/>
    <cellStyle name="Normal 30 3" xfId="32394"/>
    <cellStyle name="Normal 30 4" xfId="32395"/>
    <cellStyle name="Normal 30 5" xfId="32396"/>
    <cellStyle name="Normal 30 6" xfId="32397"/>
    <cellStyle name="Normal 30 6 2" xfId="32398"/>
    <cellStyle name="Normal 30 6 2 2" xfId="32399"/>
    <cellStyle name="Normal 30 6 2 3" xfId="32400"/>
    <cellStyle name="Normal 30 6 2 4" xfId="32401"/>
    <cellStyle name="Normal 30 6 2 5" xfId="32402"/>
    <cellStyle name="Normal 30 6 3" xfId="32403"/>
    <cellStyle name="Normal 30 6 4" xfId="32404"/>
    <cellStyle name="Normal 30 6 5" xfId="32405"/>
    <cellStyle name="Normal 30 6 6" xfId="32406"/>
    <cellStyle name="Normal 30 6 7" xfId="32407"/>
    <cellStyle name="Normal 30 6 8" xfId="32408"/>
    <cellStyle name="Normal 30 6 9" xfId="32409"/>
    <cellStyle name="Normal 30 6_Int on Cust Dep" xfId="32410"/>
    <cellStyle name="Normal 30 7" xfId="32411"/>
    <cellStyle name="Normal 30 7 2" xfId="32412"/>
    <cellStyle name="Normal 30 7 2 2" xfId="32413"/>
    <cellStyle name="Normal 30 7 2 3" xfId="32414"/>
    <cellStyle name="Normal 30 7 2 4" xfId="32415"/>
    <cellStyle name="Normal 30 7 2 5" xfId="32416"/>
    <cellStyle name="Normal 30 7 3" xfId="32417"/>
    <cellStyle name="Normal 30 7 4" xfId="32418"/>
    <cellStyle name="Normal 30 7 5" xfId="32419"/>
    <cellStyle name="Normal 30 7 6" xfId="32420"/>
    <cellStyle name="Normal 30 7 7" xfId="32421"/>
    <cellStyle name="Normal 30 7 8" xfId="32422"/>
    <cellStyle name="Normal 30 7 9" xfId="32423"/>
    <cellStyle name="Normal 30 7_Int on Cust Dep" xfId="32424"/>
    <cellStyle name="Normal 30 8" xfId="32425"/>
    <cellStyle name="Normal 30 8 2" xfId="32426"/>
    <cellStyle name="Normal 30 8 2 2" xfId="32427"/>
    <cellStyle name="Normal 30 8 2 3" xfId="32428"/>
    <cellStyle name="Normal 30 8 2 4" xfId="32429"/>
    <cellStyle name="Normal 30 8 2 5" xfId="32430"/>
    <cellStyle name="Normal 30 8 3" xfId="32431"/>
    <cellStyle name="Normal 30 8 4" xfId="32432"/>
    <cellStyle name="Normal 30 8 5" xfId="32433"/>
    <cellStyle name="Normal 30 8 6" xfId="32434"/>
    <cellStyle name="Normal 30 8 7" xfId="32435"/>
    <cellStyle name="Normal 30 8 8" xfId="32436"/>
    <cellStyle name="Normal 30 8 9" xfId="32437"/>
    <cellStyle name="Normal 30 8_Int on Cust Dep" xfId="32438"/>
    <cellStyle name="Normal 30 9" xfId="32439"/>
    <cellStyle name="Normal 30 9 2" xfId="32440"/>
    <cellStyle name="Normal 30 9 2 2" xfId="32441"/>
    <cellStyle name="Normal 30 9 2 3" xfId="32442"/>
    <cellStyle name="Normal 30 9 2 4" xfId="32443"/>
    <cellStyle name="Normal 30 9 2 5" xfId="32444"/>
    <cellStyle name="Normal 30 9 3" xfId="32445"/>
    <cellStyle name="Normal 30 9 4" xfId="32446"/>
    <cellStyle name="Normal 30 9 5" xfId="32447"/>
    <cellStyle name="Normal 30 9 6" xfId="32448"/>
    <cellStyle name="Normal 30 9 7" xfId="32449"/>
    <cellStyle name="Normal 30 9 8" xfId="32450"/>
    <cellStyle name="Normal 30 9 9" xfId="32451"/>
    <cellStyle name="Normal 30 9_Int on Cust Dep" xfId="32452"/>
    <cellStyle name="Normal 30_INPUT Allocators" xfId="32453"/>
    <cellStyle name="Normal 31" xfId="71"/>
    <cellStyle name="Normal 31 10" xfId="32454"/>
    <cellStyle name="Normal 31 11" xfId="32455"/>
    <cellStyle name="Normal 31 11 10" xfId="32456"/>
    <cellStyle name="Normal 31 11 11" xfId="32457"/>
    <cellStyle name="Normal 31 11 12" xfId="32458"/>
    <cellStyle name="Normal 31 11 13" xfId="32459"/>
    <cellStyle name="Normal 31 11 14" xfId="32460"/>
    <cellStyle name="Normal 31 11 2" xfId="32461"/>
    <cellStyle name="Normal 31 11 3" xfId="32462"/>
    <cellStyle name="Normal 31 11 3 2" xfId="32463"/>
    <cellStyle name="Normal 31 11 3 3" xfId="32464"/>
    <cellStyle name="Normal 31 11 3 4" xfId="32465"/>
    <cellStyle name="Normal 31 11 3 5" xfId="32466"/>
    <cellStyle name="Normal 31 11 4" xfId="32467"/>
    <cellStyle name="Normal 31 11 5" xfId="32468"/>
    <cellStyle name="Normal 31 11 6" xfId="32469"/>
    <cellStyle name="Normal 31 11 7" xfId="32470"/>
    <cellStyle name="Normal 31 11 8" xfId="32471"/>
    <cellStyle name="Normal 31 11 9" xfId="32472"/>
    <cellStyle name="Normal 31 11_INPUT Allocators" xfId="32473"/>
    <cellStyle name="Normal 31 12" xfId="32474"/>
    <cellStyle name="Normal 31 12 10" xfId="32475"/>
    <cellStyle name="Normal 31 12 11" xfId="32476"/>
    <cellStyle name="Normal 31 12 12" xfId="32477"/>
    <cellStyle name="Normal 31 12 13" xfId="32478"/>
    <cellStyle name="Normal 31 12 14" xfId="32479"/>
    <cellStyle name="Normal 31 12 2" xfId="32480"/>
    <cellStyle name="Normal 31 12 3" xfId="32481"/>
    <cellStyle name="Normal 31 12 3 2" xfId="32482"/>
    <cellStyle name="Normal 31 12 3 3" xfId="32483"/>
    <cellStyle name="Normal 31 12 3 4" xfId="32484"/>
    <cellStyle name="Normal 31 12 3 5" xfId="32485"/>
    <cellStyle name="Normal 31 12 4" xfId="32486"/>
    <cellStyle name="Normal 31 12 5" xfId="32487"/>
    <cellStyle name="Normal 31 12 6" xfId="32488"/>
    <cellStyle name="Normal 31 12 7" xfId="32489"/>
    <cellStyle name="Normal 31 12 8" xfId="32490"/>
    <cellStyle name="Normal 31 12 9" xfId="32491"/>
    <cellStyle name="Normal 31 12_INPUT Allocators" xfId="32492"/>
    <cellStyle name="Normal 31 13" xfId="32493"/>
    <cellStyle name="Normal 31 13 2" xfId="32494"/>
    <cellStyle name="Normal 31 13 2 2" xfId="32495"/>
    <cellStyle name="Normal 31 13 2 3" xfId="32496"/>
    <cellStyle name="Normal 31 13 2 4" xfId="32497"/>
    <cellStyle name="Normal 31 13 2 5" xfId="32498"/>
    <cellStyle name="Normal 31 13 3" xfId="32499"/>
    <cellStyle name="Normal 31 13 4" xfId="32500"/>
    <cellStyle name="Normal 31 13 5" xfId="32501"/>
    <cellStyle name="Normal 31 13 6" xfId="32502"/>
    <cellStyle name="Normal 31 13 7" xfId="32503"/>
    <cellStyle name="Normal 31 13 8" xfId="32504"/>
    <cellStyle name="Normal 31 13 9" xfId="32505"/>
    <cellStyle name="Normal 31 13_Int on Cust Dep" xfId="32506"/>
    <cellStyle name="Normal 31 14" xfId="32507"/>
    <cellStyle name="Normal 31 14 2" xfId="32508"/>
    <cellStyle name="Normal 31 14 2 2" xfId="32509"/>
    <cellStyle name="Normal 31 14 2 3" xfId="32510"/>
    <cellStyle name="Normal 31 14 2 4" xfId="32511"/>
    <cellStyle name="Normal 31 14 2 5" xfId="32512"/>
    <cellStyle name="Normal 31 14 3" xfId="32513"/>
    <cellStyle name="Normal 31 14 4" xfId="32514"/>
    <cellStyle name="Normal 31 14 5" xfId="32515"/>
    <cellStyle name="Normal 31 14 6" xfId="32516"/>
    <cellStyle name="Normal 31 14 7" xfId="32517"/>
    <cellStyle name="Normal 31 14 8" xfId="32518"/>
    <cellStyle name="Normal 31 14 9" xfId="32519"/>
    <cellStyle name="Normal 31 14_Int on Cust Dep" xfId="32520"/>
    <cellStyle name="Normal 31 15" xfId="32521"/>
    <cellStyle name="Normal 31 15 2" xfId="32522"/>
    <cellStyle name="Normal 31 15 2 2" xfId="32523"/>
    <cellStyle name="Normal 31 15 2 3" xfId="32524"/>
    <cellStyle name="Normal 31 15 2 4" xfId="32525"/>
    <cellStyle name="Normal 31 15 2 5" xfId="32526"/>
    <cellStyle name="Normal 31 15 3" xfId="32527"/>
    <cellStyle name="Normal 31 15 4" xfId="32528"/>
    <cellStyle name="Normal 31 15 5" xfId="32529"/>
    <cellStyle name="Normal 31 15 6" xfId="32530"/>
    <cellStyle name="Normal 31 15 7" xfId="32531"/>
    <cellStyle name="Normal 31 15 8" xfId="32532"/>
    <cellStyle name="Normal 31 15 9" xfId="32533"/>
    <cellStyle name="Normal 31 15_Int on Cust Dep" xfId="32534"/>
    <cellStyle name="Normal 31 16" xfId="32535"/>
    <cellStyle name="Normal 31 16 2" xfId="32536"/>
    <cellStyle name="Normal 31 16 3" xfId="32537"/>
    <cellStyle name="Normal 31 16 4" xfId="32538"/>
    <cellStyle name="Normal 31 16 5" xfId="32539"/>
    <cellStyle name="Normal 31 17" xfId="32540"/>
    <cellStyle name="Normal 31 17 2" xfId="32541"/>
    <cellStyle name="Normal 31 17 3" xfId="32542"/>
    <cellStyle name="Normal 31 17 4" xfId="32543"/>
    <cellStyle name="Normal 31 18" xfId="32544"/>
    <cellStyle name="Normal 31 19" xfId="32545"/>
    <cellStyle name="Normal 31 2" xfId="32546"/>
    <cellStyle name="Normal 31 2 2" xfId="32547"/>
    <cellStyle name="Normal 31 2 3" xfId="32548"/>
    <cellStyle name="Normal 31 2 4" xfId="32549"/>
    <cellStyle name="Normal 31 2_INPUT Allocators" xfId="32550"/>
    <cellStyle name="Normal 31 20" xfId="32551"/>
    <cellStyle name="Normal 31 21" xfId="32552"/>
    <cellStyle name="Normal 31 22" xfId="32553"/>
    <cellStyle name="Normal 31 23" xfId="32554"/>
    <cellStyle name="Normal 31 24" xfId="32555"/>
    <cellStyle name="Normal 31 25" xfId="32556"/>
    <cellStyle name="Normal 31 26" xfId="32557"/>
    <cellStyle name="Normal 31 27" xfId="32558"/>
    <cellStyle name="Normal 31 3" xfId="32559"/>
    <cellStyle name="Normal 31 3 2" xfId="32560"/>
    <cellStyle name="Normal 31 3 3" xfId="32561"/>
    <cellStyle name="Normal 31 3 4" xfId="32562"/>
    <cellStyle name="Normal 31 3_INPUT Allocators" xfId="32563"/>
    <cellStyle name="Normal 31 4" xfId="32564"/>
    <cellStyle name="Normal 31 4 2" xfId="32565"/>
    <cellStyle name="Normal 31 4 3" xfId="32566"/>
    <cellStyle name="Normal 31 4 4" xfId="32567"/>
    <cellStyle name="Normal 31 4_INPUT Allocators" xfId="32568"/>
    <cellStyle name="Normal 31 5" xfId="32569"/>
    <cellStyle name="Normal 31 5 2" xfId="32570"/>
    <cellStyle name="Normal 31 5 3" xfId="32571"/>
    <cellStyle name="Normal 31 5 4" xfId="32572"/>
    <cellStyle name="Normal 31 5_INPUT Allocators" xfId="32573"/>
    <cellStyle name="Normal 31 6" xfId="32574"/>
    <cellStyle name="Normal 31 6 2" xfId="32575"/>
    <cellStyle name="Normal 31 6 3" xfId="32576"/>
    <cellStyle name="Normal 31 6 4" xfId="32577"/>
    <cellStyle name="Normal 31 6_INPUT Allocators" xfId="32578"/>
    <cellStyle name="Normal 31 7" xfId="32579"/>
    <cellStyle name="Normal 31 8" xfId="32580"/>
    <cellStyle name="Normal 31 9" xfId="32581"/>
    <cellStyle name="Normal 31_INPUT Allocators" xfId="32582"/>
    <cellStyle name="Normal 32" xfId="68"/>
    <cellStyle name="Normal 32 2" xfId="32583"/>
    <cellStyle name="Normal 32 3" xfId="32584"/>
    <cellStyle name="Normal 32_INPUT Allocators" xfId="32585"/>
    <cellStyle name="Normal 33" xfId="69"/>
    <cellStyle name="Normal 33 2" xfId="32586"/>
    <cellStyle name="Normal 33 2 2" xfId="32587"/>
    <cellStyle name="Normal 33 2 2 2" xfId="32588"/>
    <cellStyle name="Normal 33 2 2 2 10" xfId="32589"/>
    <cellStyle name="Normal 33 2 2 2 11" xfId="32590"/>
    <cellStyle name="Normal 33 2 2 2 12" xfId="32591"/>
    <cellStyle name="Normal 33 2 2 2 13" xfId="32592"/>
    <cellStyle name="Normal 33 2 2 2 14" xfId="32593"/>
    <cellStyle name="Normal 33 2 2 2 15" xfId="32594"/>
    <cellStyle name="Normal 33 2 2 2 2" xfId="32595"/>
    <cellStyle name="Normal 33 2 2 2 2 2" xfId="32596"/>
    <cellStyle name="Normal 33 2 2 2 2 2 2" xfId="32597"/>
    <cellStyle name="Normal 33 2 2 2 2 2 3" xfId="32598"/>
    <cellStyle name="Normal 33 2 2 2 2 2 4" xfId="32599"/>
    <cellStyle name="Normal 33 2 2 2 2 2 5" xfId="32600"/>
    <cellStyle name="Normal 33 2 2 2 2 3" xfId="32601"/>
    <cellStyle name="Normal 33 2 2 2 2 4" xfId="32602"/>
    <cellStyle name="Normal 33 2 2 2 2 5" xfId="32603"/>
    <cellStyle name="Normal 33 2 2 2 2 6" xfId="32604"/>
    <cellStyle name="Normal 33 2 2 2 2 7" xfId="32605"/>
    <cellStyle name="Normal 33 2 2 2 2 8" xfId="32606"/>
    <cellStyle name="Normal 33 2 2 2 2 9" xfId="32607"/>
    <cellStyle name="Normal 33 2 2 2 2_Int on Cust Dep" xfId="32608"/>
    <cellStyle name="Normal 33 2 2 2 3" xfId="32609"/>
    <cellStyle name="Normal 33 2 2 2 3 2" xfId="32610"/>
    <cellStyle name="Normal 33 2 2 2 3 2 2" xfId="32611"/>
    <cellStyle name="Normal 33 2 2 2 3 2 3" xfId="32612"/>
    <cellStyle name="Normal 33 2 2 2 3 2 4" xfId="32613"/>
    <cellStyle name="Normal 33 2 2 2 3 2 5" xfId="32614"/>
    <cellStyle name="Normal 33 2 2 2 3 3" xfId="32615"/>
    <cellStyle name="Normal 33 2 2 2 3 4" xfId="32616"/>
    <cellStyle name="Normal 33 2 2 2 3 5" xfId="32617"/>
    <cellStyle name="Normal 33 2 2 2 3 6" xfId="32618"/>
    <cellStyle name="Normal 33 2 2 2 3 7" xfId="32619"/>
    <cellStyle name="Normal 33 2 2 2 3 8" xfId="32620"/>
    <cellStyle name="Normal 33 2 2 2 3 9" xfId="32621"/>
    <cellStyle name="Normal 33 2 2 2 3_Int on Cust Dep" xfId="32622"/>
    <cellStyle name="Normal 33 2 2 2 4" xfId="32623"/>
    <cellStyle name="Normal 33 2 2 2 4 2" xfId="32624"/>
    <cellStyle name="Normal 33 2 2 2 4 3" xfId="32625"/>
    <cellStyle name="Normal 33 2 2 2 4 4" xfId="32626"/>
    <cellStyle name="Normal 33 2 2 2 4 5" xfId="32627"/>
    <cellStyle name="Normal 33 2 2 2 5" xfId="32628"/>
    <cellStyle name="Normal 33 2 2 2 5 2" xfId="32629"/>
    <cellStyle name="Normal 33 2 2 2 5 3" xfId="32630"/>
    <cellStyle name="Normal 33 2 2 2 5 4" xfId="32631"/>
    <cellStyle name="Normal 33 2 2 2 6" xfId="32632"/>
    <cellStyle name="Normal 33 2 2 2 7" xfId="32633"/>
    <cellStyle name="Normal 33 2 2 2 8" xfId="32634"/>
    <cellStyle name="Normal 33 2 2 2 9" xfId="32635"/>
    <cellStyle name="Normal 33 2 2 2_INPUT Allocators" xfId="32636"/>
    <cellStyle name="Normal 33 2 2_INPUT Allocators" xfId="32637"/>
    <cellStyle name="Normal 33 2 3" xfId="32638"/>
    <cellStyle name="Normal 33 2 3 10" xfId="32639"/>
    <cellStyle name="Normal 33 2 3 11" xfId="32640"/>
    <cellStyle name="Normal 33 2 3 12" xfId="32641"/>
    <cellStyle name="Normal 33 2 3 13" xfId="32642"/>
    <cellStyle name="Normal 33 2 3 14" xfId="32643"/>
    <cellStyle name="Normal 33 2 3 15" xfId="32644"/>
    <cellStyle name="Normal 33 2 3 2" xfId="32645"/>
    <cellStyle name="Normal 33 2 3 2 2" xfId="32646"/>
    <cellStyle name="Normal 33 2 3 2 2 2" xfId="32647"/>
    <cellStyle name="Normal 33 2 3 2 2 3" xfId="32648"/>
    <cellStyle name="Normal 33 2 3 2 2 4" xfId="32649"/>
    <cellStyle name="Normal 33 2 3 2 2 5" xfId="32650"/>
    <cellStyle name="Normal 33 2 3 2 3" xfId="32651"/>
    <cellStyle name="Normal 33 2 3 2 4" xfId="32652"/>
    <cellStyle name="Normal 33 2 3 2 5" xfId="32653"/>
    <cellStyle name="Normal 33 2 3 2 6" xfId="32654"/>
    <cellStyle name="Normal 33 2 3 2 7" xfId="32655"/>
    <cellStyle name="Normal 33 2 3 2 8" xfId="32656"/>
    <cellStyle name="Normal 33 2 3 2 9" xfId="32657"/>
    <cellStyle name="Normal 33 2 3 2_Int on Cust Dep" xfId="32658"/>
    <cellStyle name="Normal 33 2 3 3" xfId="32659"/>
    <cellStyle name="Normal 33 2 3 3 2" xfId="32660"/>
    <cellStyle name="Normal 33 2 3 3 2 2" xfId="32661"/>
    <cellStyle name="Normal 33 2 3 3 2 3" xfId="32662"/>
    <cellStyle name="Normal 33 2 3 3 2 4" xfId="32663"/>
    <cellStyle name="Normal 33 2 3 3 2 5" xfId="32664"/>
    <cellStyle name="Normal 33 2 3 3 3" xfId="32665"/>
    <cellStyle name="Normal 33 2 3 3 4" xfId="32666"/>
    <cellStyle name="Normal 33 2 3 3 5" xfId="32667"/>
    <cellStyle name="Normal 33 2 3 3 6" xfId="32668"/>
    <cellStyle name="Normal 33 2 3 3 7" xfId="32669"/>
    <cellStyle name="Normal 33 2 3 3 8" xfId="32670"/>
    <cellStyle name="Normal 33 2 3 3 9" xfId="32671"/>
    <cellStyle name="Normal 33 2 3 3_Int on Cust Dep" xfId="32672"/>
    <cellStyle name="Normal 33 2 3 4" xfId="32673"/>
    <cellStyle name="Normal 33 2 3 4 2" xfId="32674"/>
    <cellStyle name="Normal 33 2 3 4 3" xfId="32675"/>
    <cellStyle name="Normal 33 2 3 4 4" xfId="32676"/>
    <cellStyle name="Normal 33 2 3 4 5" xfId="32677"/>
    <cellStyle name="Normal 33 2 3 5" xfId="32678"/>
    <cellStyle name="Normal 33 2 3 5 2" xfId="32679"/>
    <cellStyle name="Normal 33 2 3 5 3" xfId="32680"/>
    <cellStyle name="Normal 33 2 3 5 4" xfId="32681"/>
    <cellStyle name="Normal 33 2 3 6" xfId="32682"/>
    <cellStyle name="Normal 33 2 3 7" xfId="32683"/>
    <cellStyle name="Normal 33 2 3 8" xfId="32684"/>
    <cellStyle name="Normal 33 2 3 9" xfId="32685"/>
    <cellStyle name="Normal 33 2 3_INPUT Allocators" xfId="32686"/>
    <cellStyle name="Normal 33 2 4" xfId="32687"/>
    <cellStyle name="Normal 33 2 4 10" xfId="32688"/>
    <cellStyle name="Normal 33 2 4 11" xfId="32689"/>
    <cellStyle name="Normal 33 2 4 12" xfId="32690"/>
    <cellStyle name="Normal 33 2 4 13" xfId="32691"/>
    <cellStyle name="Normal 33 2 4 14" xfId="32692"/>
    <cellStyle name="Normal 33 2 4 15" xfId="32693"/>
    <cellStyle name="Normal 33 2 4 2" xfId="32694"/>
    <cellStyle name="Normal 33 2 4 2 2" xfId="32695"/>
    <cellStyle name="Normal 33 2 4 2 2 2" xfId="32696"/>
    <cellStyle name="Normal 33 2 4 2 2 3" xfId="32697"/>
    <cellStyle name="Normal 33 2 4 2 2 4" xfId="32698"/>
    <cellStyle name="Normal 33 2 4 2 2 5" xfId="32699"/>
    <cellStyle name="Normal 33 2 4 2 3" xfId="32700"/>
    <cellStyle name="Normal 33 2 4 2 4" xfId="32701"/>
    <cellStyle name="Normal 33 2 4 2 5" xfId="32702"/>
    <cellStyle name="Normal 33 2 4 2 6" xfId="32703"/>
    <cellStyle name="Normal 33 2 4 2 7" xfId="32704"/>
    <cellStyle name="Normal 33 2 4 2 8" xfId="32705"/>
    <cellStyle name="Normal 33 2 4 2 9" xfId="32706"/>
    <cellStyle name="Normal 33 2 4 2_Int on Cust Dep" xfId="32707"/>
    <cellStyle name="Normal 33 2 4 3" xfId="32708"/>
    <cellStyle name="Normal 33 2 4 3 2" xfId="32709"/>
    <cellStyle name="Normal 33 2 4 3 2 2" xfId="32710"/>
    <cellStyle name="Normal 33 2 4 3 2 3" xfId="32711"/>
    <cellStyle name="Normal 33 2 4 3 2 4" xfId="32712"/>
    <cellStyle name="Normal 33 2 4 3 2 5" xfId="32713"/>
    <cellStyle name="Normal 33 2 4 3 3" xfId="32714"/>
    <cellStyle name="Normal 33 2 4 3 4" xfId="32715"/>
    <cellStyle name="Normal 33 2 4 3 5" xfId="32716"/>
    <cellStyle name="Normal 33 2 4 3 6" xfId="32717"/>
    <cellStyle name="Normal 33 2 4 3 7" xfId="32718"/>
    <cellStyle name="Normal 33 2 4 3 8" xfId="32719"/>
    <cellStyle name="Normal 33 2 4 3 9" xfId="32720"/>
    <cellStyle name="Normal 33 2 4 3_Int on Cust Dep" xfId="32721"/>
    <cellStyle name="Normal 33 2 4 4" xfId="32722"/>
    <cellStyle name="Normal 33 2 4 4 2" xfId="32723"/>
    <cellStyle name="Normal 33 2 4 4 3" xfId="32724"/>
    <cellStyle name="Normal 33 2 4 4 4" xfId="32725"/>
    <cellStyle name="Normal 33 2 4 4 5" xfId="32726"/>
    <cellStyle name="Normal 33 2 4 5" xfId="32727"/>
    <cellStyle name="Normal 33 2 4 5 2" xfId="32728"/>
    <cellStyle name="Normal 33 2 4 5 3" xfId="32729"/>
    <cellStyle name="Normal 33 2 4 5 4" xfId="32730"/>
    <cellStyle name="Normal 33 2 4 6" xfId="32731"/>
    <cellStyle name="Normal 33 2 4 7" xfId="32732"/>
    <cellStyle name="Normal 33 2 4 8" xfId="32733"/>
    <cellStyle name="Normal 33 2 4 9" xfId="32734"/>
    <cellStyle name="Normal 33 2 4_INPUT Allocators" xfId="32735"/>
    <cellStyle name="Normal 33 2 5" xfId="32736"/>
    <cellStyle name="Normal 33 2 5 10" xfId="32737"/>
    <cellStyle name="Normal 33 2 5 11" xfId="32738"/>
    <cellStyle name="Normal 33 2 5 12" xfId="32739"/>
    <cellStyle name="Normal 33 2 5 13" xfId="32740"/>
    <cellStyle name="Normal 33 2 5 2" xfId="32741"/>
    <cellStyle name="Normal 33 2 5 2 2" xfId="32742"/>
    <cellStyle name="Normal 33 2 5 2 3" xfId="32743"/>
    <cellStyle name="Normal 33 2 5 2 4" xfId="32744"/>
    <cellStyle name="Normal 33 2 5 2 5" xfId="32745"/>
    <cellStyle name="Normal 33 2 5 3" xfId="32746"/>
    <cellStyle name="Normal 33 2 5 3 2" xfId="32747"/>
    <cellStyle name="Normal 33 2 5 3 3" xfId="32748"/>
    <cellStyle name="Normal 33 2 5 3 4" xfId="32749"/>
    <cellStyle name="Normal 33 2 5 4" xfId="32750"/>
    <cellStyle name="Normal 33 2 5 5" xfId="32751"/>
    <cellStyle name="Normal 33 2 5 6" xfId="32752"/>
    <cellStyle name="Normal 33 2 5 7" xfId="32753"/>
    <cellStyle name="Normal 33 2 5 8" xfId="32754"/>
    <cellStyle name="Normal 33 2 5 9" xfId="32755"/>
    <cellStyle name="Normal 33 2 5_Int on Cust Dep" xfId="32756"/>
    <cellStyle name="Normal 33 2 6" xfId="32757"/>
    <cellStyle name="Normal 33 2 6 10" xfId="32758"/>
    <cellStyle name="Normal 33 2 6 11" xfId="32759"/>
    <cellStyle name="Normal 33 2 6 12" xfId="32760"/>
    <cellStyle name="Normal 33 2 6 13" xfId="32761"/>
    <cellStyle name="Normal 33 2 6 2" xfId="32762"/>
    <cellStyle name="Normal 33 2 6 2 2" xfId="32763"/>
    <cellStyle name="Normal 33 2 6 2 3" xfId="32764"/>
    <cellStyle name="Normal 33 2 6 2 4" xfId="32765"/>
    <cellStyle name="Normal 33 2 6 2 5" xfId="32766"/>
    <cellStyle name="Normal 33 2 6 3" xfId="32767"/>
    <cellStyle name="Normal 33 2 6 3 2" xfId="32768"/>
    <cellStyle name="Normal 33 2 6 3 3" xfId="32769"/>
    <cellStyle name="Normal 33 2 6 3 4" xfId="32770"/>
    <cellStyle name="Normal 33 2 6 4" xfId="32771"/>
    <cellStyle name="Normal 33 2 6 5" xfId="32772"/>
    <cellStyle name="Normal 33 2 6 6" xfId="32773"/>
    <cellStyle name="Normal 33 2 6 7" xfId="32774"/>
    <cellStyle name="Normal 33 2 6 8" xfId="32775"/>
    <cellStyle name="Normal 33 2 6 9" xfId="32776"/>
    <cellStyle name="Normal 33 2 6_Int on Cust Dep" xfId="32777"/>
    <cellStyle name="Normal 33 2_INPUT Allocators" xfId="32778"/>
    <cellStyle name="Normal 33 3" xfId="32779"/>
    <cellStyle name="Normal 33 3 2" xfId="32780"/>
    <cellStyle name="Normal 33 3 2 2" xfId="32781"/>
    <cellStyle name="Normal 33 3 2 2 10" xfId="32782"/>
    <cellStyle name="Normal 33 3 2 2 11" xfId="32783"/>
    <cellStyle name="Normal 33 3 2 2 12" xfId="32784"/>
    <cellStyle name="Normal 33 3 2 2 13" xfId="32785"/>
    <cellStyle name="Normal 33 3 2 2 14" xfId="32786"/>
    <cellStyle name="Normal 33 3 2 2 15" xfId="32787"/>
    <cellStyle name="Normal 33 3 2 2 2" xfId="32788"/>
    <cellStyle name="Normal 33 3 2 2 2 2" xfId="32789"/>
    <cellStyle name="Normal 33 3 2 2 2 2 2" xfId="32790"/>
    <cellStyle name="Normal 33 3 2 2 2 2 3" xfId="32791"/>
    <cellStyle name="Normal 33 3 2 2 2 2 4" xfId="32792"/>
    <cellStyle name="Normal 33 3 2 2 2 2 5" xfId="32793"/>
    <cellStyle name="Normal 33 3 2 2 2 3" xfId="32794"/>
    <cellStyle name="Normal 33 3 2 2 2 4" xfId="32795"/>
    <cellStyle name="Normal 33 3 2 2 2 5" xfId="32796"/>
    <cellStyle name="Normal 33 3 2 2 2 6" xfId="32797"/>
    <cellStyle name="Normal 33 3 2 2 2 7" xfId="32798"/>
    <cellStyle name="Normal 33 3 2 2 2 8" xfId="32799"/>
    <cellStyle name="Normal 33 3 2 2 2 9" xfId="32800"/>
    <cellStyle name="Normal 33 3 2 2 2_Int on Cust Dep" xfId="32801"/>
    <cellStyle name="Normal 33 3 2 2 3" xfId="32802"/>
    <cellStyle name="Normal 33 3 2 2 3 2" xfId="32803"/>
    <cellStyle name="Normal 33 3 2 2 3 2 2" xfId="32804"/>
    <cellStyle name="Normal 33 3 2 2 3 2 3" xfId="32805"/>
    <cellStyle name="Normal 33 3 2 2 3 2 4" xfId="32806"/>
    <cellStyle name="Normal 33 3 2 2 3 2 5" xfId="32807"/>
    <cellStyle name="Normal 33 3 2 2 3 3" xfId="32808"/>
    <cellStyle name="Normal 33 3 2 2 3 4" xfId="32809"/>
    <cellStyle name="Normal 33 3 2 2 3 5" xfId="32810"/>
    <cellStyle name="Normal 33 3 2 2 3 6" xfId="32811"/>
    <cellStyle name="Normal 33 3 2 2 3 7" xfId="32812"/>
    <cellStyle name="Normal 33 3 2 2 3 8" xfId="32813"/>
    <cellStyle name="Normal 33 3 2 2 3 9" xfId="32814"/>
    <cellStyle name="Normal 33 3 2 2 3_Int on Cust Dep" xfId="32815"/>
    <cellStyle name="Normal 33 3 2 2 4" xfId="32816"/>
    <cellStyle name="Normal 33 3 2 2 4 2" xfId="32817"/>
    <cellStyle name="Normal 33 3 2 2 4 3" xfId="32818"/>
    <cellStyle name="Normal 33 3 2 2 4 4" xfId="32819"/>
    <cellStyle name="Normal 33 3 2 2 4 5" xfId="32820"/>
    <cellStyle name="Normal 33 3 2 2 5" xfId="32821"/>
    <cellStyle name="Normal 33 3 2 2 5 2" xfId="32822"/>
    <cellStyle name="Normal 33 3 2 2 5 3" xfId="32823"/>
    <cellStyle name="Normal 33 3 2 2 5 4" xfId="32824"/>
    <cellStyle name="Normal 33 3 2 2 6" xfId="32825"/>
    <cellStyle name="Normal 33 3 2 2 7" xfId="32826"/>
    <cellStyle name="Normal 33 3 2 2 8" xfId="32827"/>
    <cellStyle name="Normal 33 3 2 2 9" xfId="32828"/>
    <cellStyle name="Normal 33 3 2 2_INPUT Allocators" xfId="32829"/>
    <cellStyle name="Normal 33 3 2_INPUT Allocators" xfId="32830"/>
    <cellStyle name="Normal 33 3 3" xfId="32831"/>
    <cellStyle name="Normal 33 3 3 10" xfId="32832"/>
    <cellStyle name="Normal 33 3 3 11" xfId="32833"/>
    <cellStyle name="Normal 33 3 3 12" xfId="32834"/>
    <cellStyle name="Normal 33 3 3 13" xfId="32835"/>
    <cellStyle name="Normal 33 3 3 14" xfId="32836"/>
    <cellStyle name="Normal 33 3 3 15" xfId="32837"/>
    <cellStyle name="Normal 33 3 3 2" xfId="32838"/>
    <cellStyle name="Normal 33 3 3 2 2" xfId="32839"/>
    <cellStyle name="Normal 33 3 3 2 2 2" xfId="32840"/>
    <cellStyle name="Normal 33 3 3 2 2 3" xfId="32841"/>
    <cellStyle name="Normal 33 3 3 2 2 4" xfId="32842"/>
    <cellStyle name="Normal 33 3 3 2 2 5" xfId="32843"/>
    <cellStyle name="Normal 33 3 3 2 3" xfId="32844"/>
    <cellStyle name="Normal 33 3 3 2 4" xfId="32845"/>
    <cellStyle name="Normal 33 3 3 2 5" xfId="32846"/>
    <cellStyle name="Normal 33 3 3 2 6" xfId="32847"/>
    <cellStyle name="Normal 33 3 3 2 7" xfId="32848"/>
    <cellStyle name="Normal 33 3 3 2 8" xfId="32849"/>
    <cellStyle name="Normal 33 3 3 2 9" xfId="32850"/>
    <cellStyle name="Normal 33 3 3 2_Int on Cust Dep" xfId="32851"/>
    <cellStyle name="Normal 33 3 3 3" xfId="32852"/>
    <cellStyle name="Normal 33 3 3 3 2" xfId="32853"/>
    <cellStyle name="Normal 33 3 3 3 2 2" xfId="32854"/>
    <cellStyle name="Normal 33 3 3 3 2 3" xfId="32855"/>
    <cellStyle name="Normal 33 3 3 3 2 4" xfId="32856"/>
    <cellStyle name="Normal 33 3 3 3 2 5" xfId="32857"/>
    <cellStyle name="Normal 33 3 3 3 3" xfId="32858"/>
    <cellStyle name="Normal 33 3 3 3 4" xfId="32859"/>
    <cellStyle name="Normal 33 3 3 3 5" xfId="32860"/>
    <cellStyle name="Normal 33 3 3 3 6" xfId="32861"/>
    <cellStyle name="Normal 33 3 3 3 7" xfId="32862"/>
    <cellStyle name="Normal 33 3 3 3 8" xfId="32863"/>
    <cellStyle name="Normal 33 3 3 3 9" xfId="32864"/>
    <cellStyle name="Normal 33 3 3 3_Int on Cust Dep" xfId="32865"/>
    <cellStyle name="Normal 33 3 3 4" xfId="32866"/>
    <cellStyle name="Normal 33 3 3 4 2" xfId="32867"/>
    <cellStyle name="Normal 33 3 3 4 3" xfId="32868"/>
    <cellStyle name="Normal 33 3 3 4 4" xfId="32869"/>
    <cellStyle name="Normal 33 3 3 4 5" xfId="32870"/>
    <cellStyle name="Normal 33 3 3 5" xfId="32871"/>
    <cellStyle name="Normal 33 3 3 5 2" xfId="32872"/>
    <cellStyle name="Normal 33 3 3 5 3" xfId="32873"/>
    <cellStyle name="Normal 33 3 3 5 4" xfId="32874"/>
    <cellStyle name="Normal 33 3 3 6" xfId="32875"/>
    <cellStyle name="Normal 33 3 3 7" xfId="32876"/>
    <cellStyle name="Normal 33 3 3 8" xfId="32877"/>
    <cellStyle name="Normal 33 3 3 9" xfId="32878"/>
    <cellStyle name="Normal 33 3 3_INPUT Allocators" xfId="32879"/>
    <cellStyle name="Normal 33 3 4" xfId="32880"/>
    <cellStyle name="Normal 33 3 4 10" xfId="32881"/>
    <cellStyle name="Normal 33 3 4 11" xfId="32882"/>
    <cellStyle name="Normal 33 3 4 12" xfId="32883"/>
    <cellStyle name="Normal 33 3 4 13" xfId="32884"/>
    <cellStyle name="Normal 33 3 4 14" xfId="32885"/>
    <cellStyle name="Normal 33 3 4 15" xfId="32886"/>
    <cellStyle name="Normal 33 3 4 2" xfId="32887"/>
    <cellStyle name="Normal 33 3 4 2 2" xfId="32888"/>
    <cellStyle name="Normal 33 3 4 2 2 2" xfId="32889"/>
    <cellStyle name="Normal 33 3 4 2 2 3" xfId="32890"/>
    <cellStyle name="Normal 33 3 4 2 2 4" xfId="32891"/>
    <cellStyle name="Normal 33 3 4 2 2 5" xfId="32892"/>
    <cellStyle name="Normal 33 3 4 2 3" xfId="32893"/>
    <cellStyle name="Normal 33 3 4 2 4" xfId="32894"/>
    <cellStyle name="Normal 33 3 4 2 5" xfId="32895"/>
    <cellStyle name="Normal 33 3 4 2 6" xfId="32896"/>
    <cellStyle name="Normal 33 3 4 2 7" xfId="32897"/>
    <cellStyle name="Normal 33 3 4 2 8" xfId="32898"/>
    <cellStyle name="Normal 33 3 4 2 9" xfId="32899"/>
    <cellStyle name="Normal 33 3 4 2_Int on Cust Dep" xfId="32900"/>
    <cellStyle name="Normal 33 3 4 3" xfId="32901"/>
    <cellStyle name="Normal 33 3 4 3 2" xfId="32902"/>
    <cellStyle name="Normal 33 3 4 3 2 2" xfId="32903"/>
    <cellStyle name="Normal 33 3 4 3 2 3" xfId="32904"/>
    <cellStyle name="Normal 33 3 4 3 2 4" xfId="32905"/>
    <cellStyle name="Normal 33 3 4 3 2 5" xfId="32906"/>
    <cellStyle name="Normal 33 3 4 3 3" xfId="32907"/>
    <cellStyle name="Normal 33 3 4 3 4" xfId="32908"/>
    <cellStyle name="Normal 33 3 4 3 5" xfId="32909"/>
    <cellStyle name="Normal 33 3 4 3 6" xfId="32910"/>
    <cellStyle name="Normal 33 3 4 3 7" xfId="32911"/>
    <cellStyle name="Normal 33 3 4 3 8" xfId="32912"/>
    <cellStyle name="Normal 33 3 4 3 9" xfId="32913"/>
    <cellStyle name="Normal 33 3 4 3_Int on Cust Dep" xfId="32914"/>
    <cellStyle name="Normal 33 3 4 4" xfId="32915"/>
    <cellStyle name="Normal 33 3 4 4 2" xfId="32916"/>
    <cellStyle name="Normal 33 3 4 4 3" xfId="32917"/>
    <cellStyle name="Normal 33 3 4 4 4" xfId="32918"/>
    <cellStyle name="Normal 33 3 4 4 5" xfId="32919"/>
    <cellStyle name="Normal 33 3 4 5" xfId="32920"/>
    <cellStyle name="Normal 33 3 4 5 2" xfId="32921"/>
    <cellStyle name="Normal 33 3 4 5 3" xfId="32922"/>
    <cellStyle name="Normal 33 3 4 5 4" xfId="32923"/>
    <cellStyle name="Normal 33 3 4 6" xfId="32924"/>
    <cellStyle name="Normal 33 3 4 7" xfId="32925"/>
    <cellStyle name="Normal 33 3 4 8" xfId="32926"/>
    <cellStyle name="Normal 33 3 4 9" xfId="32927"/>
    <cellStyle name="Normal 33 3 4_INPUT Allocators" xfId="32928"/>
    <cellStyle name="Normal 33 3 5" xfId="32929"/>
    <cellStyle name="Normal 33 3 5 10" xfId="32930"/>
    <cellStyle name="Normal 33 3 5 11" xfId="32931"/>
    <cellStyle name="Normal 33 3 5 12" xfId="32932"/>
    <cellStyle name="Normal 33 3 5 13" xfId="32933"/>
    <cellStyle name="Normal 33 3 5 2" xfId="32934"/>
    <cellStyle name="Normal 33 3 5 2 2" xfId="32935"/>
    <cellStyle name="Normal 33 3 5 2 3" xfId="32936"/>
    <cellStyle name="Normal 33 3 5 2 4" xfId="32937"/>
    <cellStyle name="Normal 33 3 5 2 5" xfId="32938"/>
    <cellStyle name="Normal 33 3 5 3" xfId="32939"/>
    <cellStyle name="Normal 33 3 5 3 2" xfId="32940"/>
    <cellStyle name="Normal 33 3 5 3 3" xfId="32941"/>
    <cellStyle name="Normal 33 3 5 3 4" xfId="32942"/>
    <cellStyle name="Normal 33 3 5 4" xfId="32943"/>
    <cellStyle name="Normal 33 3 5 5" xfId="32944"/>
    <cellStyle name="Normal 33 3 5 6" xfId="32945"/>
    <cellStyle name="Normal 33 3 5 7" xfId="32946"/>
    <cellStyle name="Normal 33 3 5 8" xfId="32947"/>
    <cellStyle name="Normal 33 3 5 9" xfId="32948"/>
    <cellStyle name="Normal 33 3 5_Int on Cust Dep" xfId="32949"/>
    <cellStyle name="Normal 33 3 6" xfId="32950"/>
    <cellStyle name="Normal 33 3 6 10" xfId="32951"/>
    <cellStyle name="Normal 33 3 6 11" xfId="32952"/>
    <cellStyle name="Normal 33 3 6 12" xfId="32953"/>
    <cellStyle name="Normal 33 3 6 13" xfId="32954"/>
    <cellStyle name="Normal 33 3 6 2" xfId="32955"/>
    <cellStyle name="Normal 33 3 6 2 2" xfId="32956"/>
    <cellStyle name="Normal 33 3 6 2 3" xfId="32957"/>
    <cellStyle name="Normal 33 3 6 2 4" xfId="32958"/>
    <cellStyle name="Normal 33 3 6 2 5" xfId="32959"/>
    <cellStyle name="Normal 33 3 6 3" xfId="32960"/>
    <cellStyle name="Normal 33 3 6 3 2" xfId="32961"/>
    <cellStyle name="Normal 33 3 6 3 3" xfId="32962"/>
    <cellStyle name="Normal 33 3 6 3 4" xfId="32963"/>
    <cellStyle name="Normal 33 3 6 4" xfId="32964"/>
    <cellStyle name="Normal 33 3 6 5" xfId="32965"/>
    <cellStyle name="Normal 33 3 6 6" xfId="32966"/>
    <cellStyle name="Normal 33 3 6 7" xfId="32967"/>
    <cellStyle name="Normal 33 3 6 8" xfId="32968"/>
    <cellStyle name="Normal 33 3 6 9" xfId="32969"/>
    <cellStyle name="Normal 33 3 6_Int on Cust Dep" xfId="32970"/>
    <cellStyle name="Normal 33 3_INPUT Allocators" xfId="32971"/>
    <cellStyle name="Normal 33 4" xfId="32972"/>
    <cellStyle name="Normal 33 4 10" xfId="32973"/>
    <cellStyle name="Normal 33 4 11" xfId="32974"/>
    <cellStyle name="Normal 33 4 12" xfId="32975"/>
    <cellStyle name="Normal 33 4 13" xfId="32976"/>
    <cellStyle name="Normal 33 4 14" xfId="32977"/>
    <cellStyle name="Normal 33 4 15" xfId="32978"/>
    <cellStyle name="Normal 33 4 16" xfId="32979"/>
    <cellStyle name="Normal 33 4 17" xfId="32980"/>
    <cellStyle name="Normal 33 4 18" xfId="32981"/>
    <cellStyle name="Normal 33 4 2" xfId="32982"/>
    <cellStyle name="Normal 33 4 2 2" xfId="32983"/>
    <cellStyle name="Normal 33 4 2 2 10" xfId="32984"/>
    <cellStyle name="Normal 33 4 2 2 11" xfId="32985"/>
    <cellStyle name="Normal 33 4 2 2 12" xfId="32986"/>
    <cellStyle name="Normal 33 4 2 2 13" xfId="32987"/>
    <cellStyle name="Normal 33 4 2 2 14" xfId="32988"/>
    <cellStyle name="Normal 33 4 2 2 15" xfId="32989"/>
    <cellStyle name="Normal 33 4 2 2 2" xfId="32990"/>
    <cellStyle name="Normal 33 4 2 2 2 2" xfId="32991"/>
    <cellStyle name="Normal 33 4 2 2 2 2 2" xfId="32992"/>
    <cellStyle name="Normal 33 4 2 2 2 2 3" xfId="32993"/>
    <cellStyle name="Normal 33 4 2 2 2 2 4" xfId="32994"/>
    <cellStyle name="Normal 33 4 2 2 2 2 5" xfId="32995"/>
    <cellStyle name="Normal 33 4 2 2 2 3" xfId="32996"/>
    <cellStyle name="Normal 33 4 2 2 2 4" xfId="32997"/>
    <cellStyle name="Normal 33 4 2 2 2 5" xfId="32998"/>
    <cellStyle name="Normal 33 4 2 2 2 6" xfId="32999"/>
    <cellStyle name="Normal 33 4 2 2 2 7" xfId="33000"/>
    <cellStyle name="Normal 33 4 2 2 2 8" xfId="33001"/>
    <cellStyle name="Normal 33 4 2 2 2 9" xfId="33002"/>
    <cellStyle name="Normal 33 4 2 2 2_Int on Cust Dep" xfId="33003"/>
    <cellStyle name="Normal 33 4 2 2 3" xfId="33004"/>
    <cellStyle name="Normal 33 4 2 2 3 2" xfId="33005"/>
    <cellStyle name="Normal 33 4 2 2 3 2 2" xfId="33006"/>
    <cellStyle name="Normal 33 4 2 2 3 2 3" xfId="33007"/>
    <cellStyle name="Normal 33 4 2 2 3 2 4" xfId="33008"/>
    <cellStyle name="Normal 33 4 2 2 3 2 5" xfId="33009"/>
    <cellStyle name="Normal 33 4 2 2 3 3" xfId="33010"/>
    <cellStyle name="Normal 33 4 2 2 3 4" xfId="33011"/>
    <cellStyle name="Normal 33 4 2 2 3 5" xfId="33012"/>
    <cellStyle name="Normal 33 4 2 2 3 6" xfId="33013"/>
    <cellStyle name="Normal 33 4 2 2 3 7" xfId="33014"/>
    <cellStyle name="Normal 33 4 2 2 3 8" xfId="33015"/>
    <cellStyle name="Normal 33 4 2 2 3 9" xfId="33016"/>
    <cellStyle name="Normal 33 4 2 2 3_Int on Cust Dep" xfId="33017"/>
    <cellStyle name="Normal 33 4 2 2 4" xfId="33018"/>
    <cellStyle name="Normal 33 4 2 2 4 2" xfId="33019"/>
    <cellStyle name="Normal 33 4 2 2 4 3" xfId="33020"/>
    <cellStyle name="Normal 33 4 2 2 4 4" xfId="33021"/>
    <cellStyle name="Normal 33 4 2 2 4 5" xfId="33022"/>
    <cellStyle name="Normal 33 4 2 2 5" xfId="33023"/>
    <cellStyle name="Normal 33 4 2 2 5 2" xfId="33024"/>
    <cellStyle name="Normal 33 4 2 2 5 3" xfId="33025"/>
    <cellStyle name="Normal 33 4 2 2 5 4" xfId="33026"/>
    <cellStyle name="Normal 33 4 2 2 6" xfId="33027"/>
    <cellStyle name="Normal 33 4 2 2 7" xfId="33028"/>
    <cellStyle name="Normal 33 4 2 2 8" xfId="33029"/>
    <cellStyle name="Normal 33 4 2 2 9" xfId="33030"/>
    <cellStyle name="Normal 33 4 2 2_INPUT Allocators" xfId="33031"/>
    <cellStyle name="Normal 33 4 2_INPUT Allocators" xfId="33032"/>
    <cellStyle name="Normal 33 4 3" xfId="33033"/>
    <cellStyle name="Normal 33 4 3 10" xfId="33034"/>
    <cellStyle name="Normal 33 4 3 11" xfId="33035"/>
    <cellStyle name="Normal 33 4 3 12" xfId="33036"/>
    <cellStyle name="Normal 33 4 3 13" xfId="33037"/>
    <cellStyle name="Normal 33 4 3 14" xfId="33038"/>
    <cellStyle name="Normal 33 4 3 15" xfId="33039"/>
    <cellStyle name="Normal 33 4 3 2" xfId="33040"/>
    <cellStyle name="Normal 33 4 3 2 2" xfId="33041"/>
    <cellStyle name="Normal 33 4 3 2 2 2" xfId="33042"/>
    <cellStyle name="Normal 33 4 3 2 2 3" xfId="33043"/>
    <cellStyle name="Normal 33 4 3 2 2 4" xfId="33044"/>
    <cellStyle name="Normal 33 4 3 2 2 5" xfId="33045"/>
    <cellStyle name="Normal 33 4 3 2 3" xfId="33046"/>
    <cellStyle name="Normal 33 4 3 2 4" xfId="33047"/>
    <cellStyle name="Normal 33 4 3 2 5" xfId="33048"/>
    <cellStyle name="Normal 33 4 3 2 6" xfId="33049"/>
    <cellStyle name="Normal 33 4 3 2 7" xfId="33050"/>
    <cellStyle name="Normal 33 4 3 2 8" xfId="33051"/>
    <cellStyle name="Normal 33 4 3 2 9" xfId="33052"/>
    <cellStyle name="Normal 33 4 3 2_Int on Cust Dep" xfId="33053"/>
    <cellStyle name="Normal 33 4 3 3" xfId="33054"/>
    <cellStyle name="Normal 33 4 3 3 2" xfId="33055"/>
    <cellStyle name="Normal 33 4 3 3 2 2" xfId="33056"/>
    <cellStyle name="Normal 33 4 3 3 2 3" xfId="33057"/>
    <cellStyle name="Normal 33 4 3 3 2 4" xfId="33058"/>
    <cellStyle name="Normal 33 4 3 3 2 5" xfId="33059"/>
    <cellStyle name="Normal 33 4 3 3 3" xfId="33060"/>
    <cellStyle name="Normal 33 4 3 3 4" xfId="33061"/>
    <cellStyle name="Normal 33 4 3 3 5" xfId="33062"/>
    <cellStyle name="Normal 33 4 3 3 6" xfId="33063"/>
    <cellStyle name="Normal 33 4 3 3 7" xfId="33064"/>
    <cellStyle name="Normal 33 4 3 3 8" xfId="33065"/>
    <cellStyle name="Normal 33 4 3 3 9" xfId="33066"/>
    <cellStyle name="Normal 33 4 3 3_Int on Cust Dep" xfId="33067"/>
    <cellStyle name="Normal 33 4 3 4" xfId="33068"/>
    <cellStyle name="Normal 33 4 3 4 2" xfId="33069"/>
    <cellStyle name="Normal 33 4 3 4 3" xfId="33070"/>
    <cellStyle name="Normal 33 4 3 4 4" xfId="33071"/>
    <cellStyle name="Normal 33 4 3 4 5" xfId="33072"/>
    <cellStyle name="Normal 33 4 3 5" xfId="33073"/>
    <cellStyle name="Normal 33 4 3 5 2" xfId="33074"/>
    <cellStyle name="Normal 33 4 3 5 3" xfId="33075"/>
    <cellStyle name="Normal 33 4 3 5 4" xfId="33076"/>
    <cellStyle name="Normal 33 4 3 6" xfId="33077"/>
    <cellStyle name="Normal 33 4 3 7" xfId="33078"/>
    <cellStyle name="Normal 33 4 3 8" xfId="33079"/>
    <cellStyle name="Normal 33 4 3 9" xfId="33080"/>
    <cellStyle name="Normal 33 4 3_INPUT Allocators" xfId="33081"/>
    <cellStyle name="Normal 33 4 4" xfId="33082"/>
    <cellStyle name="Normal 33 4 4 10" xfId="33083"/>
    <cellStyle name="Normal 33 4 4 11" xfId="33084"/>
    <cellStyle name="Normal 33 4 4 12" xfId="33085"/>
    <cellStyle name="Normal 33 4 4 13" xfId="33086"/>
    <cellStyle name="Normal 33 4 4 14" xfId="33087"/>
    <cellStyle name="Normal 33 4 4 15" xfId="33088"/>
    <cellStyle name="Normal 33 4 4 2" xfId="33089"/>
    <cellStyle name="Normal 33 4 4 2 2" xfId="33090"/>
    <cellStyle name="Normal 33 4 4 2 2 2" xfId="33091"/>
    <cellStyle name="Normal 33 4 4 2 2 3" xfId="33092"/>
    <cellStyle name="Normal 33 4 4 2 2 4" xfId="33093"/>
    <cellStyle name="Normal 33 4 4 2 2 5" xfId="33094"/>
    <cellStyle name="Normal 33 4 4 2 3" xfId="33095"/>
    <cellStyle name="Normal 33 4 4 2 4" xfId="33096"/>
    <cellStyle name="Normal 33 4 4 2 5" xfId="33097"/>
    <cellStyle name="Normal 33 4 4 2 6" xfId="33098"/>
    <cellStyle name="Normal 33 4 4 2 7" xfId="33099"/>
    <cellStyle name="Normal 33 4 4 2 8" xfId="33100"/>
    <cellStyle name="Normal 33 4 4 2 9" xfId="33101"/>
    <cellStyle name="Normal 33 4 4 2_Int on Cust Dep" xfId="33102"/>
    <cellStyle name="Normal 33 4 4 3" xfId="33103"/>
    <cellStyle name="Normal 33 4 4 3 2" xfId="33104"/>
    <cellStyle name="Normal 33 4 4 3 2 2" xfId="33105"/>
    <cellStyle name="Normal 33 4 4 3 2 3" xfId="33106"/>
    <cellStyle name="Normal 33 4 4 3 2 4" xfId="33107"/>
    <cellStyle name="Normal 33 4 4 3 2 5" xfId="33108"/>
    <cellStyle name="Normal 33 4 4 3 3" xfId="33109"/>
    <cellStyle name="Normal 33 4 4 3 4" xfId="33110"/>
    <cellStyle name="Normal 33 4 4 3 5" xfId="33111"/>
    <cellStyle name="Normal 33 4 4 3 6" xfId="33112"/>
    <cellStyle name="Normal 33 4 4 3 7" xfId="33113"/>
    <cellStyle name="Normal 33 4 4 3 8" xfId="33114"/>
    <cellStyle name="Normal 33 4 4 3 9" xfId="33115"/>
    <cellStyle name="Normal 33 4 4 3_Int on Cust Dep" xfId="33116"/>
    <cellStyle name="Normal 33 4 4 4" xfId="33117"/>
    <cellStyle name="Normal 33 4 4 4 2" xfId="33118"/>
    <cellStyle name="Normal 33 4 4 4 3" xfId="33119"/>
    <cellStyle name="Normal 33 4 4 4 4" xfId="33120"/>
    <cellStyle name="Normal 33 4 4 4 5" xfId="33121"/>
    <cellStyle name="Normal 33 4 4 5" xfId="33122"/>
    <cellStyle name="Normal 33 4 4 5 2" xfId="33123"/>
    <cellStyle name="Normal 33 4 4 5 3" xfId="33124"/>
    <cellStyle name="Normal 33 4 4 5 4" xfId="33125"/>
    <cellStyle name="Normal 33 4 4 6" xfId="33126"/>
    <cellStyle name="Normal 33 4 4 7" xfId="33127"/>
    <cellStyle name="Normal 33 4 4 8" xfId="33128"/>
    <cellStyle name="Normal 33 4 4 9" xfId="33129"/>
    <cellStyle name="Normal 33 4 4_INPUT Allocators" xfId="33130"/>
    <cellStyle name="Normal 33 4 5" xfId="33131"/>
    <cellStyle name="Normal 33 4 5 2" xfId="33132"/>
    <cellStyle name="Normal 33 4 5 2 2" xfId="33133"/>
    <cellStyle name="Normal 33 4 5 2 3" xfId="33134"/>
    <cellStyle name="Normal 33 4 5 2 4" xfId="33135"/>
    <cellStyle name="Normal 33 4 5 2 5" xfId="33136"/>
    <cellStyle name="Normal 33 4 5 3" xfId="33137"/>
    <cellStyle name="Normal 33 4 5 4" xfId="33138"/>
    <cellStyle name="Normal 33 4 5 5" xfId="33139"/>
    <cellStyle name="Normal 33 4 5 6" xfId="33140"/>
    <cellStyle name="Normal 33 4 5 7" xfId="33141"/>
    <cellStyle name="Normal 33 4 5 8" xfId="33142"/>
    <cellStyle name="Normal 33 4 5 9" xfId="33143"/>
    <cellStyle name="Normal 33 4 5_Int on Cust Dep" xfId="33144"/>
    <cellStyle name="Normal 33 4 6" xfId="33145"/>
    <cellStyle name="Normal 33 4 6 2" xfId="33146"/>
    <cellStyle name="Normal 33 4 6 2 2" xfId="33147"/>
    <cellStyle name="Normal 33 4 6 2 3" xfId="33148"/>
    <cellStyle name="Normal 33 4 6 2 4" xfId="33149"/>
    <cellStyle name="Normal 33 4 6 2 5" xfId="33150"/>
    <cellStyle name="Normal 33 4 6 3" xfId="33151"/>
    <cellStyle name="Normal 33 4 6 4" xfId="33152"/>
    <cellStyle name="Normal 33 4 6 5" xfId="33153"/>
    <cellStyle name="Normal 33 4 6 6" xfId="33154"/>
    <cellStyle name="Normal 33 4 6 7" xfId="33155"/>
    <cellStyle name="Normal 33 4 6 8" xfId="33156"/>
    <cellStyle name="Normal 33 4 6 9" xfId="33157"/>
    <cellStyle name="Normal 33 4 6_Int on Cust Dep" xfId="33158"/>
    <cellStyle name="Normal 33 4 7" xfId="33159"/>
    <cellStyle name="Normal 33 4 7 2" xfId="33160"/>
    <cellStyle name="Normal 33 4 7 3" xfId="33161"/>
    <cellStyle name="Normal 33 4 7 4" xfId="33162"/>
    <cellStyle name="Normal 33 4 7 5" xfId="33163"/>
    <cellStyle name="Normal 33 4 8" xfId="33164"/>
    <cellStyle name="Normal 33 4 8 2" xfId="33165"/>
    <cellStyle name="Normal 33 4 8 3" xfId="33166"/>
    <cellStyle name="Normal 33 4 8 4" xfId="33167"/>
    <cellStyle name="Normal 33 4 9" xfId="33168"/>
    <cellStyle name="Normal 33 4_INPUT Allocators" xfId="33169"/>
    <cellStyle name="Normal 33 5" xfId="33170"/>
    <cellStyle name="Normal 33 5 10" xfId="33171"/>
    <cellStyle name="Normal 33 5 11" xfId="33172"/>
    <cellStyle name="Normal 33 5 12" xfId="33173"/>
    <cellStyle name="Normal 33 5 13" xfId="33174"/>
    <cellStyle name="Normal 33 5 14" xfId="33175"/>
    <cellStyle name="Normal 33 5 15" xfId="33176"/>
    <cellStyle name="Normal 33 5 16" xfId="33177"/>
    <cellStyle name="Normal 33 5 17" xfId="33178"/>
    <cellStyle name="Normal 33 5 18" xfId="33179"/>
    <cellStyle name="Normal 33 5 2" xfId="33180"/>
    <cellStyle name="Normal 33 5 2 2" xfId="33181"/>
    <cellStyle name="Normal 33 5 2 2 10" xfId="33182"/>
    <cellStyle name="Normal 33 5 2 2 11" xfId="33183"/>
    <cellStyle name="Normal 33 5 2 2 12" xfId="33184"/>
    <cellStyle name="Normal 33 5 2 2 13" xfId="33185"/>
    <cellStyle name="Normal 33 5 2 2 14" xfId="33186"/>
    <cellStyle name="Normal 33 5 2 2 15" xfId="33187"/>
    <cellStyle name="Normal 33 5 2 2 2" xfId="33188"/>
    <cellStyle name="Normal 33 5 2 2 2 2" xfId="33189"/>
    <cellStyle name="Normal 33 5 2 2 2 2 2" xfId="33190"/>
    <cellStyle name="Normal 33 5 2 2 2 2 3" xfId="33191"/>
    <cellStyle name="Normal 33 5 2 2 2 2 4" xfId="33192"/>
    <cellStyle name="Normal 33 5 2 2 2 2 5" xfId="33193"/>
    <cellStyle name="Normal 33 5 2 2 2 3" xfId="33194"/>
    <cellStyle name="Normal 33 5 2 2 2 4" xfId="33195"/>
    <cellStyle name="Normal 33 5 2 2 2 5" xfId="33196"/>
    <cellStyle name="Normal 33 5 2 2 2 6" xfId="33197"/>
    <cellStyle name="Normal 33 5 2 2 2 7" xfId="33198"/>
    <cellStyle name="Normal 33 5 2 2 2 8" xfId="33199"/>
    <cellStyle name="Normal 33 5 2 2 2 9" xfId="33200"/>
    <cellStyle name="Normal 33 5 2 2 2_Int on Cust Dep" xfId="33201"/>
    <cellStyle name="Normal 33 5 2 2 3" xfId="33202"/>
    <cellStyle name="Normal 33 5 2 2 3 2" xfId="33203"/>
    <cellStyle name="Normal 33 5 2 2 3 2 2" xfId="33204"/>
    <cellStyle name="Normal 33 5 2 2 3 2 3" xfId="33205"/>
    <cellStyle name="Normal 33 5 2 2 3 2 4" xfId="33206"/>
    <cellStyle name="Normal 33 5 2 2 3 2 5" xfId="33207"/>
    <cellStyle name="Normal 33 5 2 2 3 3" xfId="33208"/>
    <cellStyle name="Normal 33 5 2 2 3 4" xfId="33209"/>
    <cellStyle name="Normal 33 5 2 2 3 5" xfId="33210"/>
    <cellStyle name="Normal 33 5 2 2 3 6" xfId="33211"/>
    <cellStyle name="Normal 33 5 2 2 3 7" xfId="33212"/>
    <cellStyle name="Normal 33 5 2 2 3 8" xfId="33213"/>
    <cellStyle name="Normal 33 5 2 2 3 9" xfId="33214"/>
    <cellStyle name="Normal 33 5 2 2 3_Int on Cust Dep" xfId="33215"/>
    <cellStyle name="Normal 33 5 2 2 4" xfId="33216"/>
    <cellStyle name="Normal 33 5 2 2 4 2" xfId="33217"/>
    <cellStyle name="Normal 33 5 2 2 4 3" xfId="33218"/>
    <cellStyle name="Normal 33 5 2 2 4 4" xfId="33219"/>
    <cellStyle name="Normal 33 5 2 2 4 5" xfId="33220"/>
    <cellStyle name="Normal 33 5 2 2 5" xfId="33221"/>
    <cellStyle name="Normal 33 5 2 2 5 2" xfId="33222"/>
    <cellStyle name="Normal 33 5 2 2 5 3" xfId="33223"/>
    <cellStyle name="Normal 33 5 2 2 5 4" xfId="33224"/>
    <cellStyle name="Normal 33 5 2 2 6" xfId="33225"/>
    <cellStyle name="Normal 33 5 2 2 7" xfId="33226"/>
    <cellStyle name="Normal 33 5 2 2 8" xfId="33227"/>
    <cellStyle name="Normal 33 5 2 2 9" xfId="33228"/>
    <cellStyle name="Normal 33 5 2 2_INPUT Allocators" xfId="33229"/>
    <cellStyle name="Normal 33 5 2_INPUT Allocators" xfId="33230"/>
    <cellStyle name="Normal 33 5 3" xfId="33231"/>
    <cellStyle name="Normal 33 5 3 10" xfId="33232"/>
    <cellStyle name="Normal 33 5 3 11" xfId="33233"/>
    <cellStyle name="Normal 33 5 3 12" xfId="33234"/>
    <cellStyle name="Normal 33 5 3 13" xfId="33235"/>
    <cellStyle name="Normal 33 5 3 14" xfId="33236"/>
    <cellStyle name="Normal 33 5 3 15" xfId="33237"/>
    <cellStyle name="Normal 33 5 3 2" xfId="33238"/>
    <cellStyle name="Normal 33 5 3 2 2" xfId="33239"/>
    <cellStyle name="Normal 33 5 3 2 2 2" xfId="33240"/>
    <cellStyle name="Normal 33 5 3 2 2 3" xfId="33241"/>
    <cellStyle name="Normal 33 5 3 2 2 4" xfId="33242"/>
    <cellStyle name="Normal 33 5 3 2 2 5" xfId="33243"/>
    <cellStyle name="Normal 33 5 3 2 3" xfId="33244"/>
    <cellStyle name="Normal 33 5 3 2 4" xfId="33245"/>
    <cellStyle name="Normal 33 5 3 2 5" xfId="33246"/>
    <cellStyle name="Normal 33 5 3 2 6" xfId="33247"/>
    <cellStyle name="Normal 33 5 3 2 7" xfId="33248"/>
    <cellStyle name="Normal 33 5 3 2 8" xfId="33249"/>
    <cellStyle name="Normal 33 5 3 2 9" xfId="33250"/>
    <cellStyle name="Normal 33 5 3 2_Int on Cust Dep" xfId="33251"/>
    <cellStyle name="Normal 33 5 3 3" xfId="33252"/>
    <cellStyle name="Normal 33 5 3 3 2" xfId="33253"/>
    <cellStyle name="Normal 33 5 3 3 2 2" xfId="33254"/>
    <cellStyle name="Normal 33 5 3 3 2 3" xfId="33255"/>
    <cellStyle name="Normal 33 5 3 3 2 4" xfId="33256"/>
    <cellStyle name="Normal 33 5 3 3 2 5" xfId="33257"/>
    <cellStyle name="Normal 33 5 3 3 3" xfId="33258"/>
    <cellStyle name="Normal 33 5 3 3 4" xfId="33259"/>
    <cellStyle name="Normal 33 5 3 3 5" xfId="33260"/>
    <cellStyle name="Normal 33 5 3 3 6" xfId="33261"/>
    <cellStyle name="Normal 33 5 3 3 7" xfId="33262"/>
    <cellStyle name="Normal 33 5 3 3 8" xfId="33263"/>
    <cellStyle name="Normal 33 5 3 3 9" xfId="33264"/>
    <cellStyle name="Normal 33 5 3 3_Int on Cust Dep" xfId="33265"/>
    <cellStyle name="Normal 33 5 3 4" xfId="33266"/>
    <cellStyle name="Normal 33 5 3 4 2" xfId="33267"/>
    <cellStyle name="Normal 33 5 3 4 3" xfId="33268"/>
    <cellStyle name="Normal 33 5 3 4 4" xfId="33269"/>
    <cellStyle name="Normal 33 5 3 4 5" xfId="33270"/>
    <cellStyle name="Normal 33 5 3 5" xfId="33271"/>
    <cellStyle name="Normal 33 5 3 5 2" xfId="33272"/>
    <cellStyle name="Normal 33 5 3 5 3" xfId="33273"/>
    <cellStyle name="Normal 33 5 3 5 4" xfId="33274"/>
    <cellStyle name="Normal 33 5 3 6" xfId="33275"/>
    <cellStyle name="Normal 33 5 3 7" xfId="33276"/>
    <cellStyle name="Normal 33 5 3 8" xfId="33277"/>
    <cellStyle name="Normal 33 5 3 9" xfId="33278"/>
    <cellStyle name="Normal 33 5 3_INPUT Allocators" xfId="33279"/>
    <cellStyle name="Normal 33 5 4" xfId="33280"/>
    <cellStyle name="Normal 33 5 4 10" xfId="33281"/>
    <cellStyle name="Normal 33 5 4 11" xfId="33282"/>
    <cellStyle name="Normal 33 5 4 12" xfId="33283"/>
    <cellStyle name="Normal 33 5 4 13" xfId="33284"/>
    <cellStyle name="Normal 33 5 4 14" xfId="33285"/>
    <cellStyle name="Normal 33 5 4 15" xfId="33286"/>
    <cellStyle name="Normal 33 5 4 2" xfId="33287"/>
    <cellStyle name="Normal 33 5 4 2 2" xfId="33288"/>
    <cellStyle name="Normal 33 5 4 2 2 2" xfId="33289"/>
    <cellStyle name="Normal 33 5 4 2 2 3" xfId="33290"/>
    <cellStyle name="Normal 33 5 4 2 2 4" xfId="33291"/>
    <cellStyle name="Normal 33 5 4 2 2 5" xfId="33292"/>
    <cellStyle name="Normal 33 5 4 2 3" xfId="33293"/>
    <cellStyle name="Normal 33 5 4 2 4" xfId="33294"/>
    <cellStyle name="Normal 33 5 4 2 5" xfId="33295"/>
    <cellStyle name="Normal 33 5 4 2 6" xfId="33296"/>
    <cellStyle name="Normal 33 5 4 2 7" xfId="33297"/>
    <cellStyle name="Normal 33 5 4 2 8" xfId="33298"/>
    <cellStyle name="Normal 33 5 4 2 9" xfId="33299"/>
    <cellStyle name="Normal 33 5 4 2_Int on Cust Dep" xfId="33300"/>
    <cellStyle name="Normal 33 5 4 3" xfId="33301"/>
    <cellStyle name="Normal 33 5 4 3 2" xfId="33302"/>
    <cellStyle name="Normal 33 5 4 3 2 2" xfId="33303"/>
    <cellStyle name="Normal 33 5 4 3 2 3" xfId="33304"/>
    <cellStyle name="Normal 33 5 4 3 2 4" xfId="33305"/>
    <cellStyle name="Normal 33 5 4 3 2 5" xfId="33306"/>
    <cellStyle name="Normal 33 5 4 3 3" xfId="33307"/>
    <cellStyle name="Normal 33 5 4 3 4" xfId="33308"/>
    <cellStyle name="Normal 33 5 4 3 5" xfId="33309"/>
    <cellStyle name="Normal 33 5 4 3 6" xfId="33310"/>
    <cellStyle name="Normal 33 5 4 3 7" xfId="33311"/>
    <cellStyle name="Normal 33 5 4 3 8" xfId="33312"/>
    <cellStyle name="Normal 33 5 4 3 9" xfId="33313"/>
    <cellStyle name="Normal 33 5 4 3_Int on Cust Dep" xfId="33314"/>
    <cellStyle name="Normal 33 5 4 4" xfId="33315"/>
    <cellStyle name="Normal 33 5 4 4 2" xfId="33316"/>
    <cellStyle name="Normal 33 5 4 4 3" xfId="33317"/>
    <cellStyle name="Normal 33 5 4 4 4" xfId="33318"/>
    <cellStyle name="Normal 33 5 4 4 5" xfId="33319"/>
    <cellStyle name="Normal 33 5 4 5" xfId="33320"/>
    <cellStyle name="Normal 33 5 4 5 2" xfId="33321"/>
    <cellStyle name="Normal 33 5 4 5 3" xfId="33322"/>
    <cellStyle name="Normal 33 5 4 5 4" xfId="33323"/>
    <cellStyle name="Normal 33 5 4 6" xfId="33324"/>
    <cellStyle name="Normal 33 5 4 7" xfId="33325"/>
    <cellStyle name="Normal 33 5 4 8" xfId="33326"/>
    <cellStyle name="Normal 33 5 4 9" xfId="33327"/>
    <cellStyle name="Normal 33 5 4_INPUT Allocators" xfId="33328"/>
    <cellStyle name="Normal 33 5 5" xfId="33329"/>
    <cellStyle name="Normal 33 5 5 2" xfId="33330"/>
    <cellStyle name="Normal 33 5 5 2 2" xfId="33331"/>
    <cellStyle name="Normal 33 5 5 2 3" xfId="33332"/>
    <cellStyle name="Normal 33 5 5 2 4" xfId="33333"/>
    <cellStyle name="Normal 33 5 5 2 5" xfId="33334"/>
    <cellStyle name="Normal 33 5 5 3" xfId="33335"/>
    <cellStyle name="Normal 33 5 5 4" xfId="33336"/>
    <cellStyle name="Normal 33 5 5 5" xfId="33337"/>
    <cellStyle name="Normal 33 5 5 6" xfId="33338"/>
    <cellStyle name="Normal 33 5 5 7" xfId="33339"/>
    <cellStyle name="Normal 33 5 5 8" xfId="33340"/>
    <cellStyle name="Normal 33 5 5 9" xfId="33341"/>
    <cellStyle name="Normal 33 5 5_Int on Cust Dep" xfId="33342"/>
    <cellStyle name="Normal 33 5 6" xfId="33343"/>
    <cellStyle name="Normal 33 5 6 2" xfId="33344"/>
    <cellStyle name="Normal 33 5 6 2 2" xfId="33345"/>
    <cellStyle name="Normal 33 5 6 2 3" xfId="33346"/>
    <cellStyle name="Normal 33 5 6 2 4" xfId="33347"/>
    <cellStyle name="Normal 33 5 6 2 5" xfId="33348"/>
    <cellStyle name="Normal 33 5 6 3" xfId="33349"/>
    <cellStyle name="Normal 33 5 6 4" xfId="33350"/>
    <cellStyle name="Normal 33 5 6 5" xfId="33351"/>
    <cellStyle name="Normal 33 5 6 6" xfId="33352"/>
    <cellStyle name="Normal 33 5 6 7" xfId="33353"/>
    <cellStyle name="Normal 33 5 6 8" xfId="33354"/>
    <cellStyle name="Normal 33 5 6 9" xfId="33355"/>
    <cellStyle name="Normal 33 5 6_Int on Cust Dep" xfId="33356"/>
    <cellStyle name="Normal 33 5 7" xfId="33357"/>
    <cellStyle name="Normal 33 5 7 2" xfId="33358"/>
    <cellStyle name="Normal 33 5 7 3" xfId="33359"/>
    <cellStyle name="Normal 33 5 7 4" xfId="33360"/>
    <cellStyle name="Normal 33 5 7 5" xfId="33361"/>
    <cellStyle name="Normal 33 5 8" xfId="33362"/>
    <cellStyle name="Normal 33 5 8 2" xfId="33363"/>
    <cellStyle name="Normal 33 5 8 3" xfId="33364"/>
    <cellStyle name="Normal 33 5 8 4" xfId="33365"/>
    <cellStyle name="Normal 33 5 9" xfId="33366"/>
    <cellStyle name="Normal 33 5_INPUT Allocators" xfId="33367"/>
    <cellStyle name="Normal 33 6" xfId="33368"/>
    <cellStyle name="Normal 33 7" xfId="33369"/>
    <cellStyle name="Normal 33 8" xfId="33370"/>
    <cellStyle name="Normal 33 9" xfId="33371"/>
    <cellStyle name="Normal 33_INPUT Allocators" xfId="33372"/>
    <cellStyle name="Normal 34" xfId="66"/>
    <cellStyle name="Normal 34 10" xfId="33373"/>
    <cellStyle name="Normal 34 11" xfId="33374"/>
    <cellStyle name="Normal 34 12" xfId="33375"/>
    <cellStyle name="Normal 34 13" xfId="33376"/>
    <cellStyle name="Normal 34 14" xfId="33377"/>
    <cellStyle name="Normal 34 15" xfId="33378"/>
    <cellStyle name="Normal 34 16" xfId="33379"/>
    <cellStyle name="Normal 34 17" xfId="33380"/>
    <cellStyle name="Normal 34 2" xfId="33381"/>
    <cellStyle name="Normal 34 3" xfId="33382"/>
    <cellStyle name="Normal 34 3 2" xfId="33383"/>
    <cellStyle name="Normal 34 3 2 2" xfId="33384"/>
    <cellStyle name="Normal 34 3 2 3" xfId="33385"/>
    <cellStyle name="Normal 34 3 2 4" xfId="33386"/>
    <cellStyle name="Normal 34 3 2 5" xfId="33387"/>
    <cellStyle name="Normal 34 3 3" xfId="33388"/>
    <cellStyle name="Normal 34 3 4" xfId="33389"/>
    <cellStyle name="Normal 34 3 5" xfId="33390"/>
    <cellStyle name="Normal 34 3 6" xfId="33391"/>
    <cellStyle name="Normal 34 3 7" xfId="33392"/>
    <cellStyle name="Normal 34 3 8" xfId="33393"/>
    <cellStyle name="Normal 34 3 9" xfId="33394"/>
    <cellStyle name="Normal 34 3_Int on Cust Dep" xfId="33395"/>
    <cellStyle name="Normal 34 4" xfId="33396"/>
    <cellStyle name="Normal 34 4 2" xfId="33397"/>
    <cellStyle name="Normal 34 4 2 2" xfId="33398"/>
    <cellStyle name="Normal 34 4 2 3" xfId="33399"/>
    <cellStyle name="Normal 34 4 2 4" xfId="33400"/>
    <cellStyle name="Normal 34 4 2 5" xfId="33401"/>
    <cellStyle name="Normal 34 4 3" xfId="33402"/>
    <cellStyle name="Normal 34 4 4" xfId="33403"/>
    <cellStyle name="Normal 34 4 5" xfId="33404"/>
    <cellStyle name="Normal 34 4 6" xfId="33405"/>
    <cellStyle name="Normal 34 4 7" xfId="33406"/>
    <cellStyle name="Normal 34 4 8" xfId="33407"/>
    <cellStyle name="Normal 34 4 9" xfId="33408"/>
    <cellStyle name="Normal 34 4_Int on Cust Dep" xfId="33409"/>
    <cellStyle name="Normal 34 5" xfId="33410"/>
    <cellStyle name="Normal 34 5 2" xfId="33411"/>
    <cellStyle name="Normal 34 5 2 2" xfId="33412"/>
    <cellStyle name="Normal 34 5 2 3" xfId="33413"/>
    <cellStyle name="Normal 34 5 2 4" xfId="33414"/>
    <cellStyle name="Normal 34 5 2 5" xfId="33415"/>
    <cellStyle name="Normal 34 5 3" xfId="33416"/>
    <cellStyle name="Normal 34 5 4" xfId="33417"/>
    <cellStyle name="Normal 34 5 5" xfId="33418"/>
    <cellStyle name="Normal 34 5 6" xfId="33419"/>
    <cellStyle name="Normal 34 5 7" xfId="33420"/>
    <cellStyle name="Normal 34 5 8" xfId="33421"/>
    <cellStyle name="Normal 34 5 9" xfId="33422"/>
    <cellStyle name="Normal 34 5_Int on Cust Dep" xfId="33423"/>
    <cellStyle name="Normal 34 6" xfId="33424"/>
    <cellStyle name="Normal 34 6 2" xfId="33425"/>
    <cellStyle name="Normal 34 6 3" xfId="33426"/>
    <cellStyle name="Normal 34 6 4" xfId="33427"/>
    <cellStyle name="Normal 34 6 5" xfId="33428"/>
    <cellStyle name="Normal 34 7" xfId="33429"/>
    <cellStyle name="Normal 34 7 2" xfId="33430"/>
    <cellStyle name="Normal 34 7 3" xfId="33431"/>
    <cellStyle name="Normal 34 7 4" xfId="33432"/>
    <cellStyle name="Normal 34 8" xfId="33433"/>
    <cellStyle name="Normal 34 9" xfId="33434"/>
    <cellStyle name="Normal 34_INPUT Allocators" xfId="33435"/>
    <cellStyle name="Normal 35" xfId="67"/>
    <cellStyle name="Normal 35 10" xfId="33436"/>
    <cellStyle name="Normal 35 10 2" xfId="33437"/>
    <cellStyle name="Normal 35 10 3" xfId="33438"/>
    <cellStyle name="Normal 35 10 4" xfId="33439"/>
    <cellStyle name="Normal 35 11" xfId="33440"/>
    <cellStyle name="Normal 35 12" xfId="33441"/>
    <cellStyle name="Normal 35 13" xfId="33442"/>
    <cellStyle name="Normal 35 14" xfId="33443"/>
    <cellStyle name="Normal 35 15" xfId="33444"/>
    <cellStyle name="Normal 35 16" xfId="33445"/>
    <cellStyle name="Normal 35 17" xfId="33446"/>
    <cellStyle name="Normal 35 18" xfId="33447"/>
    <cellStyle name="Normal 35 19" xfId="33448"/>
    <cellStyle name="Normal 35 2" xfId="33449"/>
    <cellStyle name="Normal 35 2 10" xfId="33450"/>
    <cellStyle name="Normal 35 2 11" xfId="33451"/>
    <cellStyle name="Normal 35 2 12" xfId="33452"/>
    <cellStyle name="Normal 35 2 13" xfId="33453"/>
    <cellStyle name="Normal 35 2 14" xfId="33454"/>
    <cellStyle name="Normal 35 2 15" xfId="33455"/>
    <cellStyle name="Normal 35 2 16" xfId="33456"/>
    <cellStyle name="Normal 35 2 17" xfId="33457"/>
    <cellStyle name="Normal 35 2 18" xfId="33458"/>
    <cellStyle name="Normal 35 2 2" xfId="33459"/>
    <cellStyle name="Normal 35 2 2 2" xfId="33460"/>
    <cellStyle name="Normal 35 2 2 2 2" xfId="33461"/>
    <cellStyle name="Normal 35 2 2 2 3" xfId="33462"/>
    <cellStyle name="Normal 35 2 2 2 4" xfId="33463"/>
    <cellStyle name="Normal 35 2 2 2 5" xfId="33464"/>
    <cellStyle name="Normal 35 2 2 3" xfId="33465"/>
    <cellStyle name="Normal 35 2 2 4" xfId="33466"/>
    <cellStyle name="Normal 35 2 2 5" xfId="33467"/>
    <cellStyle name="Normal 35 2 2 6" xfId="33468"/>
    <cellStyle name="Normal 35 2 2 7" xfId="33469"/>
    <cellStyle name="Normal 35 2 2 8" xfId="33470"/>
    <cellStyle name="Normal 35 2 2 9" xfId="33471"/>
    <cellStyle name="Normal 35 2 2_Int on Cust Dep" xfId="33472"/>
    <cellStyle name="Normal 35 2 3" xfId="33473"/>
    <cellStyle name="Normal 35 2 3 2" xfId="33474"/>
    <cellStyle name="Normal 35 2 3 2 2" xfId="33475"/>
    <cellStyle name="Normal 35 2 3 2 3" xfId="33476"/>
    <cellStyle name="Normal 35 2 3 2 4" xfId="33477"/>
    <cellStyle name="Normal 35 2 3 2 5" xfId="33478"/>
    <cellStyle name="Normal 35 2 3 3" xfId="33479"/>
    <cellStyle name="Normal 35 2 3 4" xfId="33480"/>
    <cellStyle name="Normal 35 2 3 5" xfId="33481"/>
    <cellStyle name="Normal 35 2 3 6" xfId="33482"/>
    <cellStyle name="Normal 35 2 3 7" xfId="33483"/>
    <cellStyle name="Normal 35 2 3 8" xfId="33484"/>
    <cellStyle name="Normal 35 2 3 9" xfId="33485"/>
    <cellStyle name="Normal 35 2 3_Int on Cust Dep" xfId="33486"/>
    <cellStyle name="Normal 35 2 4" xfId="33487"/>
    <cellStyle name="Normal 35 2 4 2" xfId="33488"/>
    <cellStyle name="Normal 35 2 4 2 2" xfId="33489"/>
    <cellStyle name="Normal 35 2 4 2 3" xfId="33490"/>
    <cellStyle name="Normal 35 2 4 2 4" xfId="33491"/>
    <cellStyle name="Normal 35 2 4 2 5" xfId="33492"/>
    <cellStyle name="Normal 35 2 4 3" xfId="33493"/>
    <cellStyle name="Normal 35 2 4 4" xfId="33494"/>
    <cellStyle name="Normal 35 2 4 5" xfId="33495"/>
    <cellStyle name="Normal 35 2 4 6" xfId="33496"/>
    <cellStyle name="Normal 35 2 4 7" xfId="33497"/>
    <cellStyle name="Normal 35 2 4 8" xfId="33498"/>
    <cellStyle name="Normal 35 2 4 9" xfId="33499"/>
    <cellStyle name="Normal 35 2 4_Int on Cust Dep" xfId="33500"/>
    <cellStyle name="Normal 35 2 5" xfId="33501"/>
    <cellStyle name="Normal 35 2 5 2" xfId="33502"/>
    <cellStyle name="Normal 35 2 5 2 2" xfId="33503"/>
    <cellStyle name="Normal 35 2 5 2 3" xfId="33504"/>
    <cellStyle name="Normal 35 2 5 2 4" xfId="33505"/>
    <cellStyle name="Normal 35 2 5 2 5" xfId="33506"/>
    <cellStyle name="Normal 35 2 5 3" xfId="33507"/>
    <cellStyle name="Normal 35 2 5 4" xfId="33508"/>
    <cellStyle name="Normal 35 2 5 5" xfId="33509"/>
    <cellStyle name="Normal 35 2 5 6" xfId="33510"/>
    <cellStyle name="Normal 35 2 5 7" xfId="33511"/>
    <cellStyle name="Normal 35 2 5 8" xfId="33512"/>
    <cellStyle name="Normal 35 2 5 9" xfId="33513"/>
    <cellStyle name="Normal 35 2 5_Int on Cust Dep" xfId="33514"/>
    <cellStyle name="Normal 35 2 6" xfId="33515"/>
    <cellStyle name="Normal 35 2 6 2" xfId="33516"/>
    <cellStyle name="Normal 35 2 6 2 2" xfId="33517"/>
    <cellStyle name="Normal 35 2 6 2 3" xfId="33518"/>
    <cellStyle name="Normal 35 2 6 2 4" xfId="33519"/>
    <cellStyle name="Normal 35 2 6 2 5" xfId="33520"/>
    <cellStyle name="Normal 35 2 6 3" xfId="33521"/>
    <cellStyle name="Normal 35 2 6 4" xfId="33522"/>
    <cellStyle name="Normal 35 2 6 5" xfId="33523"/>
    <cellStyle name="Normal 35 2 6 6" xfId="33524"/>
    <cellStyle name="Normal 35 2 6 7" xfId="33525"/>
    <cellStyle name="Normal 35 2 6 8" xfId="33526"/>
    <cellStyle name="Normal 35 2 6 9" xfId="33527"/>
    <cellStyle name="Normal 35 2 6_Int on Cust Dep" xfId="33528"/>
    <cellStyle name="Normal 35 2 7" xfId="33529"/>
    <cellStyle name="Normal 35 2 7 2" xfId="33530"/>
    <cellStyle name="Normal 35 2 7 3" xfId="33531"/>
    <cellStyle name="Normal 35 2 7 4" xfId="33532"/>
    <cellStyle name="Normal 35 2 7 5" xfId="33533"/>
    <cellStyle name="Normal 35 2 8" xfId="33534"/>
    <cellStyle name="Normal 35 2 8 2" xfId="33535"/>
    <cellStyle name="Normal 35 2 8 3" xfId="33536"/>
    <cellStyle name="Normal 35 2 8 4" xfId="33537"/>
    <cellStyle name="Normal 35 2 9" xfId="33538"/>
    <cellStyle name="Normal 35 2_INPUT Allocators" xfId="33539"/>
    <cellStyle name="Normal 35 20" xfId="33540"/>
    <cellStyle name="Normal 35 3" xfId="33541"/>
    <cellStyle name="Normal 35 3 10" xfId="33542"/>
    <cellStyle name="Normal 35 3 11" xfId="33543"/>
    <cellStyle name="Normal 35 3 12" xfId="33544"/>
    <cellStyle name="Normal 35 3 13" xfId="33545"/>
    <cellStyle name="Normal 35 3 14" xfId="33546"/>
    <cellStyle name="Normal 35 3 15" xfId="33547"/>
    <cellStyle name="Normal 35 3 16" xfId="33548"/>
    <cellStyle name="Normal 35 3 17" xfId="33549"/>
    <cellStyle name="Normal 35 3 18" xfId="33550"/>
    <cellStyle name="Normal 35 3 2" xfId="33551"/>
    <cellStyle name="Normal 35 3 2 2" xfId="33552"/>
    <cellStyle name="Normal 35 3 2 2 2" xfId="33553"/>
    <cellStyle name="Normal 35 3 2 2 3" xfId="33554"/>
    <cellStyle name="Normal 35 3 2 2 4" xfId="33555"/>
    <cellStyle name="Normal 35 3 2 2 5" xfId="33556"/>
    <cellStyle name="Normal 35 3 2 3" xfId="33557"/>
    <cellStyle name="Normal 35 3 2 4" xfId="33558"/>
    <cellStyle name="Normal 35 3 2 5" xfId="33559"/>
    <cellStyle name="Normal 35 3 2 6" xfId="33560"/>
    <cellStyle name="Normal 35 3 2 7" xfId="33561"/>
    <cellStyle name="Normal 35 3 2 8" xfId="33562"/>
    <cellStyle name="Normal 35 3 2 9" xfId="33563"/>
    <cellStyle name="Normal 35 3 2_Int on Cust Dep" xfId="33564"/>
    <cellStyle name="Normal 35 3 3" xfId="33565"/>
    <cellStyle name="Normal 35 3 3 2" xfId="33566"/>
    <cellStyle name="Normal 35 3 3 2 2" xfId="33567"/>
    <cellStyle name="Normal 35 3 3 2 3" xfId="33568"/>
    <cellStyle name="Normal 35 3 3 2 4" xfId="33569"/>
    <cellStyle name="Normal 35 3 3 2 5" xfId="33570"/>
    <cellStyle name="Normal 35 3 3 3" xfId="33571"/>
    <cellStyle name="Normal 35 3 3 4" xfId="33572"/>
    <cellStyle name="Normal 35 3 3 5" xfId="33573"/>
    <cellStyle name="Normal 35 3 3 6" xfId="33574"/>
    <cellStyle name="Normal 35 3 3 7" xfId="33575"/>
    <cellStyle name="Normal 35 3 3 8" xfId="33576"/>
    <cellStyle name="Normal 35 3 3 9" xfId="33577"/>
    <cellStyle name="Normal 35 3 3_Int on Cust Dep" xfId="33578"/>
    <cellStyle name="Normal 35 3 4" xfId="33579"/>
    <cellStyle name="Normal 35 3 4 2" xfId="33580"/>
    <cellStyle name="Normal 35 3 4 2 2" xfId="33581"/>
    <cellStyle name="Normal 35 3 4 2 3" xfId="33582"/>
    <cellStyle name="Normal 35 3 4 2 4" xfId="33583"/>
    <cellStyle name="Normal 35 3 4 2 5" xfId="33584"/>
    <cellStyle name="Normal 35 3 4 3" xfId="33585"/>
    <cellStyle name="Normal 35 3 4 4" xfId="33586"/>
    <cellStyle name="Normal 35 3 4 5" xfId="33587"/>
    <cellStyle name="Normal 35 3 4 6" xfId="33588"/>
    <cellStyle name="Normal 35 3 4 7" xfId="33589"/>
    <cellStyle name="Normal 35 3 4 8" xfId="33590"/>
    <cellStyle name="Normal 35 3 4 9" xfId="33591"/>
    <cellStyle name="Normal 35 3 4_Int on Cust Dep" xfId="33592"/>
    <cellStyle name="Normal 35 3 5" xfId="33593"/>
    <cellStyle name="Normal 35 3 5 2" xfId="33594"/>
    <cellStyle name="Normal 35 3 5 2 2" xfId="33595"/>
    <cellStyle name="Normal 35 3 5 2 3" xfId="33596"/>
    <cellStyle name="Normal 35 3 5 2 4" xfId="33597"/>
    <cellStyle name="Normal 35 3 5 2 5" xfId="33598"/>
    <cellStyle name="Normal 35 3 5 3" xfId="33599"/>
    <cellStyle name="Normal 35 3 5 4" xfId="33600"/>
    <cellStyle name="Normal 35 3 5 5" xfId="33601"/>
    <cellStyle name="Normal 35 3 5 6" xfId="33602"/>
    <cellStyle name="Normal 35 3 5 7" xfId="33603"/>
    <cellStyle name="Normal 35 3 5 8" xfId="33604"/>
    <cellStyle name="Normal 35 3 5 9" xfId="33605"/>
    <cellStyle name="Normal 35 3 5_Int on Cust Dep" xfId="33606"/>
    <cellStyle name="Normal 35 3 6" xfId="33607"/>
    <cellStyle name="Normal 35 3 6 2" xfId="33608"/>
    <cellStyle name="Normal 35 3 6 2 2" xfId="33609"/>
    <cellStyle name="Normal 35 3 6 2 3" xfId="33610"/>
    <cellStyle name="Normal 35 3 6 2 4" xfId="33611"/>
    <cellStyle name="Normal 35 3 6 2 5" xfId="33612"/>
    <cellStyle name="Normal 35 3 6 3" xfId="33613"/>
    <cellStyle name="Normal 35 3 6 4" xfId="33614"/>
    <cellStyle name="Normal 35 3 6 5" xfId="33615"/>
    <cellStyle name="Normal 35 3 6 6" xfId="33616"/>
    <cellStyle name="Normal 35 3 6 7" xfId="33617"/>
    <cellStyle name="Normal 35 3 6 8" xfId="33618"/>
    <cellStyle name="Normal 35 3 6 9" xfId="33619"/>
    <cellStyle name="Normal 35 3 6_Int on Cust Dep" xfId="33620"/>
    <cellStyle name="Normal 35 3 7" xfId="33621"/>
    <cellStyle name="Normal 35 3 7 2" xfId="33622"/>
    <cellStyle name="Normal 35 3 7 3" xfId="33623"/>
    <cellStyle name="Normal 35 3 7 4" xfId="33624"/>
    <cellStyle name="Normal 35 3 7 5" xfId="33625"/>
    <cellStyle name="Normal 35 3 8" xfId="33626"/>
    <cellStyle name="Normal 35 3 8 2" xfId="33627"/>
    <cellStyle name="Normal 35 3 8 3" xfId="33628"/>
    <cellStyle name="Normal 35 3 8 4" xfId="33629"/>
    <cellStyle name="Normal 35 3 9" xfId="33630"/>
    <cellStyle name="Normal 35 3_INPUT Allocators" xfId="33631"/>
    <cellStyle name="Normal 35 4" xfId="33632"/>
    <cellStyle name="Normal 35 4 2" xfId="33633"/>
    <cellStyle name="Normal 35 4 2 2" xfId="33634"/>
    <cellStyle name="Normal 35 4 2 3" xfId="33635"/>
    <cellStyle name="Normal 35 4 2 4" xfId="33636"/>
    <cellStyle name="Normal 35 4 2 5" xfId="33637"/>
    <cellStyle name="Normal 35 4 3" xfId="33638"/>
    <cellStyle name="Normal 35 4 4" xfId="33639"/>
    <cellStyle name="Normal 35 4 5" xfId="33640"/>
    <cellStyle name="Normal 35 4 6" xfId="33641"/>
    <cellStyle name="Normal 35 4 7" xfId="33642"/>
    <cellStyle name="Normal 35 4 8" xfId="33643"/>
    <cellStyle name="Normal 35 4 9" xfId="33644"/>
    <cellStyle name="Normal 35 4_Int on Cust Dep" xfId="33645"/>
    <cellStyle name="Normal 35 5" xfId="33646"/>
    <cellStyle name="Normal 35 5 2" xfId="33647"/>
    <cellStyle name="Normal 35 5 2 2" xfId="33648"/>
    <cellStyle name="Normal 35 5 2 3" xfId="33649"/>
    <cellStyle name="Normal 35 5 2 4" xfId="33650"/>
    <cellStyle name="Normal 35 5 2 5" xfId="33651"/>
    <cellStyle name="Normal 35 5 3" xfId="33652"/>
    <cellStyle name="Normal 35 5 4" xfId="33653"/>
    <cellStyle name="Normal 35 5 5" xfId="33654"/>
    <cellStyle name="Normal 35 5 6" xfId="33655"/>
    <cellStyle name="Normal 35 5 7" xfId="33656"/>
    <cellStyle name="Normal 35 5 8" xfId="33657"/>
    <cellStyle name="Normal 35 5 9" xfId="33658"/>
    <cellStyle name="Normal 35 5_Int on Cust Dep" xfId="33659"/>
    <cellStyle name="Normal 35 6" xfId="33660"/>
    <cellStyle name="Normal 35 6 2" xfId="33661"/>
    <cellStyle name="Normal 35 6 2 2" xfId="33662"/>
    <cellStyle name="Normal 35 6 2 3" xfId="33663"/>
    <cellStyle name="Normal 35 6 2 4" xfId="33664"/>
    <cellStyle name="Normal 35 6 2 5" xfId="33665"/>
    <cellStyle name="Normal 35 6 3" xfId="33666"/>
    <cellStyle name="Normal 35 6 4" xfId="33667"/>
    <cellStyle name="Normal 35 6 5" xfId="33668"/>
    <cellStyle name="Normal 35 6 6" xfId="33669"/>
    <cellStyle name="Normal 35 6 7" xfId="33670"/>
    <cellStyle name="Normal 35 6 8" xfId="33671"/>
    <cellStyle name="Normal 35 6 9" xfId="33672"/>
    <cellStyle name="Normal 35 6_Int on Cust Dep" xfId="33673"/>
    <cellStyle name="Normal 35 7" xfId="33674"/>
    <cellStyle name="Normal 35 7 2" xfId="33675"/>
    <cellStyle name="Normal 35 7 2 2" xfId="33676"/>
    <cellStyle name="Normal 35 7 2 3" xfId="33677"/>
    <cellStyle name="Normal 35 7 2 4" xfId="33678"/>
    <cellStyle name="Normal 35 7 2 5" xfId="33679"/>
    <cellStyle name="Normal 35 7 3" xfId="33680"/>
    <cellStyle name="Normal 35 7 4" xfId="33681"/>
    <cellStyle name="Normal 35 7 5" xfId="33682"/>
    <cellStyle name="Normal 35 7 6" xfId="33683"/>
    <cellStyle name="Normal 35 7 7" xfId="33684"/>
    <cellStyle name="Normal 35 7 8" xfId="33685"/>
    <cellStyle name="Normal 35 7 9" xfId="33686"/>
    <cellStyle name="Normal 35 7_Int on Cust Dep" xfId="33687"/>
    <cellStyle name="Normal 35 8" xfId="33688"/>
    <cellStyle name="Normal 35 8 2" xfId="33689"/>
    <cellStyle name="Normal 35 8 2 2" xfId="33690"/>
    <cellStyle name="Normal 35 8 2 3" xfId="33691"/>
    <cellStyle name="Normal 35 8 2 4" xfId="33692"/>
    <cellStyle name="Normal 35 8 2 5" xfId="33693"/>
    <cellStyle name="Normal 35 8 3" xfId="33694"/>
    <cellStyle name="Normal 35 8 4" xfId="33695"/>
    <cellStyle name="Normal 35 8 5" xfId="33696"/>
    <cellStyle name="Normal 35 8 6" xfId="33697"/>
    <cellStyle name="Normal 35 8 7" xfId="33698"/>
    <cellStyle name="Normal 35 8 8" xfId="33699"/>
    <cellStyle name="Normal 35 8 9" xfId="33700"/>
    <cellStyle name="Normal 35 8_Int on Cust Dep" xfId="33701"/>
    <cellStyle name="Normal 35 9" xfId="33702"/>
    <cellStyle name="Normal 35 9 2" xfId="33703"/>
    <cellStyle name="Normal 35 9 3" xfId="33704"/>
    <cellStyle name="Normal 35 9 4" xfId="33705"/>
    <cellStyle name="Normal 35 9 5" xfId="33706"/>
    <cellStyle name="Normal 35_INPUT Allocators" xfId="33707"/>
    <cellStyle name="Normal 36" xfId="63"/>
    <cellStyle name="Normal 36 2" xfId="33708"/>
    <cellStyle name="Normal 36_INPUT Allocators" xfId="33709"/>
    <cellStyle name="Normal 37" xfId="229"/>
    <cellStyle name="Normal 38" xfId="70"/>
    <cellStyle name="Normal 38 2" xfId="33710"/>
    <cellStyle name="Normal 38_INPUT Allocators" xfId="33711"/>
    <cellStyle name="Normal 39" xfId="406"/>
    <cellStyle name="Normal 39 10" xfId="33712"/>
    <cellStyle name="Normal 39 11" xfId="33713"/>
    <cellStyle name="Normal 39 12" xfId="33714"/>
    <cellStyle name="Normal 39 13" xfId="33715"/>
    <cellStyle name="Normal 39 14" xfId="33716"/>
    <cellStyle name="Normal 39 15" xfId="33717"/>
    <cellStyle name="Normal 39 2" xfId="33718"/>
    <cellStyle name="Normal 39 3" xfId="33719"/>
    <cellStyle name="Normal 39 4" xfId="33720"/>
    <cellStyle name="Normal 39 5" xfId="33721"/>
    <cellStyle name="Normal 39 6" xfId="33722"/>
    <cellStyle name="Normal 39 7" xfId="33723"/>
    <cellStyle name="Normal 39 8" xfId="33724"/>
    <cellStyle name="Normal 39 9" xfId="33725"/>
    <cellStyle name="Normal 39_INPUT Allocators" xfId="33726"/>
    <cellStyle name="Normal 4" xfId="3"/>
    <cellStyle name="Normal 4 10" xfId="33727"/>
    <cellStyle name="Normal 4 10 2" xfId="33728"/>
    <cellStyle name="Normal 4 10 3" xfId="33729"/>
    <cellStyle name="Normal 4 10 4" xfId="33730"/>
    <cellStyle name="Normal 4 10 5" xfId="33731"/>
    <cellStyle name="Normal 4 10 6" xfId="33732"/>
    <cellStyle name="Normal 4 10_INPUT Allocators" xfId="33733"/>
    <cellStyle name="Normal 4 11" xfId="33734"/>
    <cellStyle name="Normal 4 11 2" xfId="33735"/>
    <cellStyle name="Normal 4 11 3" xfId="33736"/>
    <cellStyle name="Normal 4 11 4" xfId="33737"/>
    <cellStyle name="Normal 4 11 5" xfId="33738"/>
    <cellStyle name="Normal 4 11 6" xfId="33739"/>
    <cellStyle name="Normal 4 11_INPUT Allocators" xfId="33740"/>
    <cellStyle name="Normal 4 12" xfId="33741"/>
    <cellStyle name="Normal 4 12 2" xfId="33742"/>
    <cellStyle name="Normal 4 12 3" xfId="33743"/>
    <cellStyle name="Normal 4 12 4" xfId="33744"/>
    <cellStyle name="Normal 4 12 5" xfId="33745"/>
    <cellStyle name="Normal 4 12 6" xfId="33746"/>
    <cellStyle name="Normal 4 12_INPUT Allocators" xfId="33747"/>
    <cellStyle name="Normal 4 13" xfId="33748"/>
    <cellStyle name="Normal 4 13 2" xfId="33749"/>
    <cellStyle name="Normal 4 13 3" xfId="33750"/>
    <cellStyle name="Normal 4 13 4" xfId="33751"/>
    <cellStyle name="Normal 4 13 5" xfId="33752"/>
    <cellStyle name="Normal 4 13 6" xfId="33753"/>
    <cellStyle name="Normal 4 13_INPUT Allocators" xfId="33754"/>
    <cellStyle name="Normal 4 14" xfId="33755"/>
    <cellStyle name="Normal 4 14 2" xfId="33756"/>
    <cellStyle name="Normal 4 14 3" xfId="33757"/>
    <cellStyle name="Normal 4 14 4" xfId="33758"/>
    <cellStyle name="Normal 4 14 5" xfId="33759"/>
    <cellStyle name="Normal 4 14 6" xfId="33760"/>
    <cellStyle name="Normal 4 14_INPUT Allocators" xfId="33761"/>
    <cellStyle name="Normal 4 15" xfId="33762"/>
    <cellStyle name="Normal 4 15 2" xfId="33763"/>
    <cellStyle name="Normal 4 15 3" xfId="33764"/>
    <cellStyle name="Normal 4 15 4" xfId="33765"/>
    <cellStyle name="Normal 4 15 5" xfId="33766"/>
    <cellStyle name="Normal 4 15 6" xfId="33767"/>
    <cellStyle name="Normal 4 15_INPUT Allocators" xfId="33768"/>
    <cellStyle name="Normal 4 16" xfId="33769"/>
    <cellStyle name="Normal 4 16 2" xfId="33770"/>
    <cellStyle name="Normal 4 16 3" xfId="33771"/>
    <cellStyle name="Normal 4 16 4" xfId="33772"/>
    <cellStyle name="Normal 4 16 5" xfId="33773"/>
    <cellStyle name="Normal 4 16 6" xfId="33774"/>
    <cellStyle name="Normal 4 16_INPUT Allocators" xfId="33775"/>
    <cellStyle name="Normal 4 17" xfId="33776"/>
    <cellStyle name="Normal 4 17 2" xfId="33777"/>
    <cellStyle name="Normal 4 17 3" xfId="33778"/>
    <cellStyle name="Normal 4 17 4" xfId="33779"/>
    <cellStyle name="Normal 4 17 5" xfId="33780"/>
    <cellStyle name="Normal 4 17 6" xfId="33781"/>
    <cellStyle name="Normal 4 17_INPUT Allocators" xfId="33782"/>
    <cellStyle name="Normal 4 18" xfId="33783"/>
    <cellStyle name="Normal 4 18 2" xfId="33784"/>
    <cellStyle name="Normal 4 18 3" xfId="33785"/>
    <cellStyle name="Normal 4 18 4" xfId="33786"/>
    <cellStyle name="Normal 4 18 5" xfId="33787"/>
    <cellStyle name="Normal 4 18 6" xfId="33788"/>
    <cellStyle name="Normal 4 18_INPUT Allocators" xfId="33789"/>
    <cellStyle name="Normal 4 19" xfId="33790"/>
    <cellStyle name="Normal 4 19 2" xfId="33791"/>
    <cellStyle name="Normal 4 19 3" xfId="33792"/>
    <cellStyle name="Normal 4 19 4" xfId="33793"/>
    <cellStyle name="Normal 4 19 5" xfId="33794"/>
    <cellStyle name="Normal 4 19 6" xfId="33795"/>
    <cellStyle name="Normal 4 19_INPUT Allocators" xfId="33796"/>
    <cellStyle name="Normal 4 2" xfId="230"/>
    <cellStyle name="Normal 4 2 10" xfId="33797"/>
    <cellStyle name="Normal 4 2 11" xfId="33798"/>
    <cellStyle name="Normal 4 2 12" xfId="33799"/>
    <cellStyle name="Normal 4 2 13" xfId="33800"/>
    <cellStyle name="Normal 4 2 14" xfId="33801"/>
    <cellStyle name="Normal 4 2 15" xfId="33802"/>
    <cellStyle name="Normal 4 2 16" xfId="33803"/>
    <cellStyle name="Normal 4 2 2" xfId="407"/>
    <cellStyle name="Normal 4 2 2 2" xfId="33804"/>
    <cellStyle name="Normal 4 2 2 2 2" xfId="33805"/>
    <cellStyle name="Normal 4 2 2 2 2 2" xfId="33806"/>
    <cellStyle name="Normal 4 2 2 2 3" xfId="33807"/>
    <cellStyle name="Normal 4 2 2 2 3 2" xfId="33808"/>
    <cellStyle name="Normal 4 2 2 2 4" xfId="33809"/>
    <cellStyle name="Normal 4 2 2 3" xfId="33810"/>
    <cellStyle name="Normal 4 2 2 3 2" xfId="33811"/>
    <cellStyle name="Normal 4 2 2 4" xfId="33812"/>
    <cellStyle name="Normal 4 2 2 4 2" xfId="33813"/>
    <cellStyle name="Normal 4 2 2 5" xfId="33814"/>
    <cellStyle name="Normal 4 2 2 5 2" xfId="33815"/>
    <cellStyle name="Normal 4 2 2 6" xfId="33816"/>
    <cellStyle name="Normal 4 2 2 6 2" xfId="33817"/>
    <cellStyle name="Normal 4 2 2 7" xfId="33818"/>
    <cellStyle name="Normal 4 2 3" xfId="619"/>
    <cellStyle name="Normal 4 2 3 2" xfId="33819"/>
    <cellStyle name="Normal 4 2 3 2 2" xfId="33820"/>
    <cellStyle name="Normal 4 2 3 3" xfId="33821"/>
    <cellStyle name="Normal 4 2 3 3 2" xfId="33822"/>
    <cellStyle name="Normal 4 2 3 4" xfId="33823"/>
    <cellStyle name="Normal 4 2 4" xfId="33824"/>
    <cellStyle name="Normal 4 2 4 2" xfId="33825"/>
    <cellStyle name="Normal 4 2 5" xfId="33826"/>
    <cellStyle name="Normal 4 2 5 2" xfId="33827"/>
    <cellStyle name="Normal 4 2 6" xfId="33828"/>
    <cellStyle name="Normal 4 2 6 2" xfId="33829"/>
    <cellStyle name="Normal 4 2 7" xfId="33830"/>
    <cellStyle name="Normal 4 2 7 2" xfId="33831"/>
    <cellStyle name="Normal 4 2 8" xfId="33832"/>
    <cellStyle name="Normal 4 2 9" xfId="33833"/>
    <cellStyle name="Normal 4 2_INPUT Allocators" xfId="33834"/>
    <cellStyle name="Normal 4 20" xfId="33835"/>
    <cellStyle name="Normal 4 20 2" xfId="33836"/>
    <cellStyle name="Normal 4 20 3" xfId="33837"/>
    <cellStyle name="Normal 4 20 4" xfId="33838"/>
    <cellStyle name="Normal 4 20 5" xfId="33839"/>
    <cellStyle name="Normal 4 20 6" xfId="33840"/>
    <cellStyle name="Normal 4 20_INPUT Allocators" xfId="33841"/>
    <cellStyle name="Normal 4 21" xfId="33842"/>
    <cellStyle name="Normal 4 21 2" xfId="33843"/>
    <cellStyle name="Normal 4 21 3" xfId="33844"/>
    <cellStyle name="Normal 4 21 4" xfId="33845"/>
    <cellStyle name="Normal 4 21 5" xfId="33846"/>
    <cellStyle name="Normal 4 21 6" xfId="33847"/>
    <cellStyle name="Normal 4 21_INPUT Allocators" xfId="33848"/>
    <cellStyle name="Normal 4 22" xfId="33849"/>
    <cellStyle name="Normal 4 22 2" xfId="33850"/>
    <cellStyle name="Normal 4 22 3" xfId="33851"/>
    <cellStyle name="Normal 4 22 4" xfId="33852"/>
    <cellStyle name="Normal 4 22 5" xfId="33853"/>
    <cellStyle name="Normal 4 22 6" xfId="33854"/>
    <cellStyle name="Normal 4 22_INPUT Allocators" xfId="33855"/>
    <cellStyle name="Normal 4 23" xfId="33856"/>
    <cellStyle name="Normal 4 23 2" xfId="33857"/>
    <cellStyle name="Normal 4 23 3" xfId="33858"/>
    <cellStyle name="Normal 4 23 4" xfId="33859"/>
    <cellStyle name="Normal 4 23 5" xfId="33860"/>
    <cellStyle name="Normal 4 23 6" xfId="33861"/>
    <cellStyle name="Normal 4 23_INPUT Allocators" xfId="33862"/>
    <cellStyle name="Normal 4 24" xfId="33863"/>
    <cellStyle name="Normal 4 24 2" xfId="33864"/>
    <cellStyle name="Normal 4 24 3" xfId="33865"/>
    <cellStyle name="Normal 4 24 4" xfId="33866"/>
    <cellStyle name="Normal 4 24 5" xfId="33867"/>
    <cellStyle name="Normal 4 24 6" xfId="33868"/>
    <cellStyle name="Normal 4 24_INPUT Allocators" xfId="33869"/>
    <cellStyle name="Normal 4 25" xfId="33870"/>
    <cellStyle name="Normal 4 25 2" xfId="33871"/>
    <cellStyle name="Normal 4 25 3" xfId="33872"/>
    <cellStyle name="Normal 4 25 4" xfId="33873"/>
    <cellStyle name="Normal 4 25_INPUT Allocators" xfId="33874"/>
    <cellStyle name="Normal 4 26" xfId="33875"/>
    <cellStyle name="Normal 4 26 2" xfId="33876"/>
    <cellStyle name="Normal 4 26 3" xfId="33877"/>
    <cellStyle name="Normal 4 26 4" xfId="33878"/>
    <cellStyle name="Normal 4 26_INPUT Allocators" xfId="33879"/>
    <cellStyle name="Normal 4 27" xfId="33880"/>
    <cellStyle name="Normal 4 27 2" xfId="33881"/>
    <cellStyle name="Normal 4 27 3" xfId="33882"/>
    <cellStyle name="Normal 4 27 4" xfId="33883"/>
    <cellStyle name="Normal 4 27_INPUT Allocators" xfId="33884"/>
    <cellStyle name="Normal 4 28" xfId="33885"/>
    <cellStyle name="Normal 4 29" xfId="33886"/>
    <cellStyle name="Normal 4 3" xfId="231"/>
    <cellStyle name="Normal 4 3 2" xfId="620"/>
    <cellStyle name="Normal 4 3 2 2" xfId="33887"/>
    <cellStyle name="Normal 4 3 2 2 2" xfId="33888"/>
    <cellStyle name="Normal 4 3 2 3" xfId="33889"/>
    <cellStyle name="Normal 4 3 2 3 2" xfId="33890"/>
    <cellStyle name="Normal 4 3 2 4" xfId="33891"/>
    <cellStyle name="Normal 4 3 3" xfId="33892"/>
    <cellStyle name="Normal 4 3 3 2" xfId="33893"/>
    <cellStyle name="Normal 4 3 4" xfId="33894"/>
    <cellStyle name="Normal 4 3 4 2" xfId="33895"/>
    <cellStyle name="Normal 4 3 5" xfId="33896"/>
    <cellStyle name="Normal 4 3 5 2" xfId="33897"/>
    <cellStyle name="Normal 4 3 6" xfId="33898"/>
    <cellStyle name="Normal 4 3 6 2" xfId="33899"/>
    <cellStyle name="Normal 4 3 7" xfId="33900"/>
    <cellStyle name="Normal 4 3 8" xfId="33901"/>
    <cellStyle name="Normal 4 3_INPUT Allocators" xfId="33902"/>
    <cellStyle name="Normal 4 30" xfId="33903"/>
    <cellStyle name="Normal 4 31" xfId="33904"/>
    <cellStyle name="Normal 4 32" xfId="33905"/>
    <cellStyle name="Normal 4 33" xfId="33906"/>
    <cellStyle name="Normal 4 34" xfId="33907"/>
    <cellStyle name="Normal 4 35" xfId="33908"/>
    <cellStyle name="Normal 4 36" xfId="33909"/>
    <cellStyle name="Normal 4 37" xfId="33910"/>
    <cellStyle name="Normal 4 38" xfId="33911"/>
    <cellStyle name="Normal 4 39" xfId="33912"/>
    <cellStyle name="Normal 4 4" xfId="232"/>
    <cellStyle name="Normal 4 4 2" xfId="33913"/>
    <cellStyle name="Normal 4 4 2 2" xfId="33914"/>
    <cellStyle name="Normal 4 4 3" xfId="33915"/>
    <cellStyle name="Normal 4 4 3 2" xfId="33916"/>
    <cellStyle name="Normal 4 4 4" xfId="33917"/>
    <cellStyle name="Normal 4 4 5" xfId="33918"/>
    <cellStyle name="Normal 4 4 6" xfId="33919"/>
    <cellStyle name="Normal 4 4 7" xfId="33920"/>
    <cellStyle name="Normal 4 4_INPUT Allocators" xfId="33921"/>
    <cellStyle name="Normal 4 40" xfId="33922"/>
    <cellStyle name="Normal 4 41" xfId="33923"/>
    <cellStyle name="Normal 4 42" xfId="33924"/>
    <cellStyle name="Normal 4 43" xfId="33925"/>
    <cellStyle name="Normal 4 44" xfId="33926"/>
    <cellStyle name="Normal 4 45" xfId="33927"/>
    <cellStyle name="Normal 4 46" xfId="33928"/>
    <cellStyle name="Normal 4 47" xfId="33929"/>
    <cellStyle name="Normal 4 48" xfId="33930"/>
    <cellStyle name="Normal 4 49" xfId="33931"/>
    <cellStyle name="Normal 4 5" xfId="233"/>
    <cellStyle name="Normal 4 5 2" xfId="33932"/>
    <cellStyle name="Normal 4 5 3" xfId="33933"/>
    <cellStyle name="Normal 4 5 4" xfId="33934"/>
    <cellStyle name="Normal 4 5 5" xfId="33935"/>
    <cellStyle name="Normal 4 5 6" xfId="33936"/>
    <cellStyle name="Normal 4 5 7" xfId="33937"/>
    <cellStyle name="Normal 4 5_INPUT Allocators" xfId="33938"/>
    <cellStyle name="Normal 4 50" xfId="33939"/>
    <cellStyle name="Normal 4 51" xfId="33940"/>
    <cellStyle name="Normal 4 52" xfId="33941"/>
    <cellStyle name="Normal 4 53" xfId="33942"/>
    <cellStyle name="Normal 4 54" xfId="33943"/>
    <cellStyle name="Normal 4 55" xfId="33944"/>
    <cellStyle name="Normal 4 56" xfId="33945"/>
    <cellStyle name="Normal 4 57" xfId="33946"/>
    <cellStyle name="Normal 4 58" xfId="33947"/>
    <cellStyle name="Normal 4 59" xfId="33948"/>
    <cellStyle name="Normal 4 6" xfId="33949"/>
    <cellStyle name="Normal 4 6 2" xfId="33950"/>
    <cellStyle name="Normal 4 6 3" xfId="33951"/>
    <cellStyle name="Normal 4 6 4" xfId="33952"/>
    <cellStyle name="Normal 4 6 5" xfId="33953"/>
    <cellStyle name="Normal 4 6 6" xfId="33954"/>
    <cellStyle name="Normal 4 6 7" xfId="33955"/>
    <cellStyle name="Normal 4 6_INPUT Allocators" xfId="33956"/>
    <cellStyle name="Normal 4 60" xfId="33957"/>
    <cellStyle name="Normal 4 61" xfId="33958"/>
    <cellStyle name="Normal 4 62" xfId="33959"/>
    <cellStyle name="Normal 4 63" xfId="33960"/>
    <cellStyle name="Normal 4 64" xfId="33961"/>
    <cellStyle name="Normal 4 65" xfId="33962"/>
    <cellStyle name="Normal 4 66" xfId="33963"/>
    <cellStyle name="Normal 4 67" xfId="33964"/>
    <cellStyle name="Normal 4 68" xfId="33965"/>
    <cellStyle name="Normal 4 69" xfId="33966"/>
    <cellStyle name="Normal 4 7" xfId="33967"/>
    <cellStyle name="Normal 4 7 2" xfId="33968"/>
    <cellStyle name="Normal 4 7 3" xfId="33969"/>
    <cellStyle name="Normal 4 7 4" xfId="33970"/>
    <cellStyle name="Normal 4 7 5" xfId="33971"/>
    <cellStyle name="Normal 4 7 6" xfId="33972"/>
    <cellStyle name="Normal 4 7 7" xfId="33973"/>
    <cellStyle name="Normal 4 7_INPUT Allocators" xfId="33974"/>
    <cellStyle name="Normal 4 70" xfId="33975"/>
    <cellStyle name="Normal 4 71" xfId="33976"/>
    <cellStyle name="Normal 4 72" xfId="33977"/>
    <cellStyle name="Normal 4 73" xfId="33978"/>
    <cellStyle name="Normal 4 8" xfId="33979"/>
    <cellStyle name="Normal 4 8 2" xfId="33980"/>
    <cellStyle name="Normal 4 8 3" xfId="33981"/>
    <cellStyle name="Normal 4 8 4" xfId="33982"/>
    <cellStyle name="Normal 4 8 5" xfId="33983"/>
    <cellStyle name="Normal 4 8 6" xfId="33984"/>
    <cellStyle name="Normal 4 8 7" xfId="33985"/>
    <cellStyle name="Normal 4 8_INPUT Allocators" xfId="33986"/>
    <cellStyle name="Normal 4 9" xfId="33987"/>
    <cellStyle name="Normal 4 9 2" xfId="33988"/>
    <cellStyle name="Normal 4 9 3" xfId="33989"/>
    <cellStyle name="Normal 4 9 4" xfId="33990"/>
    <cellStyle name="Normal 4 9 5" xfId="33991"/>
    <cellStyle name="Normal 4 9 6" xfId="33992"/>
    <cellStyle name="Normal 4 9 7" xfId="33993"/>
    <cellStyle name="Normal 4 9_INPUT Allocators" xfId="33994"/>
    <cellStyle name="Normal 4_Exhibits MPG-5 thru 18, 22" xfId="60346"/>
    <cellStyle name="Normal 40" xfId="408"/>
    <cellStyle name="Normal 40 2" xfId="33995"/>
    <cellStyle name="Normal 40_INPUT Allocators" xfId="33996"/>
    <cellStyle name="Normal 41" xfId="409"/>
    <cellStyle name="Normal 41 10" xfId="33997"/>
    <cellStyle name="Normal 41 11" xfId="33998"/>
    <cellStyle name="Normal 41 12" xfId="33999"/>
    <cellStyle name="Normal 41 13" xfId="34000"/>
    <cellStyle name="Normal 41 14" xfId="34001"/>
    <cellStyle name="Normal 41 15" xfId="34002"/>
    <cellStyle name="Normal 41 16" xfId="34003"/>
    <cellStyle name="Normal 41 2" xfId="410"/>
    <cellStyle name="Normal 41 2 2" xfId="34004"/>
    <cellStyle name="Normal 41 2 2 2" xfId="34005"/>
    <cellStyle name="Normal 41 2 2 3" xfId="34006"/>
    <cellStyle name="Normal 41 2 2 4" xfId="34007"/>
    <cellStyle name="Normal 41 2 2 5" xfId="34008"/>
    <cellStyle name="Normal 41 2 3" xfId="34009"/>
    <cellStyle name="Normal 41 2 4" xfId="34010"/>
    <cellStyle name="Normal 41 2 5" xfId="34011"/>
    <cellStyle name="Normal 41 2 6" xfId="34012"/>
    <cellStyle name="Normal 41 2 7" xfId="34013"/>
    <cellStyle name="Normal 41 2 8" xfId="34014"/>
    <cellStyle name="Normal 41 2 9" xfId="34015"/>
    <cellStyle name="Normal 41 2_Int on Cust Dep" xfId="34016"/>
    <cellStyle name="Normal 41 3" xfId="34017"/>
    <cellStyle name="Normal 41 3 2" xfId="34018"/>
    <cellStyle name="Normal 41 3 2 2" xfId="34019"/>
    <cellStyle name="Normal 41 3 2 3" xfId="34020"/>
    <cellStyle name="Normal 41 3 2 4" xfId="34021"/>
    <cellStyle name="Normal 41 3 2 5" xfId="34022"/>
    <cellStyle name="Normal 41 3 3" xfId="34023"/>
    <cellStyle name="Normal 41 3 4" xfId="34024"/>
    <cellStyle name="Normal 41 3 5" xfId="34025"/>
    <cellStyle name="Normal 41 3 6" xfId="34026"/>
    <cellStyle name="Normal 41 3 7" xfId="34027"/>
    <cellStyle name="Normal 41 3 8" xfId="34028"/>
    <cellStyle name="Normal 41 3 9" xfId="34029"/>
    <cellStyle name="Normal 41 3_Int on Cust Dep" xfId="34030"/>
    <cellStyle name="Normal 41 4" xfId="34031"/>
    <cellStyle name="Normal 41 5" xfId="34032"/>
    <cellStyle name="Normal 41 5 2" xfId="34033"/>
    <cellStyle name="Normal 41 5 3" xfId="34034"/>
    <cellStyle name="Normal 41 5 4" xfId="34035"/>
    <cellStyle name="Normal 41 5 5" xfId="34036"/>
    <cellStyle name="Normal 41 6" xfId="34037"/>
    <cellStyle name="Normal 41 7" xfId="34038"/>
    <cellStyle name="Normal 41 8" xfId="34039"/>
    <cellStyle name="Normal 41 9" xfId="34040"/>
    <cellStyle name="Normal 41_INPUT Allocators" xfId="34041"/>
    <cellStyle name="Normal 42" xfId="411"/>
    <cellStyle name="Normal 42 10" xfId="34042"/>
    <cellStyle name="Normal 42 11" xfId="34043"/>
    <cellStyle name="Normal 42 2" xfId="34044"/>
    <cellStyle name="Normal 42 3" xfId="34045"/>
    <cellStyle name="Normal 42 4" xfId="34046"/>
    <cellStyle name="Normal 42 5" xfId="34047"/>
    <cellStyle name="Normal 42 6" xfId="34048"/>
    <cellStyle name="Normal 42 7" xfId="34049"/>
    <cellStyle name="Normal 42 8" xfId="34050"/>
    <cellStyle name="Normal 42 9" xfId="34051"/>
    <cellStyle name="Normal 42_INPUT Allocators" xfId="34052"/>
    <cellStyle name="Normal 43" xfId="412"/>
    <cellStyle name="Normal 43 10" xfId="34053"/>
    <cellStyle name="Normal 43 11" xfId="34054"/>
    <cellStyle name="Normal 43 12" xfId="34055"/>
    <cellStyle name="Normal 43 2" xfId="34056"/>
    <cellStyle name="Normal 43 3" xfId="34057"/>
    <cellStyle name="Normal 43 4" xfId="34058"/>
    <cellStyle name="Normal 43 4 2" xfId="34059"/>
    <cellStyle name="Normal 43 4 2 2" xfId="34060"/>
    <cellStyle name="Normal 43 4 2 3" xfId="34061"/>
    <cellStyle name="Normal 43 4 2 4" xfId="34062"/>
    <cellStyle name="Normal 43 4 2 5" xfId="34063"/>
    <cellStyle name="Normal 43 4 3" xfId="34064"/>
    <cellStyle name="Normal 43 4 4" xfId="34065"/>
    <cellStyle name="Normal 43 4 5" xfId="34066"/>
    <cellStyle name="Normal 43 4 6" xfId="34067"/>
    <cellStyle name="Normal 43 4 7" xfId="34068"/>
    <cellStyle name="Normal 43 4 8" xfId="34069"/>
    <cellStyle name="Normal 43 4 9" xfId="34070"/>
    <cellStyle name="Normal 43 4_Int on Cust Dep" xfId="34071"/>
    <cellStyle name="Normal 43 5" xfId="34072"/>
    <cellStyle name="Normal 43 5 2" xfId="34073"/>
    <cellStyle name="Normal 43 5 3" xfId="34074"/>
    <cellStyle name="Normal 43 5 4" xfId="34075"/>
    <cellStyle name="Normal 43 5 5" xfId="34076"/>
    <cellStyle name="Normal 43 6" xfId="34077"/>
    <cellStyle name="Normal 43 7" xfId="34078"/>
    <cellStyle name="Normal 43 8" xfId="34079"/>
    <cellStyle name="Normal 43 9" xfId="34080"/>
    <cellStyle name="Normal 43_INPUT Allocators" xfId="34081"/>
    <cellStyle name="Normal 44" xfId="413"/>
    <cellStyle name="Normal 44 10" xfId="34082"/>
    <cellStyle name="Normal 44 11" xfId="34083"/>
    <cellStyle name="Normal 44 2" xfId="34084"/>
    <cellStyle name="Normal 44 2 2" xfId="34085"/>
    <cellStyle name="Normal 44 2 2 2" xfId="34086"/>
    <cellStyle name="Normal 44 2 2 3" xfId="34087"/>
    <cellStyle name="Normal 44 2 2 4" xfId="34088"/>
    <cellStyle name="Normal 44 2 2 5" xfId="34089"/>
    <cellStyle name="Normal 44 2 3" xfId="34090"/>
    <cellStyle name="Normal 44 2 4" xfId="34091"/>
    <cellStyle name="Normal 44 2 5" xfId="34092"/>
    <cellStyle name="Normal 44 2 6" xfId="34093"/>
    <cellStyle name="Normal 44 2 7" xfId="34094"/>
    <cellStyle name="Normal 44 2 8" xfId="34095"/>
    <cellStyle name="Normal 44 2 9" xfId="34096"/>
    <cellStyle name="Normal 44 2_Int on Cust Dep" xfId="34097"/>
    <cellStyle name="Normal 44 3" xfId="34098"/>
    <cellStyle name="Normal 44 3 2" xfId="34099"/>
    <cellStyle name="Normal 44 3 2 2" xfId="34100"/>
    <cellStyle name="Normal 44 3 2 3" xfId="34101"/>
    <cellStyle name="Normal 44 3 2 4" xfId="34102"/>
    <cellStyle name="Normal 44 3 2 5" xfId="34103"/>
    <cellStyle name="Normal 44 3 3" xfId="34104"/>
    <cellStyle name="Normal 44 3 4" xfId="34105"/>
    <cellStyle name="Normal 44 3 5" xfId="34106"/>
    <cellStyle name="Normal 44 3 6" xfId="34107"/>
    <cellStyle name="Normal 44 3 7" xfId="34108"/>
    <cellStyle name="Normal 44 3 8" xfId="34109"/>
    <cellStyle name="Normal 44 3 9" xfId="34110"/>
    <cellStyle name="Normal 44 3_Int on Cust Dep" xfId="34111"/>
    <cellStyle name="Normal 44 4" xfId="34112"/>
    <cellStyle name="Normal 44 4 2" xfId="34113"/>
    <cellStyle name="Normal 44 4 3" xfId="34114"/>
    <cellStyle name="Normal 44 4 4" xfId="34115"/>
    <cellStyle name="Normal 44 4 5" xfId="34116"/>
    <cellStyle name="Normal 44 5" xfId="34117"/>
    <cellStyle name="Normal 44 6" xfId="34118"/>
    <cellStyle name="Normal 44 7" xfId="34119"/>
    <cellStyle name="Normal 44 8" xfId="34120"/>
    <cellStyle name="Normal 44 9" xfId="34121"/>
    <cellStyle name="Normal 44_INPUT Allocators" xfId="34122"/>
    <cellStyle name="Normal 45" xfId="414"/>
    <cellStyle name="Normal 45 10" xfId="34123"/>
    <cellStyle name="Normal 45 11" xfId="34124"/>
    <cellStyle name="Normal 45 12" xfId="34125"/>
    <cellStyle name="Normal 45 2" xfId="34126"/>
    <cellStyle name="Normal 45 3" xfId="34127"/>
    <cellStyle name="Normal 45 3 2" xfId="34128"/>
    <cellStyle name="Normal 45 3 2 2" xfId="34129"/>
    <cellStyle name="Normal 45 3 2 3" xfId="34130"/>
    <cellStyle name="Normal 45 3 2 4" xfId="34131"/>
    <cellStyle name="Normal 45 3 2 5" xfId="34132"/>
    <cellStyle name="Normal 45 3 3" xfId="34133"/>
    <cellStyle name="Normal 45 3 4" xfId="34134"/>
    <cellStyle name="Normal 45 3 5" xfId="34135"/>
    <cellStyle name="Normal 45 3 6" xfId="34136"/>
    <cellStyle name="Normal 45 3 7" xfId="34137"/>
    <cellStyle name="Normal 45 3 8" xfId="34138"/>
    <cellStyle name="Normal 45 3 9" xfId="34139"/>
    <cellStyle name="Normal 45 3_Int on Cust Dep" xfId="34140"/>
    <cellStyle name="Normal 45 4" xfId="34141"/>
    <cellStyle name="Normal 45 4 2" xfId="34142"/>
    <cellStyle name="Normal 45 4 2 2" xfId="34143"/>
    <cellStyle name="Normal 45 4 2 3" xfId="34144"/>
    <cellStyle name="Normal 45 4 2 4" xfId="34145"/>
    <cellStyle name="Normal 45 4 2 5" xfId="34146"/>
    <cellStyle name="Normal 45 4 3" xfId="34147"/>
    <cellStyle name="Normal 45 4 4" xfId="34148"/>
    <cellStyle name="Normal 45 4 5" xfId="34149"/>
    <cellStyle name="Normal 45 4 6" xfId="34150"/>
    <cellStyle name="Normal 45 4 7" xfId="34151"/>
    <cellStyle name="Normal 45 4 8" xfId="34152"/>
    <cellStyle name="Normal 45 4 9" xfId="34153"/>
    <cellStyle name="Normal 45 4_Int on Cust Dep" xfId="34154"/>
    <cellStyle name="Normal 45 5" xfId="34155"/>
    <cellStyle name="Normal 45 5 2" xfId="34156"/>
    <cellStyle name="Normal 45 5 3" xfId="34157"/>
    <cellStyle name="Normal 45 5 4" xfId="34158"/>
    <cellStyle name="Normal 45 5 5" xfId="34159"/>
    <cellStyle name="Normal 45 6" xfId="34160"/>
    <cellStyle name="Normal 45 7" xfId="34161"/>
    <cellStyle name="Normal 45 8" xfId="34162"/>
    <cellStyle name="Normal 45 9" xfId="34163"/>
    <cellStyle name="Normal 45_INPUT Allocators" xfId="34164"/>
    <cellStyle name="Normal 46" xfId="415"/>
    <cellStyle name="Normal 46 10" xfId="34165"/>
    <cellStyle name="Normal 46 2" xfId="34166"/>
    <cellStyle name="Normal 46 3" xfId="34167"/>
    <cellStyle name="Normal 46 4" xfId="34168"/>
    <cellStyle name="Normal 46 5" xfId="34169"/>
    <cellStyle name="Normal 46 6" xfId="34170"/>
    <cellStyle name="Normal 46 7" xfId="34171"/>
    <cellStyle name="Normal 46 8" xfId="34172"/>
    <cellStyle name="Normal 46 9" xfId="34173"/>
    <cellStyle name="Normal 46_INPUT Allocators" xfId="34174"/>
    <cellStyle name="Normal 47" xfId="416"/>
    <cellStyle name="Normal 47 10" xfId="34175"/>
    <cellStyle name="Normal 47 11" xfId="34176"/>
    <cellStyle name="Normal 47 2" xfId="34177"/>
    <cellStyle name="Normal 47 3" xfId="34178"/>
    <cellStyle name="Normal 47 3 2" xfId="34179"/>
    <cellStyle name="Normal 47 3 2 2" xfId="34180"/>
    <cellStyle name="Normal 47 3 2 3" xfId="34181"/>
    <cellStyle name="Normal 47 3 2 4" xfId="34182"/>
    <cellStyle name="Normal 47 3 2 5" xfId="34183"/>
    <cellStyle name="Normal 47 3 3" xfId="34184"/>
    <cellStyle name="Normal 47 3 4" xfId="34185"/>
    <cellStyle name="Normal 47 3 5" xfId="34186"/>
    <cellStyle name="Normal 47 3 6" xfId="34187"/>
    <cellStyle name="Normal 47 3 7" xfId="34188"/>
    <cellStyle name="Normal 47 3 8" xfId="34189"/>
    <cellStyle name="Normal 47 3 9" xfId="34190"/>
    <cellStyle name="Normal 47 3_Int on Cust Dep" xfId="34191"/>
    <cellStyle name="Normal 47 4" xfId="34192"/>
    <cellStyle name="Normal 47 4 2" xfId="34193"/>
    <cellStyle name="Normal 47 4 3" xfId="34194"/>
    <cellStyle name="Normal 47 4 4" xfId="34195"/>
    <cellStyle name="Normal 47 4 5" xfId="34196"/>
    <cellStyle name="Normal 47 5" xfId="34197"/>
    <cellStyle name="Normal 47 6" xfId="34198"/>
    <cellStyle name="Normal 47 7" xfId="34199"/>
    <cellStyle name="Normal 47 8" xfId="34200"/>
    <cellStyle name="Normal 47 9" xfId="34201"/>
    <cellStyle name="Normal 47_INPUT Allocators" xfId="34202"/>
    <cellStyle name="Normal 48" xfId="417"/>
    <cellStyle name="Normal 48 2" xfId="34203"/>
    <cellStyle name="Normal 48_INPUT Allocators" xfId="34204"/>
    <cellStyle name="Normal 49" xfId="418"/>
    <cellStyle name="Normal 49 10" xfId="34205"/>
    <cellStyle name="Normal 49 11" xfId="34206"/>
    <cellStyle name="Normal 49 2" xfId="34207"/>
    <cellStyle name="Normal 49 2 2" xfId="34208"/>
    <cellStyle name="Normal 49 2 2 2" xfId="34209"/>
    <cellStyle name="Normal 49 2 2 3" xfId="34210"/>
    <cellStyle name="Normal 49 2 2 4" xfId="34211"/>
    <cellStyle name="Normal 49 2 2 5" xfId="34212"/>
    <cellStyle name="Normal 49 2 3" xfId="34213"/>
    <cellStyle name="Normal 49 2 4" xfId="34214"/>
    <cellStyle name="Normal 49 2 5" xfId="34215"/>
    <cellStyle name="Normal 49 2 6" xfId="34216"/>
    <cellStyle name="Normal 49 2 7" xfId="34217"/>
    <cellStyle name="Normal 49 2 8" xfId="34218"/>
    <cellStyle name="Normal 49 2 9" xfId="34219"/>
    <cellStyle name="Normal 49 2_Int on Cust Dep" xfId="34220"/>
    <cellStyle name="Normal 49 3" xfId="34221"/>
    <cellStyle name="Normal 49 3 2" xfId="34222"/>
    <cellStyle name="Normal 49 3 2 2" xfId="34223"/>
    <cellStyle name="Normal 49 3 2 3" xfId="34224"/>
    <cellStyle name="Normal 49 3 2 4" xfId="34225"/>
    <cellStyle name="Normal 49 3 2 5" xfId="34226"/>
    <cellStyle name="Normal 49 3 3" xfId="34227"/>
    <cellStyle name="Normal 49 3 4" xfId="34228"/>
    <cellStyle name="Normal 49 3 5" xfId="34229"/>
    <cellStyle name="Normal 49 3 6" xfId="34230"/>
    <cellStyle name="Normal 49 3 7" xfId="34231"/>
    <cellStyle name="Normal 49 3 8" xfId="34232"/>
    <cellStyle name="Normal 49 3 9" xfId="34233"/>
    <cellStyle name="Normal 49 3_Int on Cust Dep" xfId="34234"/>
    <cellStyle name="Normal 49 4" xfId="34235"/>
    <cellStyle name="Normal 49 4 2" xfId="34236"/>
    <cellStyle name="Normal 49 4 3" xfId="34237"/>
    <cellStyle name="Normal 49 4 4" xfId="34238"/>
    <cellStyle name="Normal 49 4 5" xfId="34239"/>
    <cellStyle name="Normal 49 5" xfId="34240"/>
    <cellStyle name="Normal 49 6" xfId="34241"/>
    <cellStyle name="Normal 49 7" xfId="34242"/>
    <cellStyle name="Normal 49 8" xfId="34243"/>
    <cellStyle name="Normal 49 9" xfId="34244"/>
    <cellStyle name="Normal 49_INPUT Allocators" xfId="34245"/>
    <cellStyle name="Normal 5" xfId="30"/>
    <cellStyle name="Normal 5 10" xfId="34246"/>
    <cellStyle name="Normal 5 11" xfId="34247"/>
    <cellStyle name="Normal 5 12" xfId="34248"/>
    <cellStyle name="Normal 5 13" xfId="34249"/>
    <cellStyle name="Normal 5 13 2" xfId="34250"/>
    <cellStyle name="Normal 5 13 2 2" xfId="34251"/>
    <cellStyle name="Normal 5 13 2 3" xfId="34252"/>
    <cellStyle name="Normal 5 13 2 4" xfId="34253"/>
    <cellStyle name="Normal 5 13 2 5" xfId="34254"/>
    <cellStyle name="Normal 5 13 3" xfId="34255"/>
    <cellStyle name="Normal 5 13 4" xfId="34256"/>
    <cellStyle name="Normal 5 13 5" xfId="34257"/>
    <cellStyle name="Normal 5 13 6" xfId="34258"/>
    <cellStyle name="Normal 5 13 7" xfId="34259"/>
    <cellStyle name="Normal 5 13 8" xfId="34260"/>
    <cellStyle name="Normal 5 13 9" xfId="34261"/>
    <cellStyle name="Normal 5 13_Int on Cust Dep" xfId="34262"/>
    <cellStyle name="Normal 5 14" xfId="34263"/>
    <cellStyle name="Normal 5 14 2" xfId="34264"/>
    <cellStyle name="Normal 5 14 3" xfId="34265"/>
    <cellStyle name="Normal 5 14 4" xfId="34266"/>
    <cellStyle name="Normal 5 14 5" xfId="34267"/>
    <cellStyle name="Normal 5 15" xfId="34268"/>
    <cellStyle name="Normal 5 16" xfId="34269"/>
    <cellStyle name="Normal 5 17" xfId="34270"/>
    <cellStyle name="Normal 5 18" xfId="34271"/>
    <cellStyle name="Normal 5 19" xfId="34272"/>
    <cellStyle name="Normal 5 2" xfId="60"/>
    <cellStyle name="Normal 5 2 10" xfId="34273"/>
    <cellStyle name="Normal 5 2 10 2" xfId="34274"/>
    <cellStyle name="Normal 5 2 10 3" xfId="34275"/>
    <cellStyle name="Normal 5 2 10 4" xfId="34276"/>
    <cellStyle name="Normal 5 2 10 5" xfId="34277"/>
    <cellStyle name="Normal 5 2 11" xfId="34278"/>
    <cellStyle name="Normal 5 2 11 2" xfId="34279"/>
    <cellStyle name="Normal 5 2 11 3" xfId="34280"/>
    <cellStyle name="Normal 5 2 11 4" xfId="34281"/>
    <cellStyle name="Normal 5 2 12" xfId="34282"/>
    <cellStyle name="Normal 5 2 13" xfId="34283"/>
    <cellStyle name="Normal 5 2 14" xfId="34284"/>
    <cellStyle name="Normal 5 2 15" xfId="34285"/>
    <cellStyle name="Normal 5 2 16" xfId="34286"/>
    <cellStyle name="Normal 5 2 17" xfId="34287"/>
    <cellStyle name="Normal 5 2 18" xfId="34288"/>
    <cellStyle name="Normal 5 2 19" xfId="34289"/>
    <cellStyle name="Normal 5 2 2" xfId="621"/>
    <cellStyle name="Normal 5 2 2 2" xfId="34290"/>
    <cellStyle name="Normal 5 2 2 2 2" xfId="34291"/>
    <cellStyle name="Normal 5 2 2 2 2 2" xfId="34292"/>
    <cellStyle name="Normal 5 2 2 2 3" xfId="34293"/>
    <cellStyle name="Normal 5 2 2 2 3 2" xfId="34294"/>
    <cellStyle name="Normal 5 2 2 2 4" xfId="34295"/>
    <cellStyle name="Normal 5 2 2 3" xfId="34296"/>
    <cellStyle name="Normal 5 2 2 3 2" xfId="34297"/>
    <cellStyle name="Normal 5 2 2 4" xfId="34298"/>
    <cellStyle name="Normal 5 2 2 4 2" xfId="34299"/>
    <cellStyle name="Normal 5 2 2 5" xfId="34300"/>
    <cellStyle name="Normal 5 2 2 5 2" xfId="34301"/>
    <cellStyle name="Normal 5 2 2 6" xfId="34302"/>
    <cellStyle name="Normal 5 2 2 6 2" xfId="34303"/>
    <cellStyle name="Normal 5 2 2 7" xfId="34304"/>
    <cellStyle name="Normal 5 2 20" xfId="34305"/>
    <cellStyle name="Normal 5 2 21" xfId="34306"/>
    <cellStyle name="Normal 5 2 22" xfId="34307"/>
    <cellStyle name="Normal 5 2 3" xfId="34308"/>
    <cellStyle name="Normal 5 2 3 2" xfId="34309"/>
    <cellStyle name="Normal 5 2 3 2 2" xfId="34310"/>
    <cellStyle name="Normal 5 2 3 3" xfId="34311"/>
    <cellStyle name="Normal 5 2 3 3 2" xfId="34312"/>
    <cellStyle name="Normal 5 2 3 4" xfId="34313"/>
    <cellStyle name="Normal 5 2 4" xfId="34314"/>
    <cellStyle name="Normal 5 2 4 2" xfId="34315"/>
    <cellStyle name="Normal 5 2 5" xfId="34316"/>
    <cellStyle name="Normal 5 2 5 10" xfId="34317"/>
    <cellStyle name="Normal 5 2 5 2" xfId="34318"/>
    <cellStyle name="Normal 5 2 5 2 2" xfId="34319"/>
    <cellStyle name="Normal 5 2 5 2 3" xfId="34320"/>
    <cellStyle name="Normal 5 2 5 2 4" xfId="34321"/>
    <cellStyle name="Normal 5 2 5 2 5" xfId="34322"/>
    <cellStyle name="Normal 5 2 5 3" xfId="34323"/>
    <cellStyle name="Normal 5 2 5 4" xfId="34324"/>
    <cellStyle name="Normal 5 2 5 5" xfId="34325"/>
    <cellStyle name="Normal 5 2 5 6" xfId="34326"/>
    <cellStyle name="Normal 5 2 5 7" xfId="34327"/>
    <cellStyle name="Normal 5 2 5 8" xfId="34328"/>
    <cellStyle name="Normal 5 2 5 9" xfId="34329"/>
    <cellStyle name="Normal 5 2 5_Int on Cust Dep" xfId="34330"/>
    <cellStyle name="Normal 5 2 6" xfId="34331"/>
    <cellStyle name="Normal 5 2 6 10" xfId="34332"/>
    <cellStyle name="Normal 5 2 6 2" xfId="34333"/>
    <cellStyle name="Normal 5 2 6 2 2" xfId="34334"/>
    <cellStyle name="Normal 5 2 6 2 3" xfId="34335"/>
    <cellStyle name="Normal 5 2 6 2 4" xfId="34336"/>
    <cellStyle name="Normal 5 2 6 2 5" xfId="34337"/>
    <cellStyle name="Normal 5 2 6 3" xfId="34338"/>
    <cellStyle name="Normal 5 2 6 4" xfId="34339"/>
    <cellStyle name="Normal 5 2 6 5" xfId="34340"/>
    <cellStyle name="Normal 5 2 6 6" xfId="34341"/>
    <cellStyle name="Normal 5 2 6 7" xfId="34342"/>
    <cellStyle name="Normal 5 2 6 8" xfId="34343"/>
    <cellStyle name="Normal 5 2 6 9" xfId="34344"/>
    <cellStyle name="Normal 5 2 6_Int on Cust Dep" xfId="34345"/>
    <cellStyle name="Normal 5 2 7" xfId="34346"/>
    <cellStyle name="Normal 5 2 7 10" xfId="34347"/>
    <cellStyle name="Normal 5 2 7 2" xfId="34348"/>
    <cellStyle name="Normal 5 2 7 2 2" xfId="34349"/>
    <cellStyle name="Normal 5 2 7 2 3" xfId="34350"/>
    <cellStyle name="Normal 5 2 7 2 4" xfId="34351"/>
    <cellStyle name="Normal 5 2 7 2 5" xfId="34352"/>
    <cellStyle name="Normal 5 2 7 3" xfId="34353"/>
    <cellStyle name="Normal 5 2 7 4" xfId="34354"/>
    <cellStyle name="Normal 5 2 7 5" xfId="34355"/>
    <cellStyle name="Normal 5 2 7 6" xfId="34356"/>
    <cellStyle name="Normal 5 2 7 7" xfId="34357"/>
    <cellStyle name="Normal 5 2 7 8" xfId="34358"/>
    <cellStyle name="Normal 5 2 7 9" xfId="34359"/>
    <cellStyle name="Normal 5 2 7_Int on Cust Dep" xfId="34360"/>
    <cellStyle name="Normal 5 2 8" xfId="34361"/>
    <cellStyle name="Normal 5 2 8 2" xfId="34362"/>
    <cellStyle name="Normal 5 2 8 2 2" xfId="34363"/>
    <cellStyle name="Normal 5 2 8 2 3" xfId="34364"/>
    <cellStyle name="Normal 5 2 8 2 4" xfId="34365"/>
    <cellStyle name="Normal 5 2 8 2 5" xfId="34366"/>
    <cellStyle name="Normal 5 2 8 3" xfId="34367"/>
    <cellStyle name="Normal 5 2 8 4" xfId="34368"/>
    <cellStyle name="Normal 5 2 8 5" xfId="34369"/>
    <cellStyle name="Normal 5 2 8 6" xfId="34370"/>
    <cellStyle name="Normal 5 2 8 7" xfId="34371"/>
    <cellStyle name="Normal 5 2 8 8" xfId="34372"/>
    <cellStyle name="Normal 5 2 8 9" xfId="34373"/>
    <cellStyle name="Normal 5 2 8_Int on Cust Dep" xfId="34374"/>
    <cellStyle name="Normal 5 2 9" xfId="34375"/>
    <cellStyle name="Normal 5 2 9 2" xfId="34376"/>
    <cellStyle name="Normal 5 2 9 2 2" xfId="34377"/>
    <cellStyle name="Normal 5 2 9 2 3" xfId="34378"/>
    <cellStyle name="Normal 5 2 9 2 4" xfId="34379"/>
    <cellStyle name="Normal 5 2 9 2 5" xfId="34380"/>
    <cellStyle name="Normal 5 2 9 3" xfId="34381"/>
    <cellStyle name="Normal 5 2 9 4" xfId="34382"/>
    <cellStyle name="Normal 5 2 9 5" xfId="34383"/>
    <cellStyle name="Normal 5 2 9 6" xfId="34384"/>
    <cellStyle name="Normal 5 2 9 7" xfId="34385"/>
    <cellStyle name="Normal 5 2 9 8" xfId="34386"/>
    <cellStyle name="Normal 5 2 9 9" xfId="34387"/>
    <cellStyle name="Normal 5 2 9_Int on Cust Dep" xfId="34388"/>
    <cellStyle name="Normal 5 2_INPUT Allocators" xfId="34389"/>
    <cellStyle name="Normal 5 20" xfId="34390"/>
    <cellStyle name="Normal 5 21" xfId="34391"/>
    <cellStyle name="Normal 5 22" xfId="34392"/>
    <cellStyle name="Normal 5 23" xfId="34393"/>
    <cellStyle name="Normal 5 24" xfId="34394"/>
    <cellStyle name="Normal 5 25" xfId="34395"/>
    <cellStyle name="Normal 5 26" xfId="34396"/>
    <cellStyle name="Normal 5 27" xfId="34397"/>
    <cellStyle name="Normal 5 28" xfId="34398"/>
    <cellStyle name="Normal 5 29" xfId="34399"/>
    <cellStyle name="Normal 5 3" xfId="622"/>
    <cellStyle name="Normal 5 3 10" xfId="34400"/>
    <cellStyle name="Normal 5 3 11" xfId="34401"/>
    <cellStyle name="Normal 5 3 12" xfId="34402"/>
    <cellStyle name="Normal 5 3 13" xfId="34403"/>
    <cellStyle name="Normal 5 3 14" xfId="34404"/>
    <cellStyle name="Normal 5 3 15" xfId="34405"/>
    <cellStyle name="Normal 5 3 16" xfId="34406"/>
    <cellStyle name="Normal 5 3 17" xfId="34407"/>
    <cellStyle name="Normal 5 3 18" xfId="34408"/>
    <cellStyle name="Normal 5 3 19" xfId="34409"/>
    <cellStyle name="Normal 5 3 2" xfId="623"/>
    <cellStyle name="Normal 5 3 2 10" xfId="34410"/>
    <cellStyle name="Normal 5 3 2 2" xfId="34411"/>
    <cellStyle name="Normal 5 3 2 2 2" xfId="34412"/>
    <cellStyle name="Normal 5 3 2 2 3" xfId="34413"/>
    <cellStyle name="Normal 5 3 2 2 4" xfId="34414"/>
    <cellStyle name="Normal 5 3 2 2 5" xfId="34415"/>
    <cellStyle name="Normal 5 3 2 2 6" xfId="34416"/>
    <cellStyle name="Normal 5 3 2 3" xfId="34417"/>
    <cellStyle name="Normal 5 3 2 3 2" xfId="34418"/>
    <cellStyle name="Normal 5 3 2 4" xfId="34419"/>
    <cellStyle name="Normal 5 3 2 5" xfId="34420"/>
    <cellStyle name="Normal 5 3 2 6" xfId="34421"/>
    <cellStyle name="Normal 5 3 2 7" xfId="34422"/>
    <cellStyle name="Normal 5 3 2 8" xfId="34423"/>
    <cellStyle name="Normal 5 3 2 9" xfId="34424"/>
    <cellStyle name="Normal 5 3 2_Int on Cust Dep" xfId="34425"/>
    <cellStyle name="Normal 5 3 3" xfId="34426"/>
    <cellStyle name="Normal 5 3 3 10" xfId="34427"/>
    <cellStyle name="Normal 5 3 3 2" xfId="34428"/>
    <cellStyle name="Normal 5 3 3 2 2" xfId="34429"/>
    <cellStyle name="Normal 5 3 3 2 3" xfId="34430"/>
    <cellStyle name="Normal 5 3 3 2 4" xfId="34431"/>
    <cellStyle name="Normal 5 3 3 2 5" xfId="34432"/>
    <cellStyle name="Normal 5 3 3 3" xfId="34433"/>
    <cellStyle name="Normal 5 3 3 4" xfId="34434"/>
    <cellStyle name="Normal 5 3 3 5" xfId="34435"/>
    <cellStyle name="Normal 5 3 3 6" xfId="34436"/>
    <cellStyle name="Normal 5 3 3 7" xfId="34437"/>
    <cellStyle name="Normal 5 3 3 8" xfId="34438"/>
    <cellStyle name="Normal 5 3 3 9" xfId="34439"/>
    <cellStyle name="Normal 5 3 3_Int on Cust Dep" xfId="34440"/>
    <cellStyle name="Normal 5 3 4" xfId="34441"/>
    <cellStyle name="Normal 5 3 4 10" xfId="34442"/>
    <cellStyle name="Normal 5 3 4 2" xfId="34443"/>
    <cellStyle name="Normal 5 3 4 2 2" xfId="34444"/>
    <cellStyle name="Normal 5 3 4 2 3" xfId="34445"/>
    <cellStyle name="Normal 5 3 4 2 4" xfId="34446"/>
    <cellStyle name="Normal 5 3 4 2 5" xfId="34447"/>
    <cellStyle name="Normal 5 3 4 3" xfId="34448"/>
    <cellStyle name="Normal 5 3 4 4" xfId="34449"/>
    <cellStyle name="Normal 5 3 4 5" xfId="34450"/>
    <cellStyle name="Normal 5 3 4 6" xfId="34451"/>
    <cellStyle name="Normal 5 3 4 7" xfId="34452"/>
    <cellStyle name="Normal 5 3 4 8" xfId="34453"/>
    <cellStyle name="Normal 5 3 4 9" xfId="34454"/>
    <cellStyle name="Normal 5 3 4_Int on Cust Dep" xfId="34455"/>
    <cellStyle name="Normal 5 3 5" xfId="34456"/>
    <cellStyle name="Normal 5 3 5 10" xfId="34457"/>
    <cellStyle name="Normal 5 3 5 2" xfId="34458"/>
    <cellStyle name="Normal 5 3 5 2 2" xfId="34459"/>
    <cellStyle name="Normal 5 3 5 2 3" xfId="34460"/>
    <cellStyle name="Normal 5 3 5 2 4" xfId="34461"/>
    <cellStyle name="Normal 5 3 5 2 5" xfId="34462"/>
    <cellStyle name="Normal 5 3 5 3" xfId="34463"/>
    <cellStyle name="Normal 5 3 5 4" xfId="34464"/>
    <cellStyle name="Normal 5 3 5 5" xfId="34465"/>
    <cellStyle name="Normal 5 3 5 6" xfId="34466"/>
    <cellStyle name="Normal 5 3 5 7" xfId="34467"/>
    <cellStyle name="Normal 5 3 5 8" xfId="34468"/>
    <cellStyle name="Normal 5 3 5 9" xfId="34469"/>
    <cellStyle name="Normal 5 3 5_Int on Cust Dep" xfId="34470"/>
    <cellStyle name="Normal 5 3 6" xfId="34471"/>
    <cellStyle name="Normal 5 3 6 10" xfId="34472"/>
    <cellStyle name="Normal 5 3 6 2" xfId="34473"/>
    <cellStyle name="Normal 5 3 6 2 2" xfId="34474"/>
    <cellStyle name="Normal 5 3 6 2 3" xfId="34475"/>
    <cellStyle name="Normal 5 3 6 2 4" xfId="34476"/>
    <cellStyle name="Normal 5 3 6 2 5" xfId="34477"/>
    <cellStyle name="Normal 5 3 6 3" xfId="34478"/>
    <cellStyle name="Normal 5 3 6 4" xfId="34479"/>
    <cellStyle name="Normal 5 3 6 5" xfId="34480"/>
    <cellStyle name="Normal 5 3 6 6" xfId="34481"/>
    <cellStyle name="Normal 5 3 6 7" xfId="34482"/>
    <cellStyle name="Normal 5 3 6 8" xfId="34483"/>
    <cellStyle name="Normal 5 3 6 9" xfId="34484"/>
    <cellStyle name="Normal 5 3 6_Int on Cust Dep" xfId="34485"/>
    <cellStyle name="Normal 5 3 7" xfId="34486"/>
    <cellStyle name="Normal 5 3 7 2" xfId="34487"/>
    <cellStyle name="Normal 5 3 7 3" xfId="34488"/>
    <cellStyle name="Normal 5 3 7 4" xfId="34489"/>
    <cellStyle name="Normal 5 3 7 5" xfId="34490"/>
    <cellStyle name="Normal 5 3 8" xfId="34491"/>
    <cellStyle name="Normal 5 3 8 2" xfId="34492"/>
    <cellStyle name="Normal 5 3 8 3" xfId="34493"/>
    <cellStyle name="Normal 5 3 8 4" xfId="34494"/>
    <cellStyle name="Normal 5 3 9" xfId="34495"/>
    <cellStyle name="Normal 5 3_INPUT Allocators" xfId="34496"/>
    <cellStyle name="Normal 5 30" xfId="34497"/>
    <cellStyle name="Normal 5 31" xfId="34498"/>
    <cellStyle name="Normal 5 32" xfId="34499"/>
    <cellStyle name="Normal 5 33" xfId="34500"/>
    <cellStyle name="Normal 5 34" xfId="34501"/>
    <cellStyle name="Normal 5 35" xfId="34502"/>
    <cellStyle name="Normal 5 36" xfId="34503"/>
    <cellStyle name="Normal 5 37" xfId="34504"/>
    <cellStyle name="Normal 5 38" xfId="34505"/>
    <cellStyle name="Normal 5 39" xfId="34506"/>
    <cellStyle name="Normal 5 4" xfId="624"/>
    <cellStyle name="Normal 5 4 10" xfId="34507"/>
    <cellStyle name="Normal 5 4 11" xfId="34508"/>
    <cellStyle name="Normal 5 4 12" xfId="34509"/>
    <cellStyle name="Normal 5 4 13" xfId="34510"/>
    <cellStyle name="Normal 5 4 14" xfId="34511"/>
    <cellStyle name="Normal 5 4 15" xfId="34512"/>
    <cellStyle name="Normal 5 4 16" xfId="34513"/>
    <cellStyle name="Normal 5 4 17" xfId="34514"/>
    <cellStyle name="Normal 5 4 18" xfId="34515"/>
    <cellStyle name="Normal 5 4 19" xfId="34516"/>
    <cellStyle name="Normal 5 4 2" xfId="34517"/>
    <cellStyle name="Normal 5 4 2 10" xfId="34518"/>
    <cellStyle name="Normal 5 4 2 2" xfId="34519"/>
    <cellStyle name="Normal 5 4 2 2 2" xfId="34520"/>
    <cellStyle name="Normal 5 4 2 2 3" xfId="34521"/>
    <cellStyle name="Normal 5 4 2 2 4" xfId="34522"/>
    <cellStyle name="Normal 5 4 2 2 5" xfId="34523"/>
    <cellStyle name="Normal 5 4 2 3" xfId="34524"/>
    <cellStyle name="Normal 5 4 2 4" xfId="34525"/>
    <cellStyle name="Normal 5 4 2 5" xfId="34526"/>
    <cellStyle name="Normal 5 4 2 6" xfId="34527"/>
    <cellStyle name="Normal 5 4 2 7" xfId="34528"/>
    <cellStyle name="Normal 5 4 2 8" xfId="34529"/>
    <cellStyle name="Normal 5 4 2 9" xfId="34530"/>
    <cellStyle name="Normal 5 4 2_Int on Cust Dep" xfId="34531"/>
    <cellStyle name="Normal 5 4 3" xfId="34532"/>
    <cellStyle name="Normal 5 4 3 10" xfId="34533"/>
    <cellStyle name="Normal 5 4 3 2" xfId="34534"/>
    <cellStyle name="Normal 5 4 3 2 2" xfId="34535"/>
    <cellStyle name="Normal 5 4 3 2 3" xfId="34536"/>
    <cellStyle name="Normal 5 4 3 2 4" xfId="34537"/>
    <cellStyle name="Normal 5 4 3 2 5" xfId="34538"/>
    <cellStyle name="Normal 5 4 3 3" xfId="34539"/>
    <cellStyle name="Normal 5 4 3 4" xfId="34540"/>
    <cellStyle name="Normal 5 4 3 5" xfId="34541"/>
    <cellStyle name="Normal 5 4 3 6" xfId="34542"/>
    <cellStyle name="Normal 5 4 3 7" xfId="34543"/>
    <cellStyle name="Normal 5 4 3 8" xfId="34544"/>
    <cellStyle name="Normal 5 4 3 9" xfId="34545"/>
    <cellStyle name="Normal 5 4 3_Int on Cust Dep" xfId="34546"/>
    <cellStyle name="Normal 5 4 4" xfId="34547"/>
    <cellStyle name="Normal 5 4 4 2" xfId="34548"/>
    <cellStyle name="Normal 5 4 4 2 2" xfId="34549"/>
    <cellStyle name="Normal 5 4 4 2 3" xfId="34550"/>
    <cellStyle name="Normal 5 4 4 2 4" xfId="34551"/>
    <cellStyle name="Normal 5 4 4 2 5" xfId="34552"/>
    <cellStyle name="Normal 5 4 4 3" xfId="34553"/>
    <cellStyle name="Normal 5 4 4 4" xfId="34554"/>
    <cellStyle name="Normal 5 4 4 5" xfId="34555"/>
    <cellStyle name="Normal 5 4 4 6" xfId="34556"/>
    <cellStyle name="Normal 5 4 4 7" xfId="34557"/>
    <cellStyle name="Normal 5 4 4 8" xfId="34558"/>
    <cellStyle name="Normal 5 4 4 9" xfId="34559"/>
    <cellStyle name="Normal 5 4 4_Int on Cust Dep" xfId="34560"/>
    <cellStyle name="Normal 5 4 5" xfId="34561"/>
    <cellStyle name="Normal 5 4 5 2" xfId="34562"/>
    <cellStyle name="Normal 5 4 5 2 2" xfId="34563"/>
    <cellStyle name="Normal 5 4 5 2 3" xfId="34564"/>
    <cellStyle name="Normal 5 4 5 2 4" xfId="34565"/>
    <cellStyle name="Normal 5 4 5 2 5" xfId="34566"/>
    <cellStyle name="Normal 5 4 5 3" xfId="34567"/>
    <cellStyle name="Normal 5 4 5 4" xfId="34568"/>
    <cellStyle name="Normal 5 4 5 5" xfId="34569"/>
    <cellStyle name="Normal 5 4 5 6" xfId="34570"/>
    <cellStyle name="Normal 5 4 5 7" xfId="34571"/>
    <cellStyle name="Normal 5 4 5 8" xfId="34572"/>
    <cellStyle name="Normal 5 4 5 9" xfId="34573"/>
    <cellStyle name="Normal 5 4 5_Int on Cust Dep" xfId="34574"/>
    <cellStyle name="Normal 5 4 6" xfId="34575"/>
    <cellStyle name="Normal 5 4 6 2" xfId="34576"/>
    <cellStyle name="Normal 5 4 6 2 2" xfId="34577"/>
    <cellStyle name="Normal 5 4 6 2 3" xfId="34578"/>
    <cellStyle name="Normal 5 4 6 2 4" xfId="34579"/>
    <cellStyle name="Normal 5 4 6 2 5" xfId="34580"/>
    <cellStyle name="Normal 5 4 6 3" xfId="34581"/>
    <cellStyle name="Normal 5 4 6 4" xfId="34582"/>
    <cellStyle name="Normal 5 4 6 5" xfId="34583"/>
    <cellStyle name="Normal 5 4 6 6" xfId="34584"/>
    <cellStyle name="Normal 5 4 6 7" xfId="34585"/>
    <cellStyle name="Normal 5 4 6 8" xfId="34586"/>
    <cellStyle name="Normal 5 4 6 9" xfId="34587"/>
    <cellStyle name="Normal 5 4 6_Int on Cust Dep" xfId="34588"/>
    <cellStyle name="Normal 5 4 7" xfId="34589"/>
    <cellStyle name="Normal 5 4 7 2" xfId="34590"/>
    <cellStyle name="Normal 5 4 7 3" xfId="34591"/>
    <cellStyle name="Normal 5 4 7 4" xfId="34592"/>
    <cellStyle name="Normal 5 4 7 5" xfId="34593"/>
    <cellStyle name="Normal 5 4 8" xfId="34594"/>
    <cellStyle name="Normal 5 4 8 2" xfId="34595"/>
    <cellStyle name="Normal 5 4 8 3" xfId="34596"/>
    <cellStyle name="Normal 5 4 8 4" xfId="34597"/>
    <cellStyle name="Normal 5 4 9" xfId="34598"/>
    <cellStyle name="Normal 5 4_INPUT Allocators" xfId="34599"/>
    <cellStyle name="Normal 5 40" xfId="34600"/>
    <cellStyle name="Normal 5 41" xfId="34601"/>
    <cellStyle name="Normal 5 42" xfId="34602"/>
    <cellStyle name="Normal 5 43" xfId="34603"/>
    <cellStyle name="Normal 5 44" xfId="34604"/>
    <cellStyle name="Normal 5 45" xfId="34605"/>
    <cellStyle name="Normal 5 46" xfId="34606"/>
    <cellStyle name="Normal 5 47" xfId="34607"/>
    <cellStyle name="Normal 5 48" xfId="34608"/>
    <cellStyle name="Normal 5 49" xfId="34609"/>
    <cellStyle name="Normal 5 5" xfId="34610"/>
    <cellStyle name="Normal 5 5 10" xfId="34611"/>
    <cellStyle name="Normal 5 5 11" xfId="34612"/>
    <cellStyle name="Normal 5 5 12" xfId="34613"/>
    <cellStyle name="Normal 5 5 13" xfId="34614"/>
    <cellStyle name="Normal 5 5 14" xfId="34615"/>
    <cellStyle name="Normal 5 5 15" xfId="34616"/>
    <cellStyle name="Normal 5 5 16" xfId="34617"/>
    <cellStyle name="Normal 5 5 17" xfId="34618"/>
    <cellStyle name="Normal 5 5 18" xfId="34619"/>
    <cellStyle name="Normal 5 5 19" xfId="34620"/>
    <cellStyle name="Normal 5 5 2" xfId="34621"/>
    <cellStyle name="Normal 5 5 2 2" xfId="34622"/>
    <cellStyle name="Normal 5 5 2 2 2" xfId="34623"/>
    <cellStyle name="Normal 5 5 2 2 3" xfId="34624"/>
    <cellStyle name="Normal 5 5 2 2 4" xfId="34625"/>
    <cellStyle name="Normal 5 5 2 2 5" xfId="34626"/>
    <cellStyle name="Normal 5 5 2 3" xfId="34627"/>
    <cellStyle name="Normal 5 5 2 4" xfId="34628"/>
    <cellStyle name="Normal 5 5 2 5" xfId="34629"/>
    <cellStyle name="Normal 5 5 2 6" xfId="34630"/>
    <cellStyle name="Normal 5 5 2 7" xfId="34631"/>
    <cellStyle name="Normal 5 5 2 8" xfId="34632"/>
    <cellStyle name="Normal 5 5 2 9" xfId="34633"/>
    <cellStyle name="Normal 5 5 2_Int on Cust Dep" xfId="34634"/>
    <cellStyle name="Normal 5 5 3" xfId="34635"/>
    <cellStyle name="Normal 5 5 3 2" xfId="34636"/>
    <cellStyle name="Normal 5 5 3 2 2" xfId="34637"/>
    <cellStyle name="Normal 5 5 3 2 3" xfId="34638"/>
    <cellStyle name="Normal 5 5 3 2 4" xfId="34639"/>
    <cellStyle name="Normal 5 5 3 2 5" xfId="34640"/>
    <cellStyle name="Normal 5 5 3 3" xfId="34641"/>
    <cellStyle name="Normal 5 5 3 4" xfId="34642"/>
    <cellStyle name="Normal 5 5 3 5" xfId="34643"/>
    <cellStyle name="Normal 5 5 3 6" xfId="34644"/>
    <cellStyle name="Normal 5 5 3 7" xfId="34645"/>
    <cellStyle name="Normal 5 5 3 8" xfId="34646"/>
    <cellStyle name="Normal 5 5 3 9" xfId="34647"/>
    <cellStyle name="Normal 5 5 3_Int on Cust Dep" xfId="34648"/>
    <cellStyle name="Normal 5 5 4" xfId="34649"/>
    <cellStyle name="Normal 5 5 4 2" xfId="34650"/>
    <cellStyle name="Normal 5 5 4 2 2" xfId="34651"/>
    <cellStyle name="Normal 5 5 4 2 3" xfId="34652"/>
    <cellStyle name="Normal 5 5 4 2 4" xfId="34653"/>
    <cellStyle name="Normal 5 5 4 2 5" xfId="34654"/>
    <cellStyle name="Normal 5 5 4 3" xfId="34655"/>
    <cellStyle name="Normal 5 5 4 4" xfId="34656"/>
    <cellStyle name="Normal 5 5 4 5" xfId="34657"/>
    <cellStyle name="Normal 5 5 4 6" xfId="34658"/>
    <cellStyle name="Normal 5 5 4 7" xfId="34659"/>
    <cellStyle name="Normal 5 5 4 8" xfId="34660"/>
    <cellStyle name="Normal 5 5 4 9" xfId="34661"/>
    <cellStyle name="Normal 5 5 4_Int on Cust Dep" xfId="34662"/>
    <cellStyle name="Normal 5 5 5" xfId="34663"/>
    <cellStyle name="Normal 5 5 5 2" xfId="34664"/>
    <cellStyle name="Normal 5 5 5 2 2" xfId="34665"/>
    <cellStyle name="Normal 5 5 5 2 3" xfId="34666"/>
    <cellStyle name="Normal 5 5 5 2 4" xfId="34667"/>
    <cellStyle name="Normal 5 5 5 2 5" xfId="34668"/>
    <cellStyle name="Normal 5 5 5 3" xfId="34669"/>
    <cellStyle name="Normal 5 5 5 4" xfId="34670"/>
    <cellStyle name="Normal 5 5 5 5" xfId="34671"/>
    <cellStyle name="Normal 5 5 5 6" xfId="34672"/>
    <cellStyle name="Normal 5 5 5 7" xfId="34673"/>
    <cellStyle name="Normal 5 5 5 8" xfId="34674"/>
    <cellStyle name="Normal 5 5 5 9" xfId="34675"/>
    <cellStyle name="Normal 5 5 5_Int on Cust Dep" xfId="34676"/>
    <cellStyle name="Normal 5 5 6" xfId="34677"/>
    <cellStyle name="Normal 5 5 6 2" xfId="34678"/>
    <cellStyle name="Normal 5 5 6 2 2" xfId="34679"/>
    <cellStyle name="Normal 5 5 6 2 3" xfId="34680"/>
    <cellStyle name="Normal 5 5 6 2 4" xfId="34681"/>
    <cellStyle name="Normal 5 5 6 2 5" xfId="34682"/>
    <cellStyle name="Normal 5 5 6 3" xfId="34683"/>
    <cellStyle name="Normal 5 5 6 4" xfId="34684"/>
    <cellStyle name="Normal 5 5 6 5" xfId="34685"/>
    <cellStyle name="Normal 5 5 6 6" xfId="34686"/>
    <cellStyle name="Normal 5 5 6 7" xfId="34687"/>
    <cellStyle name="Normal 5 5 6 8" xfId="34688"/>
    <cellStyle name="Normal 5 5 6 9" xfId="34689"/>
    <cellStyle name="Normal 5 5 6_Int on Cust Dep" xfId="34690"/>
    <cellStyle name="Normal 5 5 7" xfId="34691"/>
    <cellStyle name="Normal 5 5 7 2" xfId="34692"/>
    <cellStyle name="Normal 5 5 7 3" xfId="34693"/>
    <cellStyle name="Normal 5 5 7 4" xfId="34694"/>
    <cellStyle name="Normal 5 5 7 5" xfId="34695"/>
    <cellStyle name="Normal 5 5 8" xfId="34696"/>
    <cellStyle name="Normal 5 5 8 2" xfId="34697"/>
    <cellStyle name="Normal 5 5 8 3" xfId="34698"/>
    <cellStyle name="Normal 5 5 8 4" xfId="34699"/>
    <cellStyle name="Normal 5 5 9" xfId="34700"/>
    <cellStyle name="Normal 5 5_INPUT Allocators" xfId="34701"/>
    <cellStyle name="Normal 5 50" xfId="34702"/>
    <cellStyle name="Normal 5 6" xfId="34703"/>
    <cellStyle name="Normal 5 6 2" xfId="34704"/>
    <cellStyle name="Normal 5 7" xfId="34705"/>
    <cellStyle name="Normal 5 7 2" xfId="34706"/>
    <cellStyle name="Normal 5 8" xfId="34707"/>
    <cellStyle name="Normal 5 9" xfId="34708"/>
    <cellStyle name="Normal 5 9 10" xfId="34709"/>
    <cellStyle name="Normal 5 9 2" xfId="34710"/>
    <cellStyle name="Normal 5 9 2 2" xfId="34711"/>
    <cellStyle name="Normal 5 9 2 3" xfId="34712"/>
    <cellStyle name="Normal 5 9 2 4" xfId="34713"/>
    <cellStyle name="Normal 5 9 2 5" xfId="34714"/>
    <cellStyle name="Normal 5 9 3" xfId="34715"/>
    <cellStyle name="Normal 5 9 4" xfId="34716"/>
    <cellStyle name="Normal 5 9 5" xfId="34717"/>
    <cellStyle name="Normal 5 9 6" xfId="34718"/>
    <cellStyle name="Normal 5 9 7" xfId="34719"/>
    <cellStyle name="Normal 5 9 8" xfId="34720"/>
    <cellStyle name="Normal 5 9 9" xfId="34721"/>
    <cellStyle name="Normal 5 9_Int on Cust Dep" xfId="34722"/>
    <cellStyle name="Normal 5_Atmos Rebuttal Analyses" xfId="60347"/>
    <cellStyle name="Normal 50" xfId="419"/>
    <cellStyle name="Normal 50 10" xfId="34723"/>
    <cellStyle name="Normal 50 11" xfId="34724"/>
    <cellStyle name="Normal 50 12" xfId="34725"/>
    <cellStyle name="Normal 50 13" xfId="34726"/>
    <cellStyle name="Normal 50 14" xfId="34727"/>
    <cellStyle name="Normal 50 15" xfId="34728"/>
    <cellStyle name="Normal 50 16" xfId="34729"/>
    <cellStyle name="Normal 50 2" xfId="34730"/>
    <cellStyle name="Normal 50 2 10" xfId="34731"/>
    <cellStyle name="Normal 50 2 11" xfId="34732"/>
    <cellStyle name="Normal 50 2 12" xfId="34733"/>
    <cellStyle name="Normal 50 2 13" xfId="34734"/>
    <cellStyle name="Normal 50 2 14" xfId="34735"/>
    <cellStyle name="Normal 50 2 15" xfId="34736"/>
    <cellStyle name="Normal 50 2 16" xfId="34737"/>
    <cellStyle name="Normal 50 2 17" xfId="34738"/>
    <cellStyle name="Normal 50 2 18" xfId="34739"/>
    <cellStyle name="Normal 50 2 19" xfId="34740"/>
    <cellStyle name="Normal 50 2 2" xfId="34741"/>
    <cellStyle name="Normal 50 2 20" xfId="34742"/>
    <cellStyle name="Normal 50 2 21" xfId="34743"/>
    <cellStyle name="Normal 50 2 22" xfId="34744"/>
    <cellStyle name="Normal 50 2 23" xfId="34745"/>
    <cellStyle name="Normal 50 2 24" xfId="34746"/>
    <cellStyle name="Normal 50 2 25" xfId="34747"/>
    <cellStyle name="Normal 50 2 26" xfId="34748"/>
    <cellStyle name="Normal 50 2 27" xfId="34749"/>
    <cellStyle name="Normal 50 2 28" xfId="34750"/>
    <cellStyle name="Normal 50 2 29" xfId="34751"/>
    <cellStyle name="Normal 50 2 3" xfId="34752"/>
    <cellStyle name="Normal 50 2 30" xfId="34753"/>
    <cellStyle name="Normal 50 2 31" xfId="34754"/>
    <cellStyle name="Normal 50 2 32" xfId="34755"/>
    <cellStyle name="Normal 50 2 33" xfId="34756"/>
    <cellStyle name="Normal 50 2 34" xfId="34757"/>
    <cellStyle name="Normal 50 2 35" xfId="34758"/>
    <cellStyle name="Normal 50 2 36" xfId="34759"/>
    <cellStyle name="Normal 50 2 4" xfId="34760"/>
    <cellStyle name="Normal 50 2 5" xfId="34761"/>
    <cellStyle name="Normal 50 2 6" xfId="34762"/>
    <cellStyle name="Normal 50 2 7" xfId="34763"/>
    <cellStyle name="Normal 50 2 8" xfId="34764"/>
    <cellStyle name="Normal 50 2 9" xfId="34765"/>
    <cellStyle name="Normal 50 2_INPUT Allocators" xfId="34766"/>
    <cellStyle name="Normal 50 3" xfId="34767"/>
    <cellStyle name="Normal 50 3 10" xfId="34768"/>
    <cellStyle name="Normal 50 3 11" xfId="34769"/>
    <cellStyle name="Normal 50 3 12" xfId="34770"/>
    <cellStyle name="Normal 50 3 13" xfId="34771"/>
    <cellStyle name="Normal 50 3 14" xfId="34772"/>
    <cellStyle name="Normal 50 3 15" xfId="34773"/>
    <cellStyle name="Normal 50 3 16" xfId="34774"/>
    <cellStyle name="Normal 50 3 17" xfId="34775"/>
    <cellStyle name="Normal 50 3 18" xfId="34776"/>
    <cellStyle name="Normal 50 3 19" xfId="34777"/>
    <cellStyle name="Normal 50 3 2" xfId="34778"/>
    <cellStyle name="Normal 50 3 20" xfId="34779"/>
    <cellStyle name="Normal 50 3 21" xfId="34780"/>
    <cellStyle name="Normal 50 3 22" xfId="34781"/>
    <cellStyle name="Normal 50 3 23" xfId="34782"/>
    <cellStyle name="Normal 50 3 24" xfId="34783"/>
    <cellStyle name="Normal 50 3 25" xfId="34784"/>
    <cellStyle name="Normal 50 3 26" xfId="34785"/>
    <cellStyle name="Normal 50 3 27" xfId="34786"/>
    <cellStyle name="Normal 50 3 28" xfId="34787"/>
    <cellStyle name="Normal 50 3 29" xfId="34788"/>
    <cellStyle name="Normal 50 3 3" xfId="34789"/>
    <cellStyle name="Normal 50 3 30" xfId="34790"/>
    <cellStyle name="Normal 50 3 31" xfId="34791"/>
    <cellStyle name="Normal 50 3 32" xfId="34792"/>
    <cellStyle name="Normal 50 3 33" xfId="34793"/>
    <cellStyle name="Normal 50 3 34" xfId="34794"/>
    <cellStyle name="Normal 50 3 35" xfId="34795"/>
    <cellStyle name="Normal 50 3 36" xfId="34796"/>
    <cellStyle name="Normal 50 3 4" xfId="34797"/>
    <cellStyle name="Normal 50 3 5" xfId="34798"/>
    <cellStyle name="Normal 50 3 6" xfId="34799"/>
    <cellStyle name="Normal 50 3 7" xfId="34800"/>
    <cellStyle name="Normal 50 3 8" xfId="34801"/>
    <cellStyle name="Normal 50 3 9" xfId="34802"/>
    <cellStyle name="Normal 50 3_INPUT Allocators" xfId="34803"/>
    <cellStyle name="Normal 50 4" xfId="34804"/>
    <cellStyle name="Normal 50 4 10" xfId="34805"/>
    <cellStyle name="Normal 50 4 11" xfId="34806"/>
    <cellStyle name="Normal 50 4 12" xfId="34807"/>
    <cellStyle name="Normal 50 4 13" xfId="34808"/>
    <cellStyle name="Normal 50 4 14" xfId="34809"/>
    <cellStyle name="Normal 50 4 15" xfId="34810"/>
    <cellStyle name="Normal 50 4 16" xfId="34811"/>
    <cellStyle name="Normal 50 4 17" xfId="34812"/>
    <cellStyle name="Normal 50 4 18" xfId="34813"/>
    <cellStyle name="Normal 50 4 19" xfId="34814"/>
    <cellStyle name="Normal 50 4 2" xfId="34815"/>
    <cellStyle name="Normal 50 4 20" xfId="34816"/>
    <cellStyle name="Normal 50 4 21" xfId="34817"/>
    <cellStyle name="Normal 50 4 22" xfId="34818"/>
    <cellStyle name="Normal 50 4 23" xfId="34819"/>
    <cellStyle name="Normal 50 4 24" xfId="34820"/>
    <cellStyle name="Normal 50 4 25" xfId="34821"/>
    <cellStyle name="Normal 50 4 26" xfId="34822"/>
    <cellStyle name="Normal 50 4 27" xfId="34823"/>
    <cellStyle name="Normal 50 4 28" xfId="34824"/>
    <cellStyle name="Normal 50 4 29" xfId="34825"/>
    <cellStyle name="Normal 50 4 3" xfId="34826"/>
    <cellStyle name="Normal 50 4 30" xfId="34827"/>
    <cellStyle name="Normal 50 4 31" xfId="34828"/>
    <cellStyle name="Normal 50 4 32" xfId="34829"/>
    <cellStyle name="Normal 50 4 33" xfId="34830"/>
    <cellStyle name="Normal 50 4 34" xfId="34831"/>
    <cellStyle name="Normal 50 4 35" xfId="34832"/>
    <cellStyle name="Normal 50 4 36" xfId="34833"/>
    <cellStyle name="Normal 50 4 4" xfId="34834"/>
    <cellStyle name="Normal 50 4 5" xfId="34835"/>
    <cellStyle name="Normal 50 4 6" xfId="34836"/>
    <cellStyle name="Normal 50 4 7" xfId="34837"/>
    <cellStyle name="Normal 50 4 8" xfId="34838"/>
    <cellStyle name="Normal 50 4 9" xfId="34839"/>
    <cellStyle name="Normal 50 4_INPUT Allocators" xfId="34840"/>
    <cellStyle name="Normal 50 5" xfId="34841"/>
    <cellStyle name="Normal 50 5 10" xfId="34842"/>
    <cellStyle name="Normal 50 5 11" xfId="34843"/>
    <cellStyle name="Normal 50 5 12" xfId="34844"/>
    <cellStyle name="Normal 50 5 13" xfId="34845"/>
    <cellStyle name="Normal 50 5 14" xfId="34846"/>
    <cellStyle name="Normal 50 5 15" xfId="34847"/>
    <cellStyle name="Normal 50 5 16" xfId="34848"/>
    <cellStyle name="Normal 50 5 17" xfId="34849"/>
    <cellStyle name="Normal 50 5 18" xfId="34850"/>
    <cellStyle name="Normal 50 5 19" xfId="34851"/>
    <cellStyle name="Normal 50 5 2" xfId="34852"/>
    <cellStyle name="Normal 50 5 20" xfId="34853"/>
    <cellStyle name="Normal 50 5 21" xfId="34854"/>
    <cellStyle name="Normal 50 5 22" xfId="34855"/>
    <cellStyle name="Normal 50 5 23" xfId="34856"/>
    <cellStyle name="Normal 50 5 24" xfId="34857"/>
    <cellStyle name="Normal 50 5 25" xfId="34858"/>
    <cellStyle name="Normal 50 5 26" xfId="34859"/>
    <cellStyle name="Normal 50 5 27" xfId="34860"/>
    <cellStyle name="Normal 50 5 28" xfId="34861"/>
    <cellStyle name="Normal 50 5 29" xfId="34862"/>
    <cellStyle name="Normal 50 5 3" xfId="34863"/>
    <cellStyle name="Normal 50 5 30" xfId="34864"/>
    <cellStyle name="Normal 50 5 31" xfId="34865"/>
    <cellStyle name="Normal 50 5 32" xfId="34866"/>
    <cellStyle name="Normal 50 5 33" xfId="34867"/>
    <cellStyle name="Normal 50 5 34" xfId="34868"/>
    <cellStyle name="Normal 50 5 35" xfId="34869"/>
    <cellStyle name="Normal 50 5 36" xfId="34870"/>
    <cellStyle name="Normal 50 5 4" xfId="34871"/>
    <cellStyle name="Normal 50 5 5" xfId="34872"/>
    <cellStyle name="Normal 50 5 6" xfId="34873"/>
    <cellStyle name="Normal 50 5 7" xfId="34874"/>
    <cellStyle name="Normal 50 5 8" xfId="34875"/>
    <cellStyle name="Normal 50 5 9" xfId="34876"/>
    <cellStyle name="Normal 50 5_INPUT Allocators" xfId="34877"/>
    <cellStyle name="Normal 50 6" xfId="34878"/>
    <cellStyle name="Normal 50 7" xfId="34879"/>
    <cellStyle name="Normal 50 8" xfId="34880"/>
    <cellStyle name="Normal 50 9" xfId="34881"/>
    <cellStyle name="Normal 50 9 2" xfId="34882"/>
    <cellStyle name="Normal 50 9 3" xfId="34883"/>
    <cellStyle name="Normal 50 9 4" xfId="34884"/>
    <cellStyle name="Normal 50 9 5" xfId="34885"/>
    <cellStyle name="Normal 50_INPUT Allocators" xfId="34886"/>
    <cellStyle name="Normal 51" xfId="420"/>
    <cellStyle name="Normal 51 2" xfId="34887"/>
    <cellStyle name="Normal 51 3" xfId="34888"/>
    <cellStyle name="Normal 51 4" xfId="34889"/>
    <cellStyle name="Normal 51 5" xfId="34890"/>
    <cellStyle name="Normal 51 6" xfId="34891"/>
    <cellStyle name="Normal 51 7" xfId="34892"/>
    <cellStyle name="Normal 51 8" xfId="34893"/>
    <cellStyle name="Normal 51 9" xfId="34894"/>
    <cellStyle name="Normal 51_Int on Cust Dep" xfId="34895"/>
    <cellStyle name="Normal 52" xfId="421"/>
    <cellStyle name="Normal 52 10" xfId="34896"/>
    <cellStyle name="Normal 52 11" xfId="34897"/>
    <cellStyle name="Normal 52 2" xfId="34898"/>
    <cellStyle name="Normal 52 3" xfId="34899"/>
    <cellStyle name="Normal 52 3 2" xfId="34900"/>
    <cellStyle name="Normal 52 3 3" xfId="34901"/>
    <cellStyle name="Normal 52 3 4" xfId="34902"/>
    <cellStyle name="Normal 52 3 5" xfId="34903"/>
    <cellStyle name="Normal 52 4" xfId="34904"/>
    <cellStyle name="Normal 52 5" xfId="34905"/>
    <cellStyle name="Normal 52 6" xfId="34906"/>
    <cellStyle name="Normal 52 7" xfId="34907"/>
    <cellStyle name="Normal 52 8" xfId="34908"/>
    <cellStyle name="Normal 52 9" xfId="34909"/>
    <cellStyle name="Normal 52_INPUT Allocators" xfId="34910"/>
    <cellStyle name="Normal 53" xfId="422"/>
    <cellStyle name="Normal 54" xfId="423"/>
    <cellStyle name="Normal 54 10" xfId="34911"/>
    <cellStyle name="Normal 54 10 2" xfId="34912"/>
    <cellStyle name="Normal 54 10 3" xfId="34913"/>
    <cellStyle name="Normal 54 10 4" xfId="34914"/>
    <cellStyle name="Normal 54 10 5" xfId="34915"/>
    <cellStyle name="Normal 54 11" xfId="34916"/>
    <cellStyle name="Normal 54 12" xfId="34917"/>
    <cellStyle name="Normal 54 13" xfId="34918"/>
    <cellStyle name="Normal 54 14" xfId="34919"/>
    <cellStyle name="Normal 54 15" xfId="34920"/>
    <cellStyle name="Normal 54 16" xfId="34921"/>
    <cellStyle name="Normal 54 17" xfId="34922"/>
    <cellStyle name="Normal 54 18" xfId="34923"/>
    <cellStyle name="Normal 54 19" xfId="34924"/>
    <cellStyle name="Normal 54 2" xfId="34925"/>
    <cellStyle name="Normal 54 2 10" xfId="34926"/>
    <cellStyle name="Normal 54 2 11" xfId="34927"/>
    <cellStyle name="Normal 54 2 12" xfId="34928"/>
    <cellStyle name="Normal 54 2 13" xfId="34929"/>
    <cellStyle name="Normal 54 2 14" xfId="34930"/>
    <cellStyle name="Normal 54 2 15" xfId="34931"/>
    <cellStyle name="Normal 54 2 16" xfId="34932"/>
    <cellStyle name="Normal 54 2 17" xfId="34933"/>
    <cellStyle name="Normal 54 2 18" xfId="34934"/>
    <cellStyle name="Normal 54 2 19" xfId="34935"/>
    <cellStyle name="Normal 54 2 2" xfId="34936"/>
    <cellStyle name="Normal 54 2 20" xfId="34937"/>
    <cellStyle name="Normal 54 2 21" xfId="34938"/>
    <cellStyle name="Normal 54 2 22" xfId="34939"/>
    <cellStyle name="Normal 54 2 23" xfId="34940"/>
    <cellStyle name="Normal 54 2 24" xfId="34941"/>
    <cellStyle name="Normal 54 2 25" xfId="34942"/>
    <cellStyle name="Normal 54 2 26" xfId="34943"/>
    <cellStyle name="Normal 54 2 27" xfId="34944"/>
    <cellStyle name="Normal 54 2 28" xfId="34945"/>
    <cellStyle name="Normal 54 2 29" xfId="34946"/>
    <cellStyle name="Normal 54 2 3" xfId="34947"/>
    <cellStyle name="Normal 54 2 30" xfId="34948"/>
    <cellStyle name="Normal 54 2 31" xfId="34949"/>
    <cellStyle name="Normal 54 2 32" xfId="34950"/>
    <cellStyle name="Normal 54 2 33" xfId="34951"/>
    <cellStyle name="Normal 54 2 34" xfId="34952"/>
    <cellStyle name="Normal 54 2 35" xfId="34953"/>
    <cellStyle name="Normal 54 2 36" xfId="34954"/>
    <cellStyle name="Normal 54 2 4" xfId="34955"/>
    <cellStyle name="Normal 54 2 5" xfId="34956"/>
    <cellStyle name="Normal 54 2 6" xfId="34957"/>
    <cellStyle name="Normal 54 2 7" xfId="34958"/>
    <cellStyle name="Normal 54 2 8" xfId="34959"/>
    <cellStyle name="Normal 54 2 9" xfId="34960"/>
    <cellStyle name="Normal 54 2_INPUT Allocators" xfId="34961"/>
    <cellStyle name="Normal 54 20" xfId="34962"/>
    <cellStyle name="Normal 54 21" xfId="34963"/>
    <cellStyle name="Normal 54 3" xfId="34964"/>
    <cellStyle name="Normal 54 3 10" xfId="34965"/>
    <cellStyle name="Normal 54 3 11" xfId="34966"/>
    <cellStyle name="Normal 54 3 12" xfId="34967"/>
    <cellStyle name="Normal 54 3 13" xfId="34968"/>
    <cellStyle name="Normal 54 3 14" xfId="34969"/>
    <cellStyle name="Normal 54 3 15" xfId="34970"/>
    <cellStyle name="Normal 54 3 16" xfId="34971"/>
    <cellStyle name="Normal 54 3 17" xfId="34972"/>
    <cellStyle name="Normal 54 3 18" xfId="34973"/>
    <cellStyle name="Normal 54 3 19" xfId="34974"/>
    <cellStyle name="Normal 54 3 2" xfId="34975"/>
    <cellStyle name="Normal 54 3 20" xfId="34976"/>
    <cellStyle name="Normal 54 3 21" xfId="34977"/>
    <cellStyle name="Normal 54 3 22" xfId="34978"/>
    <cellStyle name="Normal 54 3 23" xfId="34979"/>
    <cellStyle name="Normal 54 3 24" xfId="34980"/>
    <cellStyle name="Normal 54 3 25" xfId="34981"/>
    <cellStyle name="Normal 54 3 26" xfId="34982"/>
    <cellStyle name="Normal 54 3 27" xfId="34983"/>
    <cellStyle name="Normal 54 3 28" xfId="34984"/>
    <cellStyle name="Normal 54 3 29" xfId="34985"/>
    <cellStyle name="Normal 54 3 3" xfId="34986"/>
    <cellStyle name="Normal 54 3 30" xfId="34987"/>
    <cellStyle name="Normal 54 3 31" xfId="34988"/>
    <cellStyle name="Normal 54 3 32" xfId="34989"/>
    <cellStyle name="Normal 54 3 33" xfId="34990"/>
    <cellStyle name="Normal 54 3 34" xfId="34991"/>
    <cellStyle name="Normal 54 3 35" xfId="34992"/>
    <cellStyle name="Normal 54 3 36" xfId="34993"/>
    <cellStyle name="Normal 54 3 4" xfId="34994"/>
    <cellStyle name="Normal 54 3 5" xfId="34995"/>
    <cellStyle name="Normal 54 3 6" xfId="34996"/>
    <cellStyle name="Normal 54 3 7" xfId="34997"/>
    <cellStyle name="Normal 54 3 8" xfId="34998"/>
    <cellStyle name="Normal 54 3 9" xfId="34999"/>
    <cellStyle name="Normal 54 3_INPUT Allocators" xfId="35000"/>
    <cellStyle name="Normal 54 4" xfId="35001"/>
    <cellStyle name="Normal 54 4 10" xfId="35002"/>
    <cellStyle name="Normal 54 4 11" xfId="35003"/>
    <cellStyle name="Normal 54 4 12" xfId="35004"/>
    <cellStyle name="Normal 54 4 13" xfId="35005"/>
    <cellStyle name="Normal 54 4 14" xfId="35006"/>
    <cellStyle name="Normal 54 4 15" xfId="35007"/>
    <cellStyle name="Normal 54 4 16" xfId="35008"/>
    <cellStyle name="Normal 54 4 17" xfId="35009"/>
    <cellStyle name="Normal 54 4 18" xfId="35010"/>
    <cellStyle name="Normal 54 4 19" xfId="35011"/>
    <cellStyle name="Normal 54 4 2" xfId="35012"/>
    <cellStyle name="Normal 54 4 20" xfId="35013"/>
    <cellStyle name="Normal 54 4 21" xfId="35014"/>
    <cellStyle name="Normal 54 4 22" xfId="35015"/>
    <cellStyle name="Normal 54 4 23" xfId="35016"/>
    <cellStyle name="Normal 54 4 24" xfId="35017"/>
    <cellStyle name="Normal 54 4 25" xfId="35018"/>
    <cellStyle name="Normal 54 4 26" xfId="35019"/>
    <cellStyle name="Normal 54 4 27" xfId="35020"/>
    <cellStyle name="Normal 54 4 28" xfId="35021"/>
    <cellStyle name="Normal 54 4 29" xfId="35022"/>
    <cellStyle name="Normal 54 4 3" xfId="35023"/>
    <cellStyle name="Normal 54 4 30" xfId="35024"/>
    <cellStyle name="Normal 54 4 31" xfId="35025"/>
    <cellStyle name="Normal 54 4 32" xfId="35026"/>
    <cellStyle name="Normal 54 4 33" xfId="35027"/>
    <cellStyle name="Normal 54 4 34" xfId="35028"/>
    <cellStyle name="Normal 54 4 35" xfId="35029"/>
    <cellStyle name="Normal 54 4 36" xfId="35030"/>
    <cellStyle name="Normal 54 4 4" xfId="35031"/>
    <cellStyle name="Normal 54 4 5" xfId="35032"/>
    <cellStyle name="Normal 54 4 6" xfId="35033"/>
    <cellStyle name="Normal 54 4 7" xfId="35034"/>
    <cellStyle name="Normal 54 4 8" xfId="35035"/>
    <cellStyle name="Normal 54 4 9" xfId="35036"/>
    <cellStyle name="Normal 54 4_INPUT Allocators" xfId="35037"/>
    <cellStyle name="Normal 54 5" xfId="35038"/>
    <cellStyle name="Normal 54 5 10" xfId="35039"/>
    <cellStyle name="Normal 54 5 11" xfId="35040"/>
    <cellStyle name="Normal 54 5 12" xfId="35041"/>
    <cellStyle name="Normal 54 5 13" xfId="35042"/>
    <cellStyle name="Normal 54 5 14" xfId="35043"/>
    <cellStyle name="Normal 54 5 15" xfId="35044"/>
    <cellStyle name="Normal 54 5 16" xfId="35045"/>
    <cellStyle name="Normal 54 5 17" xfId="35046"/>
    <cellStyle name="Normal 54 5 18" xfId="35047"/>
    <cellStyle name="Normal 54 5 19" xfId="35048"/>
    <cellStyle name="Normal 54 5 2" xfId="35049"/>
    <cellStyle name="Normal 54 5 20" xfId="35050"/>
    <cellStyle name="Normal 54 5 21" xfId="35051"/>
    <cellStyle name="Normal 54 5 22" xfId="35052"/>
    <cellStyle name="Normal 54 5 23" xfId="35053"/>
    <cellStyle name="Normal 54 5 24" xfId="35054"/>
    <cellStyle name="Normal 54 5 25" xfId="35055"/>
    <cellStyle name="Normal 54 5 26" xfId="35056"/>
    <cellStyle name="Normal 54 5 27" xfId="35057"/>
    <cellStyle name="Normal 54 5 28" xfId="35058"/>
    <cellStyle name="Normal 54 5 29" xfId="35059"/>
    <cellStyle name="Normal 54 5 3" xfId="35060"/>
    <cellStyle name="Normal 54 5 30" xfId="35061"/>
    <cellStyle name="Normal 54 5 31" xfId="35062"/>
    <cellStyle name="Normal 54 5 32" xfId="35063"/>
    <cellStyle name="Normal 54 5 33" xfId="35064"/>
    <cellStyle name="Normal 54 5 34" xfId="35065"/>
    <cellStyle name="Normal 54 5 35" xfId="35066"/>
    <cellStyle name="Normal 54 5 36" xfId="35067"/>
    <cellStyle name="Normal 54 5 4" xfId="35068"/>
    <cellStyle name="Normal 54 5 5" xfId="35069"/>
    <cellStyle name="Normal 54 5 6" xfId="35070"/>
    <cellStyle name="Normal 54 5 7" xfId="35071"/>
    <cellStyle name="Normal 54 5 8" xfId="35072"/>
    <cellStyle name="Normal 54 5 9" xfId="35073"/>
    <cellStyle name="Normal 54 5_INPUT Allocators" xfId="35074"/>
    <cellStyle name="Normal 54 6" xfId="35075"/>
    <cellStyle name="Normal 54 7" xfId="35076"/>
    <cellStyle name="Normal 54 8" xfId="35077"/>
    <cellStyle name="Normal 54 9" xfId="35078"/>
    <cellStyle name="Normal 54_INPUT Allocators" xfId="35079"/>
    <cellStyle name="Normal 55" xfId="424"/>
    <cellStyle name="Normal 55 2" xfId="35080"/>
    <cellStyle name="Normal 55_INPUT Allocators" xfId="35081"/>
    <cellStyle name="Normal 56" xfId="425"/>
    <cellStyle name="Normal 56 2" xfId="35082"/>
    <cellStyle name="Normal 56 3" xfId="35083"/>
    <cellStyle name="Normal 56 4" xfId="35084"/>
    <cellStyle name="Normal 56 5" xfId="35085"/>
    <cellStyle name="Normal 56_INPUT Allocators" xfId="35086"/>
    <cellStyle name="Normal 57" xfId="426"/>
    <cellStyle name="Normal 57 2" xfId="35087"/>
    <cellStyle name="Normal 57 2 10" xfId="35088"/>
    <cellStyle name="Normal 57 2 11" xfId="35089"/>
    <cellStyle name="Normal 57 2 12" xfId="35090"/>
    <cellStyle name="Normal 57 2 13" xfId="35091"/>
    <cellStyle name="Normal 57 2 14" xfId="35092"/>
    <cellStyle name="Normal 57 2 15" xfId="35093"/>
    <cellStyle name="Normal 57 2 16" xfId="35094"/>
    <cellStyle name="Normal 57 2 17" xfId="35095"/>
    <cellStyle name="Normal 57 2 18" xfId="35096"/>
    <cellStyle name="Normal 57 2 19" xfId="35097"/>
    <cellStyle name="Normal 57 2 2" xfId="35098"/>
    <cellStyle name="Normal 57 2 20" xfId="35099"/>
    <cellStyle name="Normal 57 2 21" xfId="35100"/>
    <cellStyle name="Normal 57 2 22" xfId="35101"/>
    <cellStyle name="Normal 57 2 23" xfId="35102"/>
    <cellStyle name="Normal 57 2 24" xfId="35103"/>
    <cellStyle name="Normal 57 2 25" xfId="35104"/>
    <cellStyle name="Normal 57 2 26" xfId="35105"/>
    <cellStyle name="Normal 57 2 27" xfId="35106"/>
    <cellStyle name="Normal 57 2 28" xfId="35107"/>
    <cellStyle name="Normal 57 2 29" xfId="35108"/>
    <cellStyle name="Normal 57 2 3" xfId="35109"/>
    <cellStyle name="Normal 57 2 30" xfId="35110"/>
    <cellStyle name="Normal 57 2 31" xfId="35111"/>
    <cellStyle name="Normal 57 2 32" xfId="35112"/>
    <cellStyle name="Normal 57 2 33" xfId="35113"/>
    <cellStyle name="Normal 57 2 34" xfId="35114"/>
    <cellStyle name="Normal 57 2 35" xfId="35115"/>
    <cellStyle name="Normal 57 2 36" xfId="35116"/>
    <cellStyle name="Normal 57 2 4" xfId="35117"/>
    <cellStyle name="Normal 57 2 5" xfId="35118"/>
    <cellStyle name="Normal 57 2 6" xfId="35119"/>
    <cellStyle name="Normal 57 2 7" xfId="35120"/>
    <cellStyle name="Normal 57 2 8" xfId="35121"/>
    <cellStyle name="Normal 57 2 9" xfId="35122"/>
    <cellStyle name="Normal 57 2_INPUT Allocators" xfId="35123"/>
    <cellStyle name="Normal 57 3" xfId="35124"/>
    <cellStyle name="Normal 57 3 10" xfId="35125"/>
    <cellStyle name="Normal 57 3 11" xfId="35126"/>
    <cellStyle name="Normal 57 3 12" xfId="35127"/>
    <cellStyle name="Normal 57 3 13" xfId="35128"/>
    <cellStyle name="Normal 57 3 14" xfId="35129"/>
    <cellStyle name="Normal 57 3 15" xfId="35130"/>
    <cellStyle name="Normal 57 3 16" xfId="35131"/>
    <cellStyle name="Normal 57 3 17" xfId="35132"/>
    <cellStyle name="Normal 57 3 18" xfId="35133"/>
    <cellStyle name="Normal 57 3 19" xfId="35134"/>
    <cellStyle name="Normal 57 3 2" xfId="35135"/>
    <cellStyle name="Normal 57 3 20" xfId="35136"/>
    <cellStyle name="Normal 57 3 21" xfId="35137"/>
    <cellStyle name="Normal 57 3 22" xfId="35138"/>
    <cellStyle name="Normal 57 3 23" xfId="35139"/>
    <cellStyle name="Normal 57 3 24" xfId="35140"/>
    <cellStyle name="Normal 57 3 25" xfId="35141"/>
    <cellStyle name="Normal 57 3 26" xfId="35142"/>
    <cellStyle name="Normal 57 3 27" xfId="35143"/>
    <cellStyle name="Normal 57 3 28" xfId="35144"/>
    <cellStyle name="Normal 57 3 29" xfId="35145"/>
    <cellStyle name="Normal 57 3 3" xfId="35146"/>
    <cellStyle name="Normal 57 3 30" xfId="35147"/>
    <cellStyle name="Normal 57 3 31" xfId="35148"/>
    <cellStyle name="Normal 57 3 32" xfId="35149"/>
    <cellStyle name="Normal 57 3 33" xfId="35150"/>
    <cellStyle name="Normal 57 3 34" xfId="35151"/>
    <cellStyle name="Normal 57 3 35" xfId="35152"/>
    <cellStyle name="Normal 57 3 36" xfId="35153"/>
    <cellStyle name="Normal 57 3 4" xfId="35154"/>
    <cellStyle name="Normal 57 3 5" xfId="35155"/>
    <cellStyle name="Normal 57 3 6" xfId="35156"/>
    <cellStyle name="Normal 57 3 7" xfId="35157"/>
    <cellStyle name="Normal 57 3 8" xfId="35158"/>
    <cellStyle name="Normal 57 3 9" xfId="35159"/>
    <cellStyle name="Normal 57 3_INPUT Allocators" xfId="35160"/>
    <cellStyle name="Normal 57 4" xfId="35161"/>
    <cellStyle name="Normal 57 4 10" xfId="35162"/>
    <cellStyle name="Normal 57 4 11" xfId="35163"/>
    <cellStyle name="Normal 57 4 12" xfId="35164"/>
    <cellStyle name="Normal 57 4 13" xfId="35165"/>
    <cellStyle name="Normal 57 4 14" xfId="35166"/>
    <cellStyle name="Normal 57 4 15" xfId="35167"/>
    <cellStyle name="Normal 57 4 16" xfId="35168"/>
    <cellStyle name="Normal 57 4 17" xfId="35169"/>
    <cellStyle name="Normal 57 4 18" xfId="35170"/>
    <cellStyle name="Normal 57 4 19" xfId="35171"/>
    <cellStyle name="Normal 57 4 2" xfId="35172"/>
    <cellStyle name="Normal 57 4 20" xfId="35173"/>
    <cellStyle name="Normal 57 4 21" xfId="35174"/>
    <cellStyle name="Normal 57 4 22" xfId="35175"/>
    <cellStyle name="Normal 57 4 23" xfId="35176"/>
    <cellStyle name="Normal 57 4 24" xfId="35177"/>
    <cellStyle name="Normal 57 4 25" xfId="35178"/>
    <cellStyle name="Normal 57 4 26" xfId="35179"/>
    <cellStyle name="Normal 57 4 27" xfId="35180"/>
    <cellStyle name="Normal 57 4 28" xfId="35181"/>
    <cellStyle name="Normal 57 4 29" xfId="35182"/>
    <cellStyle name="Normal 57 4 3" xfId="35183"/>
    <cellStyle name="Normal 57 4 30" xfId="35184"/>
    <cellStyle name="Normal 57 4 31" xfId="35185"/>
    <cellStyle name="Normal 57 4 32" xfId="35186"/>
    <cellStyle name="Normal 57 4 33" xfId="35187"/>
    <cellStyle name="Normal 57 4 34" xfId="35188"/>
    <cellStyle name="Normal 57 4 35" xfId="35189"/>
    <cellStyle name="Normal 57 4 36" xfId="35190"/>
    <cellStyle name="Normal 57 4 4" xfId="35191"/>
    <cellStyle name="Normal 57 4 5" xfId="35192"/>
    <cellStyle name="Normal 57 4 6" xfId="35193"/>
    <cellStyle name="Normal 57 4 7" xfId="35194"/>
    <cellStyle name="Normal 57 4 8" xfId="35195"/>
    <cellStyle name="Normal 57 4 9" xfId="35196"/>
    <cellStyle name="Normal 57 4_INPUT Allocators" xfId="35197"/>
    <cellStyle name="Normal 57 5" xfId="35198"/>
    <cellStyle name="Normal 57 5 10" xfId="35199"/>
    <cellStyle name="Normal 57 5 11" xfId="35200"/>
    <cellStyle name="Normal 57 5 12" xfId="35201"/>
    <cellStyle name="Normal 57 5 13" xfId="35202"/>
    <cellStyle name="Normal 57 5 14" xfId="35203"/>
    <cellStyle name="Normal 57 5 15" xfId="35204"/>
    <cellStyle name="Normal 57 5 16" xfId="35205"/>
    <cellStyle name="Normal 57 5 17" xfId="35206"/>
    <cellStyle name="Normal 57 5 18" xfId="35207"/>
    <cellStyle name="Normal 57 5 19" xfId="35208"/>
    <cellStyle name="Normal 57 5 2" xfId="35209"/>
    <cellStyle name="Normal 57 5 20" xfId="35210"/>
    <cellStyle name="Normal 57 5 21" xfId="35211"/>
    <cellStyle name="Normal 57 5 22" xfId="35212"/>
    <cellStyle name="Normal 57 5 23" xfId="35213"/>
    <cellStyle name="Normal 57 5 24" xfId="35214"/>
    <cellStyle name="Normal 57 5 25" xfId="35215"/>
    <cellStyle name="Normal 57 5 26" xfId="35216"/>
    <cellStyle name="Normal 57 5 27" xfId="35217"/>
    <cellStyle name="Normal 57 5 28" xfId="35218"/>
    <cellStyle name="Normal 57 5 29" xfId="35219"/>
    <cellStyle name="Normal 57 5 3" xfId="35220"/>
    <cellStyle name="Normal 57 5 30" xfId="35221"/>
    <cellStyle name="Normal 57 5 31" xfId="35222"/>
    <cellStyle name="Normal 57 5 32" xfId="35223"/>
    <cellStyle name="Normal 57 5 33" xfId="35224"/>
    <cellStyle name="Normal 57 5 34" xfId="35225"/>
    <cellStyle name="Normal 57 5 35" xfId="35226"/>
    <cellStyle name="Normal 57 5 36" xfId="35227"/>
    <cellStyle name="Normal 57 5 4" xfId="35228"/>
    <cellStyle name="Normal 57 5 5" xfId="35229"/>
    <cellStyle name="Normal 57 5 6" xfId="35230"/>
    <cellStyle name="Normal 57 5 7" xfId="35231"/>
    <cellStyle name="Normal 57 5 8" xfId="35232"/>
    <cellStyle name="Normal 57 5 9" xfId="35233"/>
    <cellStyle name="Normal 57 5_INPUT Allocators" xfId="35234"/>
    <cellStyle name="Normal 57 6" xfId="35235"/>
    <cellStyle name="Normal 57 7" xfId="35236"/>
    <cellStyle name="Normal 57 8" xfId="35237"/>
    <cellStyle name="Normal 57_INPUT Allocators" xfId="35238"/>
    <cellStyle name="Normal 58" xfId="427"/>
    <cellStyle name="Normal 58 2" xfId="35239"/>
    <cellStyle name="Normal 58_INPUT Allocators" xfId="35240"/>
    <cellStyle name="Normal 59" xfId="428"/>
    <cellStyle name="Normal 59 2" xfId="35241"/>
    <cellStyle name="Normal 59_INPUT Allocators" xfId="35242"/>
    <cellStyle name="Normal 6" xfId="57"/>
    <cellStyle name="Normal 6 10" xfId="35243"/>
    <cellStyle name="Normal 6 11" xfId="35244"/>
    <cellStyle name="Normal 6 12" xfId="35245"/>
    <cellStyle name="Normal 6 13" xfId="35246"/>
    <cellStyle name="Normal 6 14" xfId="35247"/>
    <cellStyle name="Normal 6 15" xfId="35248"/>
    <cellStyle name="Normal 6 16" xfId="35249"/>
    <cellStyle name="Normal 6 17" xfId="35250"/>
    <cellStyle name="Normal 6 18" xfId="35251"/>
    <cellStyle name="Normal 6 19" xfId="35252"/>
    <cellStyle name="Normal 6 2" xfId="234"/>
    <cellStyle name="Normal 6 2 2" xfId="235"/>
    <cellStyle name="Normal 6 2 2 2" xfId="35253"/>
    <cellStyle name="Normal 6 2 2 2 2" xfId="35254"/>
    <cellStyle name="Normal 6 2 2 2 2 2" xfId="679"/>
    <cellStyle name="Normal 6 2 2 2 3" xfId="35255"/>
    <cellStyle name="Normal 6 2 2 2 3 2" xfId="35256"/>
    <cellStyle name="Normal 6 2 2 2 4" xfId="35257"/>
    <cellStyle name="Normal 6 2 2 3" xfId="35258"/>
    <cellStyle name="Normal 6 2 2 3 2" xfId="35259"/>
    <cellStyle name="Normal 6 2 2 4" xfId="35260"/>
    <cellStyle name="Normal 6 2 2 4 2" xfId="35261"/>
    <cellStyle name="Normal 6 2 2 5" xfId="35262"/>
    <cellStyle name="Normal 6 2 2 5 2" xfId="35263"/>
    <cellStyle name="Normal 6 2 2 6" xfId="35264"/>
    <cellStyle name="Normal 6 2 2 6 2" xfId="35265"/>
    <cellStyle name="Normal 6 2 2 7" xfId="35266"/>
    <cellStyle name="Normal 6 2 3" xfId="236"/>
    <cellStyle name="Normal 6 2 3 2" xfId="35267"/>
    <cellStyle name="Normal 6 2 3 2 2" xfId="35268"/>
    <cellStyle name="Normal 6 2 3 3" xfId="35269"/>
    <cellStyle name="Normal 6 2 3 3 2" xfId="35270"/>
    <cellStyle name="Normal 6 2 3 4" xfId="35271"/>
    <cellStyle name="Normal 6 2 4" xfId="35272"/>
    <cellStyle name="Normal 6 2 4 2" xfId="35273"/>
    <cellStyle name="Normal 6 2 5" xfId="35274"/>
    <cellStyle name="Normal 6 2 5 2" xfId="35275"/>
    <cellStyle name="Normal 6 2 6" xfId="35276"/>
    <cellStyle name="Normal 6 2 6 2" xfId="35277"/>
    <cellStyle name="Normal 6 2 7" xfId="35278"/>
    <cellStyle name="Normal 6 2 7 2" xfId="35279"/>
    <cellStyle name="Normal 6 2 8" xfId="35280"/>
    <cellStyle name="Normal 6 2_INPUT Allocators" xfId="35281"/>
    <cellStyle name="Normal 6 20" xfId="35282"/>
    <cellStyle name="Normal 6 21" xfId="35283"/>
    <cellStyle name="Normal 6 22" xfId="35284"/>
    <cellStyle name="Normal 6 23" xfId="35285"/>
    <cellStyle name="Normal 6 24" xfId="35286"/>
    <cellStyle name="Normal 6 25" xfId="35287"/>
    <cellStyle name="Normal 6 25 10" xfId="35288"/>
    <cellStyle name="Normal 6 25 11" xfId="35289"/>
    <cellStyle name="Normal 6 25 12" xfId="35290"/>
    <cellStyle name="Normal 6 25 13" xfId="35291"/>
    <cellStyle name="Normal 6 25 14" xfId="35292"/>
    <cellStyle name="Normal 6 25 15" xfId="35293"/>
    <cellStyle name="Normal 6 25 16" xfId="35294"/>
    <cellStyle name="Normal 6 25 17" xfId="35295"/>
    <cellStyle name="Normal 6 25 18" xfId="35296"/>
    <cellStyle name="Normal 6 25 2" xfId="35297"/>
    <cellStyle name="Normal 6 25 2 2" xfId="35298"/>
    <cellStyle name="Normal 6 25 2 2 2" xfId="35299"/>
    <cellStyle name="Normal 6 25 2 2 3" xfId="35300"/>
    <cellStyle name="Normal 6 25 2 2 4" xfId="35301"/>
    <cellStyle name="Normal 6 25 2 2 5" xfId="35302"/>
    <cellStyle name="Normal 6 25 2 3" xfId="35303"/>
    <cellStyle name="Normal 6 25 2 4" xfId="35304"/>
    <cellStyle name="Normal 6 25 2 5" xfId="35305"/>
    <cellStyle name="Normal 6 25 2 6" xfId="35306"/>
    <cellStyle name="Normal 6 25 2 7" xfId="35307"/>
    <cellStyle name="Normal 6 25 2 8" xfId="35308"/>
    <cellStyle name="Normal 6 25 2 9" xfId="35309"/>
    <cellStyle name="Normal 6 25 2_Int on Cust Dep" xfId="35310"/>
    <cellStyle name="Normal 6 25 3" xfId="35311"/>
    <cellStyle name="Normal 6 25 3 2" xfId="35312"/>
    <cellStyle name="Normal 6 25 3 2 2" xfId="35313"/>
    <cellStyle name="Normal 6 25 3 2 3" xfId="35314"/>
    <cellStyle name="Normal 6 25 3 2 4" xfId="35315"/>
    <cellStyle name="Normal 6 25 3 2 5" xfId="35316"/>
    <cellStyle name="Normal 6 25 3 3" xfId="35317"/>
    <cellStyle name="Normal 6 25 3 4" xfId="35318"/>
    <cellStyle name="Normal 6 25 3 5" xfId="35319"/>
    <cellStyle name="Normal 6 25 3 6" xfId="35320"/>
    <cellStyle name="Normal 6 25 3 7" xfId="35321"/>
    <cellStyle name="Normal 6 25 3 8" xfId="35322"/>
    <cellStyle name="Normal 6 25 3 9" xfId="35323"/>
    <cellStyle name="Normal 6 25 3_Int on Cust Dep" xfId="35324"/>
    <cellStyle name="Normal 6 25 4" xfId="35325"/>
    <cellStyle name="Normal 6 25 4 2" xfId="35326"/>
    <cellStyle name="Normal 6 25 4 2 2" xfId="35327"/>
    <cellStyle name="Normal 6 25 4 2 3" xfId="35328"/>
    <cellStyle name="Normal 6 25 4 2 4" xfId="35329"/>
    <cellStyle name="Normal 6 25 4 2 5" xfId="35330"/>
    <cellStyle name="Normal 6 25 4 3" xfId="35331"/>
    <cellStyle name="Normal 6 25 4 4" xfId="35332"/>
    <cellStyle name="Normal 6 25 4 5" xfId="35333"/>
    <cellStyle name="Normal 6 25 4 6" xfId="35334"/>
    <cellStyle name="Normal 6 25 4 7" xfId="35335"/>
    <cellStyle name="Normal 6 25 4 8" xfId="35336"/>
    <cellStyle name="Normal 6 25 4 9" xfId="35337"/>
    <cellStyle name="Normal 6 25 4_Int on Cust Dep" xfId="35338"/>
    <cellStyle name="Normal 6 25 5" xfId="35339"/>
    <cellStyle name="Normal 6 25 5 2" xfId="35340"/>
    <cellStyle name="Normal 6 25 5 2 2" xfId="35341"/>
    <cellStyle name="Normal 6 25 5 2 3" xfId="35342"/>
    <cellStyle name="Normal 6 25 5 2 4" xfId="35343"/>
    <cellStyle name="Normal 6 25 5 2 5" xfId="35344"/>
    <cellStyle name="Normal 6 25 5 3" xfId="35345"/>
    <cellStyle name="Normal 6 25 5 4" xfId="35346"/>
    <cellStyle name="Normal 6 25 5 5" xfId="35347"/>
    <cellStyle name="Normal 6 25 5 6" xfId="35348"/>
    <cellStyle name="Normal 6 25 5 7" xfId="35349"/>
    <cellStyle name="Normal 6 25 5 8" xfId="35350"/>
    <cellStyle name="Normal 6 25 5 9" xfId="35351"/>
    <cellStyle name="Normal 6 25 5_Int on Cust Dep" xfId="35352"/>
    <cellStyle name="Normal 6 25 6" xfId="35353"/>
    <cellStyle name="Normal 6 25 6 2" xfId="35354"/>
    <cellStyle name="Normal 6 25 6 2 2" xfId="35355"/>
    <cellStyle name="Normal 6 25 6 2 3" xfId="35356"/>
    <cellStyle name="Normal 6 25 6 2 4" xfId="35357"/>
    <cellStyle name="Normal 6 25 6 2 5" xfId="35358"/>
    <cellStyle name="Normal 6 25 6 3" xfId="35359"/>
    <cellStyle name="Normal 6 25 6 4" xfId="35360"/>
    <cellStyle name="Normal 6 25 6 5" xfId="35361"/>
    <cellStyle name="Normal 6 25 6 6" xfId="35362"/>
    <cellStyle name="Normal 6 25 6 7" xfId="35363"/>
    <cellStyle name="Normal 6 25 6 8" xfId="35364"/>
    <cellStyle name="Normal 6 25 6 9" xfId="35365"/>
    <cellStyle name="Normal 6 25 6_Int on Cust Dep" xfId="35366"/>
    <cellStyle name="Normal 6 25 7" xfId="35367"/>
    <cellStyle name="Normal 6 25 7 2" xfId="35368"/>
    <cellStyle name="Normal 6 25 7 3" xfId="35369"/>
    <cellStyle name="Normal 6 25 7 4" xfId="35370"/>
    <cellStyle name="Normal 6 25 7 5" xfId="35371"/>
    <cellStyle name="Normal 6 25 8" xfId="35372"/>
    <cellStyle name="Normal 6 25 8 2" xfId="35373"/>
    <cellStyle name="Normal 6 25 8 3" xfId="35374"/>
    <cellStyle name="Normal 6 25 8 4" xfId="35375"/>
    <cellStyle name="Normal 6 25 9" xfId="35376"/>
    <cellStyle name="Normal 6 25_INPUT Allocators" xfId="35377"/>
    <cellStyle name="Normal 6 26" xfId="35378"/>
    <cellStyle name="Normal 6 27" xfId="35379"/>
    <cellStyle name="Normal 6 28" xfId="35380"/>
    <cellStyle name="Normal 6 29" xfId="35381"/>
    <cellStyle name="Normal 6 3" xfId="237"/>
    <cellStyle name="Normal 6 3 2" xfId="35382"/>
    <cellStyle name="Normal 6 3 2 2" xfId="35383"/>
    <cellStyle name="Normal 6 3 2 2 2" xfId="35384"/>
    <cellStyle name="Normal 6 3 2 3" xfId="35385"/>
    <cellStyle name="Normal 6 3 2 3 2" xfId="35386"/>
    <cellStyle name="Normal 6 3 2 4" xfId="35387"/>
    <cellStyle name="Normal 6 3 3" xfId="35388"/>
    <cellStyle name="Normal 6 3 3 2" xfId="35389"/>
    <cellStyle name="Normal 6 3 4" xfId="35390"/>
    <cellStyle name="Normal 6 3 4 2" xfId="35391"/>
    <cellStyle name="Normal 6 3 5" xfId="35392"/>
    <cellStyle name="Normal 6 3 5 2" xfId="35393"/>
    <cellStyle name="Normal 6 3 6" xfId="35394"/>
    <cellStyle name="Normal 6 3 6 2" xfId="35395"/>
    <cellStyle name="Normal 6 3 7" xfId="35396"/>
    <cellStyle name="Normal 6 30" xfId="35397"/>
    <cellStyle name="Normal 6 31" xfId="35398"/>
    <cellStyle name="Normal 6 32" xfId="35399"/>
    <cellStyle name="Normal 6 33" xfId="35400"/>
    <cellStyle name="Normal 6 34" xfId="35401"/>
    <cellStyle name="Normal 6 35" xfId="35402"/>
    <cellStyle name="Normal 6 36" xfId="35403"/>
    <cellStyle name="Normal 6 37" xfId="35404"/>
    <cellStyle name="Normal 6 38" xfId="35405"/>
    <cellStyle name="Normal 6 39" xfId="35406"/>
    <cellStyle name="Normal 6 4" xfId="238"/>
    <cellStyle name="Normal 6 4 2" xfId="35407"/>
    <cellStyle name="Normal 6 4 2 2" xfId="35408"/>
    <cellStyle name="Normal 6 4 3" xfId="35409"/>
    <cellStyle name="Normal 6 4 3 2" xfId="35410"/>
    <cellStyle name="Normal 6 4 4" xfId="35411"/>
    <cellStyle name="Normal 6 40" xfId="35412"/>
    <cellStyle name="Normal 6 41" xfId="35413"/>
    <cellStyle name="Normal 6 41 2" xfId="35414"/>
    <cellStyle name="Normal 6 42" xfId="35415"/>
    <cellStyle name="Normal 6 43" xfId="35416"/>
    <cellStyle name="Normal 6 44" xfId="35417"/>
    <cellStyle name="Normal 6 45" xfId="35418"/>
    <cellStyle name="Normal 6 46" xfId="35419"/>
    <cellStyle name="Normal 6 47" xfId="35420"/>
    <cellStyle name="Normal 6 48" xfId="35421"/>
    <cellStyle name="Normal 6 49" xfId="35422"/>
    <cellStyle name="Normal 6 5" xfId="239"/>
    <cellStyle name="Normal 6 5 2" xfId="35423"/>
    <cellStyle name="Normal 6 50" xfId="35424"/>
    <cellStyle name="Normal 6 51" xfId="35425"/>
    <cellStyle name="Normal 6 52" xfId="35426"/>
    <cellStyle name="Normal 6 53" xfId="35427"/>
    <cellStyle name="Normal 6 54" xfId="35428"/>
    <cellStyle name="Normal 6 55" xfId="35429"/>
    <cellStyle name="Normal 6 56" xfId="35430"/>
    <cellStyle name="Normal 6 57" xfId="35431"/>
    <cellStyle name="Normal 6 58" xfId="35432"/>
    <cellStyle name="Normal 6 59" xfId="35433"/>
    <cellStyle name="Normal 6 6" xfId="675"/>
    <cellStyle name="Normal 6 6 2" xfId="35434"/>
    <cellStyle name="Normal 6 60" xfId="35435"/>
    <cellStyle name="Normal 6 61" xfId="35436"/>
    <cellStyle name="Normal 6 7" xfId="35437"/>
    <cellStyle name="Normal 6 7 2" xfId="35438"/>
    <cellStyle name="Normal 6 8" xfId="35439"/>
    <cellStyle name="Normal 6 9" xfId="35440"/>
    <cellStyle name="Normal 6 9 2" xfId="35441"/>
    <cellStyle name="Normal 6_Atmos Rebuttal Analyses" xfId="60348"/>
    <cellStyle name="Normal 60" xfId="429"/>
    <cellStyle name="Normal 60 2" xfId="35442"/>
    <cellStyle name="Normal 60_INPUT Allocators" xfId="35443"/>
    <cellStyle name="Normal 61" xfId="430"/>
    <cellStyle name="Normal 61 2" xfId="35444"/>
    <cellStyle name="Normal 61_INPUT Allocators" xfId="35445"/>
    <cellStyle name="Normal 62" xfId="673"/>
    <cellStyle name="Normal 62 2" xfId="35446"/>
    <cellStyle name="Normal 62_INPUT Allocators" xfId="35447"/>
    <cellStyle name="Normal 63" xfId="35448"/>
    <cellStyle name="Normal 63 2" xfId="35449"/>
    <cellStyle name="Normal 63_INPUT Allocators" xfId="35450"/>
    <cellStyle name="Normal 64" xfId="35451"/>
    <cellStyle name="Normal 64 2" xfId="35452"/>
    <cellStyle name="Normal 64 2 10" xfId="35453"/>
    <cellStyle name="Normal 64 2 11" xfId="35454"/>
    <cellStyle name="Normal 64 2 12" xfId="35455"/>
    <cellStyle name="Normal 64 2 13" xfId="35456"/>
    <cellStyle name="Normal 64 2 14" xfId="35457"/>
    <cellStyle name="Normal 64 2 15" xfId="35458"/>
    <cellStyle name="Normal 64 2 16" xfId="35459"/>
    <cellStyle name="Normal 64 2 17" xfId="35460"/>
    <cellStyle name="Normal 64 2 18" xfId="35461"/>
    <cellStyle name="Normal 64 2 19" xfId="35462"/>
    <cellStyle name="Normal 64 2 2" xfId="35463"/>
    <cellStyle name="Normal 64 2 20" xfId="35464"/>
    <cellStyle name="Normal 64 2 21" xfId="35465"/>
    <cellStyle name="Normal 64 2 22" xfId="35466"/>
    <cellStyle name="Normal 64 2 23" xfId="35467"/>
    <cellStyle name="Normal 64 2 24" xfId="35468"/>
    <cellStyle name="Normal 64 2 25" xfId="35469"/>
    <cellStyle name="Normal 64 2 26" xfId="35470"/>
    <cellStyle name="Normal 64 2 27" xfId="35471"/>
    <cellStyle name="Normal 64 2 28" xfId="35472"/>
    <cellStyle name="Normal 64 2 29" xfId="35473"/>
    <cellStyle name="Normal 64 2 3" xfId="35474"/>
    <cellStyle name="Normal 64 2 30" xfId="35475"/>
    <cellStyle name="Normal 64 2 31" xfId="35476"/>
    <cellStyle name="Normal 64 2 32" xfId="35477"/>
    <cellStyle name="Normal 64 2 33" xfId="35478"/>
    <cellStyle name="Normal 64 2 34" xfId="35479"/>
    <cellStyle name="Normal 64 2 35" xfId="35480"/>
    <cellStyle name="Normal 64 2 36" xfId="35481"/>
    <cellStyle name="Normal 64 2 4" xfId="35482"/>
    <cellStyle name="Normal 64 2 5" xfId="35483"/>
    <cellStyle name="Normal 64 2 6" xfId="35484"/>
    <cellStyle name="Normal 64 2 7" xfId="35485"/>
    <cellStyle name="Normal 64 2 8" xfId="35486"/>
    <cellStyle name="Normal 64 2 9" xfId="35487"/>
    <cellStyle name="Normal 64 2_INPUT Allocators" xfId="35488"/>
    <cellStyle name="Normal 64 3" xfId="35489"/>
    <cellStyle name="Normal 64 4" xfId="35490"/>
    <cellStyle name="Normal 64 5" xfId="35491"/>
    <cellStyle name="Normal 64 6" xfId="35492"/>
    <cellStyle name="Normal 64_INPUT Allocators" xfId="35493"/>
    <cellStyle name="Normal 65" xfId="35494"/>
    <cellStyle name="Normal 65 2" xfId="35495"/>
    <cellStyle name="Normal 65 3" xfId="35496"/>
    <cellStyle name="Normal 65 4" xfId="35497"/>
    <cellStyle name="Normal 65 5" xfId="35498"/>
    <cellStyle name="Normal 65_INPUT Allocators" xfId="35499"/>
    <cellStyle name="Normal 66" xfId="35500"/>
    <cellStyle name="Normal 67" xfId="35501"/>
    <cellStyle name="Normal 68" xfId="35502"/>
    <cellStyle name="Normal 68 2" xfId="35503"/>
    <cellStyle name="Normal 68 3" xfId="35504"/>
    <cellStyle name="Normal 68 4" xfId="35505"/>
    <cellStyle name="Normal 68_INPUT Allocators" xfId="35506"/>
    <cellStyle name="Normal 69" xfId="35507"/>
    <cellStyle name="Normal 69 2" xfId="35508"/>
    <cellStyle name="Normal 69 3" xfId="35509"/>
    <cellStyle name="Normal 69 4" xfId="35510"/>
    <cellStyle name="Normal 69_INPUT Allocators" xfId="35511"/>
    <cellStyle name="Normal 7" xfId="240"/>
    <cellStyle name="Normal 7 10" xfId="35512"/>
    <cellStyle name="Normal 7 11" xfId="35513"/>
    <cellStyle name="Normal 7 12" xfId="35514"/>
    <cellStyle name="Normal 7 13" xfId="35515"/>
    <cellStyle name="Normal 7 14" xfId="35516"/>
    <cellStyle name="Normal 7 15" xfId="35517"/>
    <cellStyle name="Normal 7 16" xfId="35518"/>
    <cellStyle name="Normal 7 17" xfId="35519"/>
    <cellStyle name="Normal 7 18" xfId="35520"/>
    <cellStyle name="Normal 7 19" xfId="35521"/>
    <cellStyle name="Normal 7 2" xfId="241"/>
    <cellStyle name="Normal 7 2 2" xfId="242"/>
    <cellStyle name="Normal 7 2 2 2" xfId="35522"/>
    <cellStyle name="Normal 7 2 2_INPUT Allocators" xfId="35523"/>
    <cellStyle name="Normal 7 2 3" xfId="243"/>
    <cellStyle name="Normal 7 2 4" xfId="35524"/>
    <cellStyle name="Normal 7 2 5" xfId="35525"/>
    <cellStyle name="Normal 7 2 6" xfId="35526"/>
    <cellStyle name="Normal 7 2 7" xfId="35527"/>
    <cellStyle name="Normal 7 2 8" xfId="35528"/>
    <cellStyle name="Normal 7 2_INPUT Allocators" xfId="35529"/>
    <cellStyle name="Normal 7 20" xfId="35530"/>
    <cellStyle name="Normal 7 21" xfId="35531"/>
    <cellStyle name="Normal 7 22" xfId="35532"/>
    <cellStyle name="Normal 7 23" xfId="35533"/>
    <cellStyle name="Normal 7 24" xfId="35534"/>
    <cellStyle name="Normal 7 25" xfId="35535"/>
    <cellStyle name="Normal 7 26" xfId="35536"/>
    <cellStyle name="Normal 7 27" xfId="35537"/>
    <cellStyle name="Normal 7 27 2" xfId="35538"/>
    <cellStyle name="Normal 7 27 2 2" xfId="35539"/>
    <cellStyle name="Normal 7 27 2 3" xfId="35540"/>
    <cellStyle name="Normal 7 27 2 4" xfId="35541"/>
    <cellStyle name="Normal 7 27 2 5" xfId="35542"/>
    <cellStyle name="Normal 7 27 3" xfId="35543"/>
    <cellStyle name="Normal 7 27 4" xfId="35544"/>
    <cellStyle name="Normal 7 27 5" xfId="35545"/>
    <cellStyle name="Normal 7 27 6" xfId="35546"/>
    <cellStyle name="Normal 7 27 7" xfId="35547"/>
    <cellStyle name="Normal 7 27 8" xfId="35548"/>
    <cellStyle name="Normal 7 27 9" xfId="35549"/>
    <cellStyle name="Normal 7 27_Int on Cust Dep" xfId="35550"/>
    <cellStyle name="Normal 7 28" xfId="35551"/>
    <cellStyle name="Normal 7 29" xfId="35552"/>
    <cellStyle name="Normal 7 3" xfId="244"/>
    <cellStyle name="Normal 7 3 2" xfId="625"/>
    <cellStyle name="Normal 7 3 3" xfId="35553"/>
    <cellStyle name="Normal 7 3 4" xfId="35554"/>
    <cellStyle name="Normal 7 3 5" xfId="35555"/>
    <cellStyle name="Normal 7 3 6" xfId="35556"/>
    <cellStyle name="Normal 7 3_INPUT Allocators" xfId="35557"/>
    <cellStyle name="Normal 7 30" xfId="35558"/>
    <cellStyle name="Normal 7 31" xfId="35559"/>
    <cellStyle name="Normal 7 31 2" xfId="35560"/>
    <cellStyle name="Normal 7 31 2 2" xfId="35561"/>
    <cellStyle name="Normal 7 31 2 3" xfId="35562"/>
    <cellStyle name="Normal 7 31 2 4" xfId="35563"/>
    <cellStyle name="Normal 7 31 2 5" xfId="35564"/>
    <cellStyle name="Normal 7 31 3" xfId="35565"/>
    <cellStyle name="Normal 7 31 4" xfId="35566"/>
    <cellStyle name="Normal 7 31 5" xfId="35567"/>
    <cellStyle name="Normal 7 31 6" xfId="35568"/>
    <cellStyle name="Normal 7 31 7" xfId="35569"/>
    <cellStyle name="Normal 7 31 8" xfId="35570"/>
    <cellStyle name="Normal 7 31 9" xfId="35571"/>
    <cellStyle name="Normal 7 31_Int on Cust Dep" xfId="35572"/>
    <cellStyle name="Normal 7 32" xfId="35573"/>
    <cellStyle name="Normal 7 32 2" xfId="35574"/>
    <cellStyle name="Normal 7 32 3" xfId="35575"/>
    <cellStyle name="Normal 7 32 4" xfId="35576"/>
    <cellStyle name="Normal 7 32 5" xfId="35577"/>
    <cellStyle name="Normal 7 33" xfId="35578"/>
    <cellStyle name="Normal 7 33 2" xfId="35579"/>
    <cellStyle name="Normal 7 33 3" xfId="35580"/>
    <cellStyle name="Normal 7 33 4" xfId="35581"/>
    <cellStyle name="Normal 7 34" xfId="35582"/>
    <cellStyle name="Normal 7 35" xfId="35583"/>
    <cellStyle name="Normal 7 36" xfId="35584"/>
    <cellStyle name="Normal 7 37" xfId="35585"/>
    <cellStyle name="Normal 7 38" xfId="35586"/>
    <cellStyle name="Normal 7 39" xfId="35587"/>
    <cellStyle name="Normal 7 4" xfId="245"/>
    <cellStyle name="Normal 7 4 2" xfId="35588"/>
    <cellStyle name="Normal 7 4 3" xfId="35589"/>
    <cellStyle name="Normal 7 4 4" xfId="35590"/>
    <cellStyle name="Normal 7 4 5" xfId="35591"/>
    <cellStyle name="Normal 7 4 6" xfId="35592"/>
    <cellStyle name="Normal 7 4_INPUT Allocators" xfId="35593"/>
    <cellStyle name="Normal 7 40" xfId="35594"/>
    <cellStyle name="Normal 7 41" xfId="35595"/>
    <cellStyle name="Normal 7 42" xfId="35596"/>
    <cellStyle name="Normal 7 43" xfId="35597"/>
    <cellStyle name="Normal 7 44" xfId="35598"/>
    <cellStyle name="Normal 7 45" xfId="35599"/>
    <cellStyle name="Normal 7 46" xfId="35600"/>
    <cellStyle name="Normal 7 47" xfId="35601"/>
    <cellStyle name="Normal 7 48" xfId="35602"/>
    <cellStyle name="Normal 7 49" xfId="35603"/>
    <cellStyle name="Normal 7 5" xfId="246"/>
    <cellStyle name="Normal 7 5 2" xfId="35604"/>
    <cellStyle name="Normal 7 5 3" xfId="35605"/>
    <cellStyle name="Normal 7 5 4" xfId="35606"/>
    <cellStyle name="Normal 7 5 5" xfId="35607"/>
    <cellStyle name="Normal 7 5 6" xfId="35608"/>
    <cellStyle name="Normal 7 5_INPUT Allocators" xfId="35609"/>
    <cellStyle name="Normal 7 50" xfId="35610"/>
    <cellStyle name="Normal 7 51" xfId="35611"/>
    <cellStyle name="Normal 7 52" xfId="35612"/>
    <cellStyle name="Normal 7 53" xfId="35613"/>
    <cellStyle name="Normal 7 54" xfId="35614"/>
    <cellStyle name="Normal 7 55" xfId="35615"/>
    <cellStyle name="Normal 7 56" xfId="35616"/>
    <cellStyle name="Normal 7 57" xfId="35617"/>
    <cellStyle name="Normal 7 58" xfId="35618"/>
    <cellStyle name="Normal 7 59" xfId="35619"/>
    <cellStyle name="Normal 7 6" xfId="35620"/>
    <cellStyle name="Normal 7 60" xfId="35621"/>
    <cellStyle name="Normal 7 61" xfId="35622"/>
    <cellStyle name="Normal 7 62" xfId="35623"/>
    <cellStyle name="Normal 7 63" xfId="35624"/>
    <cellStyle name="Normal 7 64" xfId="35625"/>
    <cellStyle name="Normal 7 65" xfId="35626"/>
    <cellStyle name="Normal 7 66" xfId="35627"/>
    <cellStyle name="Normal 7 67" xfId="35628"/>
    <cellStyle name="Normal 7 7" xfId="35629"/>
    <cellStyle name="Normal 7 8" xfId="35630"/>
    <cellStyle name="Normal 7 9" xfId="35631"/>
    <cellStyle name="Normal 7_Avera Rebuttal Analyses" xfId="60349"/>
    <cellStyle name="Normal 70" xfId="35632"/>
    <cellStyle name="Normal 70 2" xfId="35633"/>
    <cellStyle name="Normal 70 3" xfId="35634"/>
    <cellStyle name="Normal 70 4" xfId="35635"/>
    <cellStyle name="Normal 70_INPUT Allocators" xfId="35636"/>
    <cellStyle name="Normal 71" xfId="35637"/>
    <cellStyle name="Normal 71 10" xfId="35638"/>
    <cellStyle name="Normal 71 2" xfId="35639"/>
    <cellStyle name="Normal 71 2 2" xfId="35640"/>
    <cellStyle name="Normal 71 2 3" xfId="35641"/>
    <cellStyle name="Normal 71 2 4" xfId="35642"/>
    <cellStyle name="Normal 71 2 5" xfId="35643"/>
    <cellStyle name="Normal 71 3" xfId="35644"/>
    <cellStyle name="Normal 71 4" xfId="35645"/>
    <cellStyle name="Normal 71 5" xfId="35646"/>
    <cellStyle name="Normal 71 6" xfId="35647"/>
    <cellStyle name="Normal 71 7" xfId="35648"/>
    <cellStyle name="Normal 71 7 2" xfId="35649"/>
    <cellStyle name="Normal 71 8" xfId="35650"/>
    <cellStyle name="Normal 71 9" xfId="35651"/>
    <cellStyle name="Normal 71_Int on Cust Dep" xfId="35652"/>
    <cellStyle name="Normal 72" xfId="35653"/>
    <cellStyle name="Normal 72 10" xfId="35654"/>
    <cellStyle name="Normal 72 2" xfId="35655"/>
    <cellStyle name="Normal 72 3" xfId="35656"/>
    <cellStyle name="Normal 72 3 2" xfId="35657"/>
    <cellStyle name="Normal 72 3 3" xfId="35658"/>
    <cellStyle name="Normal 72 3 4" xfId="35659"/>
    <cellStyle name="Normal 72 3 5" xfId="35660"/>
    <cellStyle name="Normal 72 4" xfId="35661"/>
    <cellStyle name="Normal 72 5" xfId="35662"/>
    <cellStyle name="Normal 72 6" xfId="35663"/>
    <cellStyle name="Normal 72 7" xfId="35664"/>
    <cellStyle name="Normal 72 8" xfId="35665"/>
    <cellStyle name="Normal 72 9" xfId="35666"/>
    <cellStyle name="Normal 72_INPUT Allocators" xfId="35667"/>
    <cellStyle name="Normal 73" xfId="35668"/>
    <cellStyle name="Normal 73 2" xfId="35669"/>
    <cellStyle name="Normal 73 3" xfId="35670"/>
    <cellStyle name="Normal 73 4" xfId="35671"/>
    <cellStyle name="Normal 73 5" xfId="35672"/>
    <cellStyle name="Normal 73 6" xfId="35673"/>
    <cellStyle name="Normal 73_Int on Cust Dep" xfId="35674"/>
    <cellStyle name="Normal 74" xfId="35675"/>
    <cellStyle name="Normal 74 2" xfId="35676"/>
    <cellStyle name="Normal 74 3" xfId="35677"/>
    <cellStyle name="Normal 74 4" xfId="35678"/>
    <cellStyle name="Normal 74 5" xfId="35679"/>
    <cellStyle name="Normal 74 6" xfId="35680"/>
    <cellStyle name="Normal 74_Int on Cust Dep" xfId="35681"/>
    <cellStyle name="Normal 75" xfId="35682"/>
    <cellStyle name="Normal 76" xfId="35683"/>
    <cellStyle name="Normal 77" xfId="35684"/>
    <cellStyle name="Normal 78" xfId="35685"/>
    <cellStyle name="Normal 78 10" xfId="35686"/>
    <cellStyle name="Normal 78 11" xfId="35687"/>
    <cellStyle name="Normal 78 12" xfId="35688"/>
    <cellStyle name="Normal 78 13" xfId="35689"/>
    <cellStyle name="Normal 78 14" xfId="35690"/>
    <cellStyle name="Normal 78 15" xfId="35691"/>
    <cellStyle name="Normal 78 16" xfId="35692"/>
    <cellStyle name="Normal 78 17" xfId="35693"/>
    <cellStyle name="Normal 78 18" xfId="35694"/>
    <cellStyle name="Normal 78 19" xfId="35695"/>
    <cellStyle name="Normal 78 2" xfId="35696"/>
    <cellStyle name="Normal 78 2 2" xfId="35697"/>
    <cellStyle name="Normal 78 2_INPUT Allocators" xfId="35698"/>
    <cellStyle name="Normal 78 20" xfId="35699"/>
    <cellStyle name="Normal 78 21" xfId="35700"/>
    <cellStyle name="Normal 78 22" xfId="35701"/>
    <cellStyle name="Normal 78 23" xfId="35702"/>
    <cellStyle name="Normal 78 24" xfId="35703"/>
    <cellStyle name="Normal 78 25" xfId="35704"/>
    <cellStyle name="Normal 78 26" xfId="35705"/>
    <cellStyle name="Normal 78 27" xfId="35706"/>
    <cellStyle name="Normal 78 28" xfId="35707"/>
    <cellStyle name="Normal 78 29" xfId="35708"/>
    <cellStyle name="Normal 78 3" xfId="35709"/>
    <cellStyle name="Normal 78 30" xfId="35710"/>
    <cellStyle name="Normal 78 31" xfId="35711"/>
    <cellStyle name="Normal 78 32" xfId="35712"/>
    <cellStyle name="Normal 78 33" xfId="35713"/>
    <cellStyle name="Normal 78 34" xfId="35714"/>
    <cellStyle name="Normal 78 35" xfId="35715"/>
    <cellStyle name="Normal 78 36" xfId="35716"/>
    <cellStyle name="Normal 78 37" xfId="35717"/>
    <cellStyle name="Normal 78 38" xfId="35718"/>
    <cellStyle name="Normal 78 39" xfId="35719"/>
    <cellStyle name="Normal 78 4" xfId="35720"/>
    <cellStyle name="Normal 78 40" xfId="35721"/>
    <cellStyle name="Normal 78 41" xfId="35722"/>
    <cellStyle name="Normal 78 42" xfId="35723"/>
    <cellStyle name="Normal 78 43" xfId="35724"/>
    <cellStyle name="Normal 78 44" xfId="35725"/>
    <cellStyle name="Normal 78 45" xfId="35726"/>
    <cellStyle name="Normal 78 45 2" xfId="35727"/>
    <cellStyle name="Normal 78 45 3" xfId="35728"/>
    <cellStyle name="Normal 78 45 4" xfId="35729"/>
    <cellStyle name="Normal 78 45 5" xfId="35730"/>
    <cellStyle name="Normal 78 45 6" xfId="35731"/>
    <cellStyle name="Normal 78 45_INPUT Allocators" xfId="35732"/>
    <cellStyle name="Normal 78 46" xfId="35733"/>
    <cellStyle name="Normal 78 47" xfId="35734"/>
    <cellStyle name="Normal 78 48" xfId="35735"/>
    <cellStyle name="Normal 78 49" xfId="35736"/>
    <cellStyle name="Normal 78 5" xfId="35737"/>
    <cellStyle name="Normal 78 50" xfId="35738"/>
    <cellStyle name="Normal 78 51" xfId="35739"/>
    <cellStyle name="Normal 78 52" xfId="35740"/>
    <cellStyle name="Normal 78 6" xfId="35741"/>
    <cellStyle name="Normal 78 7" xfId="35742"/>
    <cellStyle name="Normal 78 8" xfId="35743"/>
    <cellStyle name="Normal 78 9" xfId="35744"/>
    <cellStyle name="Normal 78_Int on Cust Dep" xfId="35745"/>
    <cellStyle name="Normal 79" xfId="35746"/>
    <cellStyle name="Normal 79 10" xfId="35747"/>
    <cellStyle name="Normal 79 11" xfId="35748"/>
    <cellStyle name="Normal 79 12" xfId="35749"/>
    <cellStyle name="Normal 79 13" xfId="35750"/>
    <cellStyle name="Normal 79 14" xfId="35751"/>
    <cellStyle name="Normal 79 15" xfId="35752"/>
    <cellStyle name="Normal 79 16" xfId="35753"/>
    <cellStyle name="Normal 79 17" xfId="35754"/>
    <cellStyle name="Normal 79 18" xfId="35755"/>
    <cellStyle name="Normal 79 19" xfId="35756"/>
    <cellStyle name="Normal 79 2" xfId="35757"/>
    <cellStyle name="Normal 79 2 2" xfId="35758"/>
    <cellStyle name="Normal 79 2_INPUT Allocators" xfId="35759"/>
    <cellStyle name="Normal 79 20" xfId="35760"/>
    <cellStyle name="Normal 79 21" xfId="35761"/>
    <cellStyle name="Normal 79 22" xfId="35762"/>
    <cellStyle name="Normal 79 23" xfId="35763"/>
    <cellStyle name="Normal 79 24" xfId="35764"/>
    <cellStyle name="Normal 79 25" xfId="35765"/>
    <cellStyle name="Normal 79 26" xfId="35766"/>
    <cellStyle name="Normal 79 27" xfId="35767"/>
    <cellStyle name="Normal 79 28" xfId="35768"/>
    <cellStyle name="Normal 79 29" xfId="35769"/>
    <cellStyle name="Normal 79 3" xfId="35770"/>
    <cellStyle name="Normal 79 30" xfId="35771"/>
    <cellStyle name="Normal 79 31" xfId="35772"/>
    <cellStyle name="Normal 79 32" xfId="35773"/>
    <cellStyle name="Normal 79 33" xfId="35774"/>
    <cellStyle name="Normal 79 34" xfId="35775"/>
    <cellStyle name="Normal 79 35" xfId="35776"/>
    <cellStyle name="Normal 79 36" xfId="35777"/>
    <cellStyle name="Normal 79 37" xfId="35778"/>
    <cellStyle name="Normal 79 38" xfId="35779"/>
    <cellStyle name="Normal 79 39" xfId="35780"/>
    <cellStyle name="Normal 79 4" xfId="35781"/>
    <cellStyle name="Normal 79 40" xfId="35782"/>
    <cellStyle name="Normal 79 41" xfId="35783"/>
    <cellStyle name="Normal 79 42" xfId="35784"/>
    <cellStyle name="Normal 79 43" xfId="35785"/>
    <cellStyle name="Normal 79 44" xfId="35786"/>
    <cellStyle name="Normal 79 45" xfId="35787"/>
    <cellStyle name="Normal 79 46" xfId="35788"/>
    <cellStyle name="Normal 79 47" xfId="35789"/>
    <cellStyle name="Normal 79 48" xfId="35790"/>
    <cellStyle name="Normal 79 49" xfId="35791"/>
    <cellStyle name="Normal 79 5" xfId="35792"/>
    <cellStyle name="Normal 79 50" xfId="35793"/>
    <cellStyle name="Normal 79 51" xfId="35794"/>
    <cellStyle name="Normal 79 52" xfId="35795"/>
    <cellStyle name="Normal 79 6" xfId="35796"/>
    <cellStyle name="Normal 79 7" xfId="35797"/>
    <cellStyle name="Normal 79 8" xfId="35798"/>
    <cellStyle name="Normal 79 9" xfId="35799"/>
    <cellStyle name="Normal 79_Int on Cust Dep" xfId="35800"/>
    <cellStyle name="Normal 8" xfId="247"/>
    <cellStyle name="Normal 8 10" xfId="35801"/>
    <cellStyle name="Normal 8 11" xfId="35802"/>
    <cellStyle name="Normal 8 12" xfId="35803"/>
    <cellStyle name="Normal 8 13" xfId="35804"/>
    <cellStyle name="Normal 8 14" xfId="35805"/>
    <cellStyle name="Normal 8 15" xfId="35806"/>
    <cellStyle name="Normal 8 16" xfId="35807"/>
    <cellStyle name="Normal 8 17" xfId="35808"/>
    <cellStyle name="Normal 8 18" xfId="35809"/>
    <cellStyle name="Normal 8 19" xfId="35810"/>
    <cellStyle name="Normal 8 2" xfId="248"/>
    <cellStyle name="Normal 8 2 2" xfId="249"/>
    <cellStyle name="Normal 8 2 3" xfId="250"/>
    <cellStyle name="Normal 8 2 4" xfId="35811"/>
    <cellStyle name="Normal 8 2 5" xfId="35812"/>
    <cellStyle name="Normal 8 2 6" xfId="35813"/>
    <cellStyle name="Normal 8 2 7" xfId="35814"/>
    <cellStyle name="Normal 8 2_INPUT Allocators" xfId="35815"/>
    <cellStyle name="Normal 8 20" xfId="35816"/>
    <cellStyle name="Normal 8 21" xfId="35817"/>
    <cellStyle name="Normal 8 22" xfId="35818"/>
    <cellStyle name="Normal 8 23" xfId="35819"/>
    <cellStyle name="Normal 8 24" xfId="35820"/>
    <cellStyle name="Normal 8 25" xfId="35821"/>
    <cellStyle name="Normal 8 26" xfId="35822"/>
    <cellStyle name="Normal 8 27" xfId="35823"/>
    <cellStyle name="Normal 8 28" xfId="35824"/>
    <cellStyle name="Normal 8 29" xfId="35825"/>
    <cellStyle name="Normal 8 29 2" xfId="35826"/>
    <cellStyle name="Normal 8 29_INPUT Allocators" xfId="35827"/>
    <cellStyle name="Normal 8 3" xfId="251"/>
    <cellStyle name="Normal 8 3 2" xfId="60350"/>
    <cellStyle name="Normal 8 30" xfId="35828"/>
    <cellStyle name="Normal 8 31" xfId="35829"/>
    <cellStyle name="Normal 8 32" xfId="35830"/>
    <cellStyle name="Normal 8 33" xfId="35831"/>
    <cellStyle name="Normal 8 34" xfId="35832"/>
    <cellStyle name="Normal 8 35" xfId="35833"/>
    <cellStyle name="Normal 8 36" xfId="35834"/>
    <cellStyle name="Normal 8 37" xfId="35835"/>
    <cellStyle name="Normal 8 38" xfId="35836"/>
    <cellStyle name="Normal 8 39" xfId="35837"/>
    <cellStyle name="Normal 8 4" xfId="252"/>
    <cellStyle name="Normal 8 4 2" xfId="60351"/>
    <cellStyle name="Normal 8 40" xfId="35838"/>
    <cellStyle name="Normal 8 41" xfId="35839"/>
    <cellStyle name="Normal 8 42" xfId="35840"/>
    <cellStyle name="Normal 8 43" xfId="35841"/>
    <cellStyle name="Normal 8 44" xfId="35842"/>
    <cellStyle name="Normal 8 45" xfId="35843"/>
    <cellStyle name="Normal 8 46" xfId="35844"/>
    <cellStyle name="Normal 8 47" xfId="35845"/>
    <cellStyle name="Normal 8 48" xfId="35846"/>
    <cellStyle name="Normal 8 49" xfId="35847"/>
    <cellStyle name="Normal 8 5" xfId="253"/>
    <cellStyle name="Normal 8 50" xfId="35848"/>
    <cellStyle name="Normal 8 51" xfId="35849"/>
    <cellStyle name="Normal 8 52" xfId="35850"/>
    <cellStyle name="Normal 8 53" xfId="35851"/>
    <cellStyle name="Normal 8 54" xfId="35852"/>
    <cellStyle name="Normal 8 6" xfId="35853"/>
    <cellStyle name="Normal 8 7" xfId="35854"/>
    <cellStyle name="Normal 8 8" xfId="35855"/>
    <cellStyle name="Normal 8 9" xfId="35856"/>
    <cellStyle name="Normal 8_Avera Rebuttal Analyses" xfId="60352"/>
    <cellStyle name="Normal 80" xfId="35857"/>
    <cellStyle name="Normal 80 10" xfId="35858"/>
    <cellStyle name="Normal 80 11" xfId="35859"/>
    <cellStyle name="Normal 80 12" xfId="35860"/>
    <cellStyle name="Normal 80 13" xfId="35861"/>
    <cellStyle name="Normal 80 14" xfId="35862"/>
    <cellStyle name="Normal 80 15" xfId="35863"/>
    <cellStyle name="Normal 80 16" xfId="35864"/>
    <cellStyle name="Normal 80 17" xfId="35865"/>
    <cellStyle name="Normal 80 18" xfId="35866"/>
    <cellStyle name="Normal 80 19" xfId="35867"/>
    <cellStyle name="Normal 80 2" xfId="35868"/>
    <cellStyle name="Normal 80 2 2" xfId="35869"/>
    <cellStyle name="Normal 80 2_INPUT Allocators" xfId="35870"/>
    <cellStyle name="Normal 80 20" xfId="35871"/>
    <cellStyle name="Normal 80 21" xfId="35872"/>
    <cellStyle name="Normal 80 22" xfId="35873"/>
    <cellStyle name="Normal 80 23" xfId="35874"/>
    <cellStyle name="Normal 80 24" xfId="35875"/>
    <cellStyle name="Normal 80 25" xfId="35876"/>
    <cellStyle name="Normal 80 26" xfId="35877"/>
    <cellStyle name="Normal 80 27" xfId="35878"/>
    <cellStyle name="Normal 80 28" xfId="35879"/>
    <cellStyle name="Normal 80 29" xfId="35880"/>
    <cellStyle name="Normal 80 3" xfId="35881"/>
    <cellStyle name="Normal 80 30" xfId="35882"/>
    <cellStyle name="Normal 80 31" xfId="35883"/>
    <cellStyle name="Normal 80 32" xfId="35884"/>
    <cellStyle name="Normal 80 33" xfId="35885"/>
    <cellStyle name="Normal 80 34" xfId="35886"/>
    <cellStyle name="Normal 80 35" xfId="35887"/>
    <cellStyle name="Normal 80 36" xfId="35888"/>
    <cellStyle name="Normal 80 37" xfId="35889"/>
    <cellStyle name="Normal 80 38" xfId="35890"/>
    <cellStyle name="Normal 80 39" xfId="35891"/>
    <cellStyle name="Normal 80 4" xfId="35892"/>
    <cellStyle name="Normal 80 40" xfId="35893"/>
    <cellStyle name="Normal 80 41" xfId="35894"/>
    <cellStyle name="Normal 80 42" xfId="35895"/>
    <cellStyle name="Normal 80 43" xfId="35896"/>
    <cellStyle name="Normal 80 44" xfId="35897"/>
    <cellStyle name="Normal 80 45" xfId="35898"/>
    <cellStyle name="Normal 80 46" xfId="35899"/>
    <cellStyle name="Normal 80 47" xfId="35900"/>
    <cellStyle name="Normal 80 48" xfId="35901"/>
    <cellStyle name="Normal 80 49" xfId="35902"/>
    <cellStyle name="Normal 80 5" xfId="35903"/>
    <cellStyle name="Normal 80 50" xfId="35904"/>
    <cellStyle name="Normal 80 51" xfId="35905"/>
    <cellStyle name="Normal 80 52" xfId="35906"/>
    <cellStyle name="Normal 80 6" xfId="35907"/>
    <cellStyle name="Normal 80 7" xfId="35908"/>
    <cellStyle name="Normal 80 8" xfId="35909"/>
    <cellStyle name="Normal 80 9" xfId="35910"/>
    <cellStyle name="Normal 80_Int on Cust Dep" xfId="35911"/>
    <cellStyle name="Normal 81" xfId="35912"/>
    <cellStyle name="Normal 81 10" xfId="35913"/>
    <cellStyle name="Normal 81 11" xfId="35914"/>
    <cellStyle name="Normal 81 12" xfId="35915"/>
    <cellStyle name="Normal 81 13" xfId="35916"/>
    <cellStyle name="Normal 81 14" xfId="35917"/>
    <cellStyle name="Normal 81 15" xfId="35918"/>
    <cellStyle name="Normal 81 16" xfId="35919"/>
    <cellStyle name="Normal 81 17" xfId="35920"/>
    <cellStyle name="Normal 81 18" xfId="35921"/>
    <cellStyle name="Normal 81 19" xfId="35922"/>
    <cellStyle name="Normal 81 2" xfId="35923"/>
    <cellStyle name="Normal 81 2 2" xfId="35924"/>
    <cellStyle name="Normal 81 2_INPUT Allocators" xfId="35925"/>
    <cellStyle name="Normal 81 20" xfId="35926"/>
    <cellStyle name="Normal 81 21" xfId="35927"/>
    <cellStyle name="Normal 81 22" xfId="35928"/>
    <cellStyle name="Normal 81 23" xfId="35929"/>
    <cellStyle name="Normal 81 24" xfId="35930"/>
    <cellStyle name="Normal 81 25" xfId="35931"/>
    <cellStyle name="Normal 81 26" xfId="35932"/>
    <cellStyle name="Normal 81 27" xfId="35933"/>
    <cellStyle name="Normal 81 28" xfId="35934"/>
    <cellStyle name="Normal 81 29" xfId="35935"/>
    <cellStyle name="Normal 81 3" xfId="35936"/>
    <cellStyle name="Normal 81 30" xfId="35937"/>
    <cellStyle name="Normal 81 31" xfId="35938"/>
    <cellStyle name="Normal 81 32" xfId="35939"/>
    <cellStyle name="Normal 81 33" xfId="35940"/>
    <cellStyle name="Normal 81 34" xfId="35941"/>
    <cellStyle name="Normal 81 35" xfId="35942"/>
    <cellStyle name="Normal 81 36" xfId="35943"/>
    <cellStyle name="Normal 81 37" xfId="35944"/>
    <cellStyle name="Normal 81 38" xfId="35945"/>
    <cellStyle name="Normal 81 39" xfId="35946"/>
    <cellStyle name="Normal 81 4" xfId="35947"/>
    <cellStyle name="Normal 81 40" xfId="35948"/>
    <cellStyle name="Normal 81 41" xfId="35949"/>
    <cellStyle name="Normal 81 42" xfId="35950"/>
    <cellStyle name="Normal 81 43" xfId="35951"/>
    <cellStyle name="Normal 81 44" xfId="35952"/>
    <cellStyle name="Normal 81 45" xfId="35953"/>
    <cellStyle name="Normal 81 46" xfId="35954"/>
    <cellStyle name="Normal 81 46 2" xfId="35955"/>
    <cellStyle name="Normal 81 46 3" xfId="35956"/>
    <cellStyle name="Normal 81 46 4" xfId="35957"/>
    <cellStyle name="Normal 81 46 5" xfId="35958"/>
    <cellStyle name="Normal 81 46 6" xfId="35959"/>
    <cellStyle name="Normal 81 46_INPUT Allocators" xfId="35960"/>
    <cellStyle name="Normal 81 47" xfId="35961"/>
    <cellStyle name="Normal 81 48" xfId="35962"/>
    <cellStyle name="Normal 81 49" xfId="35963"/>
    <cellStyle name="Normal 81 5" xfId="35964"/>
    <cellStyle name="Normal 81 50" xfId="35965"/>
    <cellStyle name="Normal 81 51" xfId="35966"/>
    <cellStyle name="Normal 81 52" xfId="35967"/>
    <cellStyle name="Normal 81 53" xfId="35968"/>
    <cellStyle name="Normal 81 6" xfId="35969"/>
    <cellStyle name="Normal 81 7" xfId="35970"/>
    <cellStyle name="Normal 81 8" xfId="35971"/>
    <cellStyle name="Normal 81 9" xfId="35972"/>
    <cellStyle name="Normal 81_INPUT Allocators" xfId="35973"/>
    <cellStyle name="Normal 82" xfId="35974"/>
    <cellStyle name="Normal 82 10" xfId="35975"/>
    <cellStyle name="Normal 82 11" xfId="35976"/>
    <cellStyle name="Normal 82 12" xfId="35977"/>
    <cellStyle name="Normal 82 13" xfId="35978"/>
    <cellStyle name="Normal 82 14" xfId="35979"/>
    <cellStyle name="Normal 82 15" xfId="35980"/>
    <cellStyle name="Normal 82 16" xfId="35981"/>
    <cellStyle name="Normal 82 17" xfId="35982"/>
    <cellStyle name="Normal 82 18" xfId="35983"/>
    <cellStyle name="Normal 82 19" xfId="35984"/>
    <cellStyle name="Normal 82 2" xfId="35985"/>
    <cellStyle name="Normal 82 2 2" xfId="35986"/>
    <cellStyle name="Normal 82 2_INPUT Allocators" xfId="35987"/>
    <cellStyle name="Normal 82 20" xfId="35988"/>
    <cellStyle name="Normal 82 21" xfId="35989"/>
    <cellStyle name="Normal 82 22" xfId="35990"/>
    <cellStyle name="Normal 82 23" xfId="35991"/>
    <cellStyle name="Normal 82 24" xfId="35992"/>
    <cellStyle name="Normal 82 25" xfId="35993"/>
    <cellStyle name="Normal 82 26" xfId="35994"/>
    <cellStyle name="Normal 82 27" xfId="35995"/>
    <cellStyle name="Normal 82 28" xfId="35996"/>
    <cellStyle name="Normal 82 29" xfId="35997"/>
    <cellStyle name="Normal 82 3" xfId="35998"/>
    <cellStyle name="Normal 82 30" xfId="35999"/>
    <cellStyle name="Normal 82 31" xfId="36000"/>
    <cellStyle name="Normal 82 32" xfId="36001"/>
    <cellStyle name="Normal 82 33" xfId="36002"/>
    <cellStyle name="Normal 82 34" xfId="36003"/>
    <cellStyle name="Normal 82 35" xfId="36004"/>
    <cellStyle name="Normal 82 36" xfId="36005"/>
    <cellStyle name="Normal 82 37" xfId="36006"/>
    <cellStyle name="Normal 82 38" xfId="36007"/>
    <cellStyle name="Normal 82 39" xfId="36008"/>
    <cellStyle name="Normal 82 4" xfId="36009"/>
    <cellStyle name="Normal 82 40" xfId="36010"/>
    <cellStyle name="Normal 82 41" xfId="36011"/>
    <cellStyle name="Normal 82 42" xfId="36012"/>
    <cellStyle name="Normal 82 43" xfId="36013"/>
    <cellStyle name="Normal 82 44" xfId="36014"/>
    <cellStyle name="Normal 82 45" xfId="36015"/>
    <cellStyle name="Normal 82 46" xfId="36016"/>
    <cellStyle name="Normal 82 47" xfId="36017"/>
    <cellStyle name="Normal 82 48" xfId="36018"/>
    <cellStyle name="Normal 82 49" xfId="36019"/>
    <cellStyle name="Normal 82 5" xfId="36020"/>
    <cellStyle name="Normal 82 50" xfId="36021"/>
    <cellStyle name="Normal 82 51" xfId="36022"/>
    <cellStyle name="Normal 82 52" xfId="36023"/>
    <cellStyle name="Normal 82 6" xfId="36024"/>
    <cellStyle name="Normal 82 7" xfId="36025"/>
    <cellStyle name="Normal 82 8" xfId="36026"/>
    <cellStyle name="Normal 82 9" xfId="36027"/>
    <cellStyle name="Normal 82_Int on Cust Dep" xfId="36028"/>
    <cellStyle name="Normal 83" xfId="36029"/>
    <cellStyle name="Normal 83 10" xfId="36030"/>
    <cellStyle name="Normal 83 11" xfId="36031"/>
    <cellStyle name="Normal 83 12" xfId="36032"/>
    <cellStyle name="Normal 83 13" xfId="36033"/>
    <cellStyle name="Normal 83 14" xfId="36034"/>
    <cellStyle name="Normal 83 15" xfId="36035"/>
    <cellStyle name="Normal 83 16" xfId="36036"/>
    <cellStyle name="Normal 83 17" xfId="36037"/>
    <cellStyle name="Normal 83 18" xfId="36038"/>
    <cellStyle name="Normal 83 19" xfId="36039"/>
    <cellStyle name="Normal 83 2" xfId="36040"/>
    <cellStyle name="Normal 83 2 2" xfId="36041"/>
    <cellStyle name="Normal 83 2_INPUT Allocators" xfId="36042"/>
    <cellStyle name="Normal 83 20" xfId="36043"/>
    <cellStyle name="Normal 83 21" xfId="36044"/>
    <cellStyle name="Normal 83 22" xfId="36045"/>
    <cellStyle name="Normal 83 23" xfId="36046"/>
    <cellStyle name="Normal 83 24" xfId="36047"/>
    <cellStyle name="Normal 83 25" xfId="36048"/>
    <cellStyle name="Normal 83 26" xfId="36049"/>
    <cellStyle name="Normal 83 27" xfId="36050"/>
    <cellStyle name="Normal 83 28" xfId="36051"/>
    <cellStyle name="Normal 83 29" xfId="36052"/>
    <cellStyle name="Normal 83 3" xfId="36053"/>
    <cellStyle name="Normal 83 30" xfId="36054"/>
    <cellStyle name="Normal 83 31" xfId="36055"/>
    <cellStyle name="Normal 83 32" xfId="36056"/>
    <cellStyle name="Normal 83 33" xfId="36057"/>
    <cellStyle name="Normal 83 34" xfId="36058"/>
    <cellStyle name="Normal 83 35" xfId="36059"/>
    <cellStyle name="Normal 83 36" xfId="36060"/>
    <cellStyle name="Normal 83 37" xfId="36061"/>
    <cellStyle name="Normal 83 38" xfId="36062"/>
    <cellStyle name="Normal 83 39" xfId="36063"/>
    <cellStyle name="Normal 83 4" xfId="36064"/>
    <cellStyle name="Normal 83 40" xfId="36065"/>
    <cellStyle name="Normal 83 41" xfId="36066"/>
    <cellStyle name="Normal 83 42" xfId="36067"/>
    <cellStyle name="Normal 83 43" xfId="36068"/>
    <cellStyle name="Normal 83 44" xfId="36069"/>
    <cellStyle name="Normal 83 45" xfId="36070"/>
    <cellStyle name="Normal 83 46" xfId="36071"/>
    <cellStyle name="Normal 83 47" xfId="36072"/>
    <cellStyle name="Normal 83 47 2" xfId="36073"/>
    <cellStyle name="Normal 83 47 3" xfId="36074"/>
    <cellStyle name="Normal 83 47 4" xfId="36075"/>
    <cellStyle name="Normal 83 47 5" xfId="36076"/>
    <cellStyle name="Normal 83 47 6" xfId="36077"/>
    <cellStyle name="Normal 83 47_INPUT Allocators" xfId="36078"/>
    <cellStyle name="Normal 83 48" xfId="36079"/>
    <cellStyle name="Normal 83 49" xfId="36080"/>
    <cellStyle name="Normal 83 5" xfId="36081"/>
    <cellStyle name="Normal 83 50" xfId="36082"/>
    <cellStyle name="Normal 83 51" xfId="36083"/>
    <cellStyle name="Normal 83 52" xfId="36084"/>
    <cellStyle name="Normal 83 6" xfId="36085"/>
    <cellStyle name="Normal 83 7" xfId="36086"/>
    <cellStyle name="Normal 83 8" xfId="36087"/>
    <cellStyle name="Normal 83 9" xfId="36088"/>
    <cellStyle name="Normal 83_Int on Cust Dep" xfId="36089"/>
    <cellStyle name="Normal 84" xfId="36090"/>
    <cellStyle name="Normal 84 10" xfId="36091"/>
    <cellStyle name="Normal 84 11" xfId="36092"/>
    <cellStyle name="Normal 84 12" xfId="36093"/>
    <cellStyle name="Normal 84 13" xfId="36094"/>
    <cellStyle name="Normal 84 14" xfId="36095"/>
    <cellStyle name="Normal 84 15" xfId="36096"/>
    <cellStyle name="Normal 84 16" xfId="36097"/>
    <cellStyle name="Normal 84 17" xfId="36098"/>
    <cellStyle name="Normal 84 18" xfId="36099"/>
    <cellStyle name="Normal 84 19" xfId="36100"/>
    <cellStyle name="Normal 84 2" xfId="36101"/>
    <cellStyle name="Normal 84 2 2" xfId="36102"/>
    <cellStyle name="Normal 84 2_INPUT Allocators" xfId="36103"/>
    <cellStyle name="Normal 84 20" xfId="36104"/>
    <cellStyle name="Normal 84 21" xfId="36105"/>
    <cellStyle name="Normal 84 22" xfId="36106"/>
    <cellStyle name="Normal 84 23" xfId="36107"/>
    <cellStyle name="Normal 84 24" xfId="36108"/>
    <cellStyle name="Normal 84 25" xfId="36109"/>
    <cellStyle name="Normal 84 26" xfId="36110"/>
    <cellStyle name="Normal 84 27" xfId="36111"/>
    <cellStyle name="Normal 84 28" xfId="36112"/>
    <cellStyle name="Normal 84 29" xfId="36113"/>
    <cellStyle name="Normal 84 3" xfId="36114"/>
    <cellStyle name="Normal 84 30" xfId="36115"/>
    <cellStyle name="Normal 84 31" xfId="36116"/>
    <cellStyle name="Normal 84 32" xfId="36117"/>
    <cellStyle name="Normal 84 33" xfId="36118"/>
    <cellStyle name="Normal 84 34" xfId="36119"/>
    <cellStyle name="Normal 84 35" xfId="36120"/>
    <cellStyle name="Normal 84 36" xfId="36121"/>
    <cellStyle name="Normal 84 37" xfId="36122"/>
    <cellStyle name="Normal 84 38" xfId="36123"/>
    <cellStyle name="Normal 84 39" xfId="36124"/>
    <cellStyle name="Normal 84 4" xfId="36125"/>
    <cellStyle name="Normal 84 40" xfId="36126"/>
    <cellStyle name="Normal 84 41" xfId="36127"/>
    <cellStyle name="Normal 84 42" xfId="36128"/>
    <cellStyle name="Normal 84 43" xfId="36129"/>
    <cellStyle name="Normal 84 44" xfId="36130"/>
    <cellStyle name="Normal 84 45" xfId="36131"/>
    <cellStyle name="Normal 84 46" xfId="36132"/>
    <cellStyle name="Normal 84 47" xfId="36133"/>
    <cellStyle name="Normal 84 48" xfId="36134"/>
    <cellStyle name="Normal 84 48 2" xfId="36135"/>
    <cellStyle name="Normal 84 48 3" xfId="36136"/>
    <cellStyle name="Normal 84 48 4" xfId="36137"/>
    <cellStyle name="Normal 84 48 5" xfId="36138"/>
    <cellStyle name="Normal 84 48 6" xfId="36139"/>
    <cellStyle name="Normal 84 48_INPUT Allocators" xfId="36140"/>
    <cellStyle name="Normal 84 49" xfId="36141"/>
    <cellStyle name="Normal 84 5" xfId="36142"/>
    <cellStyle name="Normal 84 50" xfId="36143"/>
    <cellStyle name="Normal 84 51" xfId="36144"/>
    <cellStyle name="Normal 84 52" xfId="36145"/>
    <cellStyle name="Normal 84 6" xfId="36146"/>
    <cellStyle name="Normal 84 7" xfId="36147"/>
    <cellStyle name="Normal 84 8" xfId="36148"/>
    <cellStyle name="Normal 84 9" xfId="36149"/>
    <cellStyle name="Normal 84_Int on Cust Dep" xfId="36150"/>
    <cellStyle name="Normal 85" xfId="36151"/>
    <cellStyle name="Normal 86" xfId="36152"/>
    <cellStyle name="Normal 86 10" xfId="36153"/>
    <cellStyle name="Normal 86 11" xfId="36154"/>
    <cellStyle name="Normal 86 12" xfId="36155"/>
    <cellStyle name="Normal 86 13" xfId="36156"/>
    <cellStyle name="Normal 86 14" xfId="36157"/>
    <cellStyle name="Normal 86 15" xfId="36158"/>
    <cellStyle name="Normal 86 16" xfId="36159"/>
    <cellStyle name="Normal 86 17" xfId="36160"/>
    <cellStyle name="Normal 86 18" xfId="36161"/>
    <cellStyle name="Normal 86 19" xfId="36162"/>
    <cellStyle name="Normal 86 2" xfId="36163"/>
    <cellStyle name="Normal 86 2 2" xfId="36164"/>
    <cellStyle name="Normal 86 2_INPUT Allocators" xfId="36165"/>
    <cellStyle name="Normal 86 20" xfId="36166"/>
    <cellStyle name="Normal 86 21" xfId="36167"/>
    <cellStyle name="Normal 86 22" xfId="36168"/>
    <cellStyle name="Normal 86 23" xfId="36169"/>
    <cellStyle name="Normal 86 24" xfId="36170"/>
    <cellStyle name="Normal 86 25" xfId="36171"/>
    <cellStyle name="Normal 86 26" xfId="36172"/>
    <cellStyle name="Normal 86 27" xfId="36173"/>
    <cellStyle name="Normal 86 28" xfId="36174"/>
    <cellStyle name="Normal 86 29" xfId="36175"/>
    <cellStyle name="Normal 86 3" xfId="36176"/>
    <cellStyle name="Normal 86 30" xfId="36177"/>
    <cellStyle name="Normal 86 31" xfId="36178"/>
    <cellStyle name="Normal 86 32" xfId="36179"/>
    <cellStyle name="Normal 86 33" xfId="36180"/>
    <cellStyle name="Normal 86 34" xfId="36181"/>
    <cellStyle name="Normal 86 35" xfId="36182"/>
    <cellStyle name="Normal 86 36" xfId="36183"/>
    <cellStyle name="Normal 86 37" xfId="36184"/>
    <cellStyle name="Normal 86 38" xfId="36185"/>
    <cellStyle name="Normal 86 39" xfId="36186"/>
    <cellStyle name="Normal 86 4" xfId="36187"/>
    <cellStyle name="Normal 86 40" xfId="36188"/>
    <cellStyle name="Normal 86 41" xfId="36189"/>
    <cellStyle name="Normal 86 42" xfId="36190"/>
    <cellStyle name="Normal 86 43" xfId="36191"/>
    <cellStyle name="Normal 86 44" xfId="36192"/>
    <cellStyle name="Normal 86 45" xfId="36193"/>
    <cellStyle name="Normal 86 46" xfId="36194"/>
    <cellStyle name="Normal 86 47" xfId="36195"/>
    <cellStyle name="Normal 86 48" xfId="36196"/>
    <cellStyle name="Normal 86 49" xfId="36197"/>
    <cellStyle name="Normal 86 5" xfId="36198"/>
    <cellStyle name="Normal 86 50" xfId="36199"/>
    <cellStyle name="Normal 86 51" xfId="36200"/>
    <cellStyle name="Normal 86 52" xfId="36201"/>
    <cellStyle name="Normal 86 6" xfId="36202"/>
    <cellStyle name="Normal 86 7" xfId="36203"/>
    <cellStyle name="Normal 86 8" xfId="36204"/>
    <cellStyle name="Normal 86 9" xfId="36205"/>
    <cellStyle name="Normal 86_Int on Cust Dep" xfId="36206"/>
    <cellStyle name="Normal 87" xfId="36207"/>
    <cellStyle name="Normal 87 10" xfId="36208"/>
    <cellStyle name="Normal 87 11" xfId="36209"/>
    <cellStyle name="Normal 87 12" xfId="36210"/>
    <cellStyle name="Normal 87 13" xfId="36211"/>
    <cellStyle name="Normal 87 14" xfId="36212"/>
    <cellStyle name="Normal 87 15" xfId="36213"/>
    <cellStyle name="Normal 87 16" xfId="36214"/>
    <cellStyle name="Normal 87 17" xfId="36215"/>
    <cellStyle name="Normal 87 18" xfId="36216"/>
    <cellStyle name="Normal 87 19" xfId="36217"/>
    <cellStyle name="Normal 87 2" xfId="36218"/>
    <cellStyle name="Normal 87 2 2" xfId="36219"/>
    <cellStyle name="Normal 87 2_INPUT Allocators" xfId="36220"/>
    <cellStyle name="Normal 87 20" xfId="36221"/>
    <cellStyle name="Normal 87 21" xfId="36222"/>
    <cellStyle name="Normal 87 22" xfId="36223"/>
    <cellStyle name="Normal 87 23" xfId="36224"/>
    <cellStyle name="Normal 87 24" xfId="36225"/>
    <cellStyle name="Normal 87 25" xfId="36226"/>
    <cellStyle name="Normal 87 26" xfId="36227"/>
    <cellStyle name="Normal 87 27" xfId="36228"/>
    <cellStyle name="Normal 87 28" xfId="36229"/>
    <cellStyle name="Normal 87 29" xfId="36230"/>
    <cellStyle name="Normal 87 3" xfId="36231"/>
    <cellStyle name="Normal 87 30" xfId="36232"/>
    <cellStyle name="Normal 87 31" xfId="36233"/>
    <cellStyle name="Normal 87 32" xfId="36234"/>
    <cellStyle name="Normal 87 33" xfId="36235"/>
    <cellStyle name="Normal 87 34" xfId="36236"/>
    <cellStyle name="Normal 87 35" xfId="36237"/>
    <cellStyle name="Normal 87 36" xfId="36238"/>
    <cellStyle name="Normal 87 37" xfId="36239"/>
    <cellStyle name="Normal 87 38" xfId="36240"/>
    <cellStyle name="Normal 87 39" xfId="36241"/>
    <cellStyle name="Normal 87 4" xfId="36242"/>
    <cellStyle name="Normal 87 40" xfId="36243"/>
    <cellStyle name="Normal 87 41" xfId="36244"/>
    <cellStyle name="Normal 87 42" xfId="36245"/>
    <cellStyle name="Normal 87 43" xfId="36246"/>
    <cellStyle name="Normal 87 44" xfId="36247"/>
    <cellStyle name="Normal 87 45" xfId="36248"/>
    <cellStyle name="Normal 87 46" xfId="36249"/>
    <cellStyle name="Normal 87 47" xfId="36250"/>
    <cellStyle name="Normal 87 48" xfId="36251"/>
    <cellStyle name="Normal 87 49" xfId="36252"/>
    <cellStyle name="Normal 87 5" xfId="36253"/>
    <cellStyle name="Normal 87 50" xfId="36254"/>
    <cellStyle name="Normal 87 51" xfId="36255"/>
    <cellStyle name="Normal 87 52" xfId="36256"/>
    <cellStyle name="Normal 87 6" xfId="36257"/>
    <cellStyle name="Normal 87 7" xfId="36258"/>
    <cellStyle name="Normal 87 8" xfId="36259"/>
    <cellStyle name="Normal 87 9" xfId="36260"/>
    <cellStyle name="Normal 87_Int on Cust Dep" xfId="36261"/>
    <cellStyle name="Normal 88" xfId="36262"/>
    <cellStyle name="Normal 88 10" xfId="36263"/>
    <cellStyle name="Normal 88 11" xfId="36264"/>
    <cellStyle name="Normal 88 12" xfId="36265"/>
    <cellStyle name="Normal 88 13" xfId="36266"/>
    <cellStyle name="Normal 88 14" xfId="36267"/>
    <cellStyle name="Normal 88 15" xfId="36268"/>
    <cellStyle name="Normal 88 16" xfId="36269"/>
    <cellStyle name="Normal 88 17" xfId="36270"/>
    <cellStyle name="Normal 88 18" xfId="36271"/>
    <cellStyle name="Normal 88 19" xfId="36272"/>
    <cellStyle name="Normal 88 2" xfId="36273"/>
    <cellStyle name="Normal 88 2 2" xfId="36274"/>
    <cellStyle name="Normal 88 2_INPUT Allocators" xfId="36275"/>
    <cellStyle name="Normal 88 20" xfId="36276"/>
    <cellStyle name="Normal 88 21" xfId="36277"/>
    <cellStyle name="Normal 88 22" xfId="36278"/>
    <cellStyle name="Normal 88 23" xfId="36279"/>
    <cellStyle name="Normal 88 24" xfId="36280"/>
    <cellStyle name="Normal 88 25" xfId="36281"/>
    <cellStyle name="Normal 88 26" xfId="36282"/>
    <cellStyle name="Normal 88 27" xfId="36283"/>
    <cellStyle name="Normal 88 28" xfId="36284"/>
    <cellStyle name="Normal 88 29" xfId="36285"/>
    <cellStyle name="Normal 88 3" xfId="36286"/>
    <cellStyle name="Normal 88 30" xfId="36287"/>
    <cellStyle name="Normal 88 31" xfId="36288"/>
    <cellStyle name="Normal 88 32" xfId="36289"/>
    <cellStyle name="Normal 88 33" xfId="36290"/>
    <cellStyle name="Normal 88 34" xfId="36291"/>
    <cellStyle name="Normal 88 35" xfId="36292"/>
    <cellStyle name="Normal 88 36" xfId="36293"/>
    <cellStyle name="Normal 88 37" xfId="36294"/>
    <cellStyle name="Normal 88 38" xfId="36295"/>
    <cellStyle name="Normal 88 39" xfId="36296"/>
    <cellStyle name="Normal 88 4" xfId="36297"/>
    <cellStyle name="Normal 88 40" xfId="36298"/>
    <cellStyle name="Normal 88 41" xfId="36299"/>
    <cellStyle name="Normal 88 42" xfId="36300"/>
    <cellStyle name="Normal 88 43" xfId="36301"/>
    <cellStyle name="Normal 88 44" xfId="36302"/>
    <cellStyle name="Normal 88 45" xfId="36303"/>
    <cellStyle name="Normal 88 46" xfId="36304"/>
    <cellStyle name="Normal 88 47" xfId="36305"/>
    <cellStyle name="Normal 88 48" xfId="36306"/>
    <cellStyle name="Normal 88 49" xfId="36307"/>
    <cellStyle name="Normal 88 5" xfId="36308"/>
    <cellStyle name="Normal 88 50" xfId="36309"/>
    <cellStyle name="Normal 88 51" xfId="36310"/>
    <cellStyle name="Normal 88 52" xfId="36311"/>
    <cellStyle name="Normal 88 6" xfId="36312"/>
    <cellStyle name="Normal 88 7" xfId="36313"/>
    <cellStyle name="Normal 88 8" xfId="36314"/>
    <cellStyle name="Normal 88 9" xfId="36315"/>
    <cellStyle name="Normal 88_Int on Cust Dep" xfId="36316"/>
    <cellStyle name="Normal 89" xfId="36317"/>
    <cellStyle name="Normal 89 10" xfId="36318"/>
    <cellStyle name="Normal 89 11" xfId="36319"/>
    <cellStyle name="Normal 89 12" xfId="36320"/>
    <cellStyle name="Normal 89 13" xfId="36321"/>
    <cellStyle name="Normal 89 14" xfId="36322"/>
    <cellStyle name="Normal 89 15" xfId="36323"/>
    <cellStyle name="Normal 89 16" xfId="36324"/>
    <cellStyle name="Normal 89 17" xfId="36325"/>
    <cellStyle name="Normal 89 18" xfId="36326"/>
    <cellStyle name="Normal 89 19" xfId="36327"/>
    <cellStyle name="Normal 89 2" xfId="36328"/>
    <cellStyle name="Normal 89 2 2" xfId="36329"/>
    <cellStyle name="Normal 89 2_INPUT Allocators" xfId="36330"/>
    <cellStyle name="Normal 89 20" xfId="36331"/>
    <cellStyle name="Normal 89 21" xfId="36332"/>
    <cellStyle name="Normal 89 22" xfId="36333"/>
    <cellStyle name="Normal 89 23" xfId="36334"/>
    <cellStyle name="Normal 89 24" xfId="36335"/>
    <cellStyle name="Normal 89 25" xfId="36336"/>
    <cellStyle name="Normal 89 26" xfId="36337"/>
    <cellStyle name="Normal 89 27" xfId="36338"/>
    <cellStyle name="Normal 89 28" xfId="36339"/>
    <cellStyle name="Normal 89 29" xfId="36340"/>
    <cellStyle name="Normal 89 3" xfId="36341"/>
    <cellStyle name="Normal 89 30" xfId="36342"/>
    <cellStyle name="Normal 89 31" xfId="36343"/>
    <cellStyle name="Normal 89 32" xfId="36344"/>
    <cellStyle name="Normal 89 33" xfId="36345"/>
    <cellStyle name="Normal 89 34" xfId="36346"/>
    <cellStyle name="Normal 89 35" xfId="36347"/>
    <cellStyle name="Normal 89 36" xfId="36348"/>
    <cellStyle name="Normal 89 37" xfId="36349"/>
    <cellStyle name="Normal 89 38" xfId="36350"/>
    <cellStyle name="Normal 89 39" xfId="36351"/>
    <cellStyle name="Normal 89 4" xfId="36352"/>
    <cellStyle name="Normal 89 40" xfId="36353"/>
    <cellStyle name="Normal 89 41" xfId="36354"/>
    <cellStyle name="Normal 89 42" xfId="36355"/>
    <cellStyle name="Normal 89 43" xfId="36356"/>
    <cellStyle name="Normal 89 44" xfId="36357"/>
    <cellStyle name="Normal 89 45" xfId="36358"/>
    <cellStyle name="Normal 89 46" xfId="36359"/>
    <cellStyle name="Normal 89 47" xfId="36360"/>
    <cellStyle name="Normal 89 48" xfId="36361"/>
    <cellStyle name="Normal 89 49" xfId="36362"/>
    <cellStyle name="Normal 89 5" xfId="36363"/>
    <cellStyle name="Normal 89 50" xfId="36364"/>
    <cellStyle name="Normal 89 51" xfId="36365"/>
    <cellStyle name="Normal 89 52" xfId="36366"/>
    <cellStyle name="Normal 89 6" xfId="36367"/>
    <cellStyle name="Normal 89 7" xfId="36368"/>
    <cellStyle name="Normal 89 8" xfId="36369"/>
    <cellStyle name="Normal 89 9" xfId="36370"/>
    <cellStyle name="Normal 89_Int on Cust Dep" xfId="36371"/>
    <cellStyle name="Normal 9" xfId="254"/>
    <cellStyle name="Normal 9 10" xfId="36372"/>
    <cellStyle name="Normal 9 11" xfId="36373"/>
    <cellStyle name="Normal 9 12" xfId="36374"/>
    <cellStyle name="Normal 9 13" xfId="36375"/>
    <cellStyle name="Normal 9 14" xfId="36376"/>
    <cellStyle name="Normal 9 15" xfId="36377"/>
    <cellStyle name="Normal 9 16" xfId="36378"/>
    <cellStyle name="Normal 9 17" xfId="36379"/>
    <cellStyle name="Normal 9 18" xfId="36380"/>
    <cellStyle name="Normal 9 19" xfId="36381"/>
    <cellStyle name="Normal 9 2" xfId="626"/>
    <cellStyle name="Normal 9 2 2" xfId="627"/>
    <cellStyle name="Normal 9 2 3" xfId="36382"/>
    <cellStyle name="Normal 9 2 4" xfId="36383"/>
    <cellStyle name="Normal 9 2 5" xfId="36384"/>
    <cellStyle name="Normal 9 2 6" xfId="36385"/>
    <cellStyle name="Normal 9 2_INPUT Allocators" xfId="36386"/>
    <cellStyle name="Normal 9 20" xfId="36387"/>
    <cellStyle name="Normal 9 21" xfId="36388"/>
    <cellStyle name="Normal 9 22" xfId="36389"/>
    <cellStyle name="Normal 9 3" xfId="36390"/>
    <cellStyle name="Normal 9 3 2" xfId="36391"/>
    <cellStyle name="Normal 9 3 3" xfId="36392"/>
    <cellStyle name="Normal 9 3 4" xfId="36393"/>
    <cellStyle name="Normal 9 3 5" xfId="36394"/>
    <cellStyle name="Normal 9 3 6" xfId="36395"/>
    <cellStyle name="Normal 9 3_INPUT Allocators" xfId="36396"/>
    <cellStyle name="Normal 9 4" xfId="36397"/>
    <cellStyle name="Normal 9 4 2" xfId="36398"/>
    <cellStyle name="Normal 9 4 3" xfId="36399"/>
    <cellStyle name="Normal 9 4 4" xfId="36400"/>
    <cellStyle name="Normal 9 4 5" xfId="36401"/>
    <cellStyle name="Normal 9 4 6" xfId="36402"/>
    <cellStyle name="Normal 9 4_INPUT Allocators" xfId="36403"/>
    <cellStyle name="Normal 9 5" xfId="36404"/>
    <cellStyle name="Normal 9 5 2" xfId="36405"/>
    <cellStyle name="Normal 9 5 3" xfId="36406"/>
    <cellStyle name="Normal 9 5 4" xfId="36407"/>
    <cellStyle name="Normal 9 5 5" xfId="36408"/>
    <cellStyle name="Normal 9 5 6" xfId="36409"/>
    <cellStyle name="Normal 9 5_INPUT Allocators" xfId="36410"/>
    <cellStyle name="Normal 9 6" xfId="36411"/>
    <cellStyle name="Normal 9 6 2" xfId="36412"/>
    <cellStyle name="Normal 9 6 3" xfId="36413"/>
    <cellStyle name="Normal 9 6 4" xfId="36414"/>
    <cellStyle name="Normal 9 6_INPUT Allocators" xfId="36415"/>
    <cellStyle name="Normal 9 7" xfId="36416"/>
    <cellStyle name="Normal 9 7 2" xfId="36417"/>
    <cellStyle name="Normal 9 7 3" xfId="36418"/>
    <cellStyle name="Normal 9 7 4" xfId="36419"/>
    <cellStyle name="Normal 9 7 5" xfId="36420"/>
    <cellStyle name="Normal 9 7 6" xfId="36421"/>
    <cellStyle name="Normal 9 7_INPUT Allocators" xfId="36422"/>
    <cellStyle name="Normal 9 8" xfId="36423"/>
    <cellStyle name="Normal 9 9" xfId="36424"/>
    <cellStyle name="Normal 9_Avera Rebuttal Analyses" xfId="60353"/>
    <cellStyle name="Normal 90" xfId="36425"/>
    <cellStyle name="Normal 90 10" xfId="36426"/>
    <cellStyle name="Normal 90 11" xfId="36427"/>
    <cellStyle name="Normal 90 12" xfId="36428"/>
    <cellStyle name="Normal 90 13" xfId="36429"/>
    <cellStyle name="Normal 90 14" xfId="36430"/>
    <cellStyle name="Normal 90 15" xfId="36431"/>
    <cellStyle name="Normal 90 16" xfId="36432"/>
    <cellStyle name="Normal 90 17" xfId="36433"/>
    <cellStyle name="Normal 90 18" xfId="36434"/>
    <cellStyle name="Normal 90 19" xfId="36435"/>
    <cellStyle name="Normal 90 2" xfId="36436"/>
    <cellStyle name="Normal 90 2 2" xfId="36437"/>
    <cellStyle name="Normal 90 2_INPUT Allocators" xfId="36438"/>
    <cellStyle name="Normal 90 20" xfId="36439"/>
    <cellStyle name="Normal 90 21" xfId="36440"/>
    <cellStyle name="Normal 90 22" xfId="36441"/>
    <cellStyle name="Normal 90 23" xfId="36442"/>
    <cellStyle name="Normal 90 24" xfId="36443"/>
    <cellStyle name="Normal 90 25" xfId="36444"/>
    <cellStyle name="Normal 90 26" xfId="36445"/>
    <cellStyle name="Normal 90 27" xfId="36446"/>
    <cellStyle name="Normal 90 28" xfId="36447"/>
    <cellStyle name="Normal 90 29" xfId="36448"/>
    <cellStyle name="Normal 90 3" xfId="36449"/>
    <cellStyle name="Normal 90 30" xfId="36450"/>
    <cellStyle name="Normal 90 31" xfId="36451"/>
    <cellStyle name="Normal 90 32" xfId="36452"/>
    <cellStyle name="Normal 90 33" xfId="36453"/>
    <cellStyle name="Normal 90 34" xfId="36454"/>
    <cellStyle name="Normal 90 35" xfId="36455"/>
    <cellStyle name="Normal 90 36" xfId="36456"/>
    <cellStyle name="Normal 90 37" xfId="36457"/>
    <cellStyle name="Normal 90 38" xfId="36458"/>
    <cellStyle name="Normal 90 39" xfId="36459"/>
    <cellStyle name="Normal 90 4" xfId="36460"/>
    <cellStyle name="Normal 90 40" xfId="36461"/>
    <cellStyle name="Normal 90 41" xfId="36462"/>
    <cellStyle name="Normal 90 42" xfId="36463"/>
    <cellStyle name="Normal 90 43" xfId="36464"/>
    <cellStyle name="Normal 90 44" xfId="36465"/>
    <cellStyle name="Normal 90 45" xfId="36466"/>
    <cellStyle name="Normal 90 46" xfId="36467"/>
    <cellStyle name="Normal 90 47" xfId="36468"/>
    <cellStyle name="Normal 90 48" xfId="36469"/>
    <cellStyle name="Normal 90 49" xfId="36470"/>
    <cellStyle name="Normal 90 5" xfId="36471"/>
    <cellStyle name="Normal 90 50" xfId="36472"/>
    <cellStyle name="Normal 90 51" xfId="36473"/>
    <cellStyle name="Normal 90 52" xfId="36474"/>
    <cellStyle name="Normal 90 6" xfId="36475"/>
    <cellStyle name="Normal 90 7" xfId="36476"/>
    <cellStyle name="Normal 90 8" xfId="36477"/>
    <cellStyle name="Normal 90 9" xfId="36478"/>
    <cellStyle name="Normal 90_Int on Cust Dep" xfId="36479"/>
    <cellStyle name="Normal 91" xfId="36480"/>
    <cellStyle name="Normal 91 10" xfId="36481"/>
    <cellStyle name="Normal 91 11" xfId="36482"/>
    <cellStyle name="Normal 91 12" xfId="36483"/>
    <cellStyle name="Normal 91 13" xfId="36484"/>
    <cellStyle name="Normal 91 14" xfId="36485"/>
    <cellStyle name="Normal 91 15" xfId="36486"/>
    <cellStyle name="Normal 91 16" xfId="36487"/>
    <cellStyle name="Normal 91 17" xfId="36488"/>
    <cellStyle name="Normal 91 18" xfId="36489"/>
    <cellStyle name="Normal 91 19" xfId="36490"/>
    <cellStyle name="Normal 91 2" xfId="36491"/>
    <cellStyle name="Normal 91 2 2" xfId="36492"/>
    <cellStyle name="Normal 91 2_INPUT Allocators" xfId="36493"/>
    <cellStyle name="Normal 91 20" xfId="36494"/>
    <cellStyle name="Normal 91 21" xfId="36495"/>
    <cellStyle name="Normal 91 22" xfId="36496"/>
    <cellStyle name="Normal 91 23" xfId="36497"/>
    <cellStyle name="Normal 91 24" xfId="36498"/>
    <cellStyle name="Normal 91 25" xfId="36499"/>
    <cellStyle name="Normal 91 26" xfId="36500"/>
    <cellStyle name="Normal 91 27" xfId="36501"/>
    <cellStyle name="Normal 91 28" xfId="36502"/>
    <cellStyle name="Normal 91 29" xfId="36503"/>
    <cellStyle name="Normal 91 3" xfId="36504"/>
    <cellStyle name="Normal 91 30" xfId="36505"/>
    <cellStyle name="Normal 91 31" xfId="36506"/>
    <cellStyle name="Normal 91 32" xfId="36507"/>
    <cellStyle name="Normal 91 33" xfId="36508"/>
    <cellStyle name="Normal 91 34" xfId="36509"/>
    <cellStyle name="Normal 91 35" xfId="36510"/>
    <cellStyle name="Normal 91 36" xfId="36511"/>
    <cellStyle name="Normal 91 37" xfId="36512"/>
    <cellStyle name="Normal 91 38" xfId="36513"/>
    <cellStyle name="Normal 91 39" xfId="36514"/>
    <cellStyle name="Normal 91 4" xfId="36515"/>
    <cellStyle name="Normal 91 40" xfId="36516"/>
    <cellStyle name="Normal 91 41" xfId="36517"/>
    <cellStyle name="Normal 91 42" xfId="36518"/>
    <cellStyle name="Normal 91 43" xfId="36519"/>
    <cellStyle name="Normal 91 44" xfId="36520"/>
    <cellStyle name="Normal 91 45" xfId="36521"/>
    <cellStyle name="Normal 91 46" xfId="36522"/>
    <cellStyle name="Normal 91 47" xfId="36523"/>
    <cellStyle name="Normal 91 48" xfId="36524"/>
    <cellStyle name="Normal 91 49" xfId="36525"/>
    <cellStyle name="Normal 91 5" xfId="36526"/>
    <cellStyle name="Normal 91 50" xfId="36527"/>
    <cellStyle name="Normal 91 51" xfId="36528"/>
    <cellStyle name="Normal 91 52" xfId="36529"/>
    <cellStyle name="Normal 91 6" xfId="36530"/>
    <cellStyle name="Normal 91 7" xfId="36531"/>
    <cellStyle name="Normal 91 8" xfId="36532"/>
    <cellStyle name="Normal 91 9" xfId="36533"/>
    <cellStyle name="Normal 91_Int on Cust Dep" xfId="36534"/>
    <cellStyle name="Normal 92" xfId="36535"/>
    <cellStyle name="Normal 92 10" xfId="36536"/>
    <cellStyle name="Normal 92 11" xfId="36537"/>
    <cellStyle name="Normal 92 12" xfId="36538"/>
    <cellStyle name="Normal 92 13" xfId="36539"/>
    <cellStyle name="Normal 92 14" xfId="36540"/>
    <cellStyle name="Normal 92 15" xfId="36541"/>
    <cellStyle name="Normal 92 16" xfId="36542"/>
    <cellStyle name="Normal 92 17" xfId="36543"/>
    <cellStyle name="Normal 92 18" xfId="36544"/>
    <cellStyle name="Normal 92 19" xfId="36545"/>
    <cellStyle name="Normal 92 2" xfId="36546"/>
    <cellStyle name="Normal 92 2 2" xfId="36547"/>
    <cellStyle name="Normal 92 2_INPUT Allocators" xfId="36548"/>
    <cellStyle name="Normal 92 20" xfId="36549"/>
    <cellStyle name="Normal 92 21" xfId="36550"/>
    <cellStyle name="Normal 92 22" xfId="36551"/>
    <cellStyle name="Normal 92 23" xfId="36552"/>
    <cellStyle name="Normal 92 24" xfId="36553"/>
    <cellStyle name="Normal 92 25" xfId="36554"/>
    <cellStyle name="Normal 92 26" xfId="36555"/>
    <cellStyle name="Normal 92 27" xfId="36556"/>
    <cellStyle name="Normal 92 28" xfId="36557"/>
    <cellStyle name="Normal 92 29" xfId="36558"/>
    <cellStyle name="Normal 92 3" xfId="36559"/>
    <cellStyle name="Normal 92 30" xfId="36560"/>
    <cellStyle name="Normal 92 31" xfId="36561"/>
    <cellStyle name="Normal 92 32" xfId="36562"/>
    <cellStyle name="Normal 92 33" xfId="36563"/>
    <cellStyle name="Normal 92 34" xfId="36564"/>
    <cellStyle name="Normal 92 35" xfId="36565"/>
    <cellStyle name="Normal 92 36" xfId="36566"/>
    <cellStyle name="Normal 92 37" xfId="36567"/>
    <cellStyle name="Normal 92 38" xfId="36568"/>
    <cellStyle name="Normal 92 39" xfId="36569"/>
    <cellStyle name="Normal 92 4" xfId="36570"/>
    <cellStyle name="Normal 92 40" xfId="36571"/>
    <cellStyle name="Normal 92 41" xfId="36572"/>
    <cellStyle name="Normal 92 42" xfId="36573"/>
    <cellStyle name="Normal 92 43" xfId="36574"/>
    <cellStyle name="Normal 92 44" xfId="36575"/>
    <cellStyle name="Normal 92 45" xfId="36576"/>
    <cellStyle name="Normal 92 46" xfId="36577"/>
    <cellStyle name="Normal 92 47" xfId="36578"/>
    <cellStyle name="Normal 92 48" xfId="36579"/>
    <cellStyle name="Normal 92 49" xfId="36580"/>
    <cellStyle name="Normal 92 5" xfId="36581"/>
    <cellStyle name="Normal 92 50" xfId="36582"/>
    <cellStyle name="Normal 92 51" xfId="36583"/>
    <cellStyle name="Normal 92 52" xfId="36584"/>
    <cellStyle name="Normal 92 6" xfId="36585"/>
    <cellStyle name="Normal 92 7" xfId="36586"/>
    <cellStyle name="Normal 92 8" xfId="36587"/>
    <cellStyle name="Normal 92 9" xfId="36588"/>
    <cellStyle name="Normal 92_Int on Cust Dep" xfId="36589"/>
    <cellStyle name="Normal 93" xfId="36590"/>
    <cellStyle name="Normal 93 10" xfId="36591"/>
    <cellStyle name="Normal 93 11" xfId="36592"/>
    <cellStyle name="Normal 93 12" xfId="36593"/>
    <cellStyle name="Normal 93 13" xfId="36594"/>
    <cellStyle name="Normal 93 14" xfId="36595"/>
    <cellStyle name="Normal 93 15" xfId="36596"/>
    <cellStyle name="Normal 93 16" xfId="36597"/>
    <cellStyle name="Normal 93 17" xfId="36598"/>
    <cellStyle name="Normal 93 18" xfId="36599"/>
    <cellStyle name="Normal 93 19" xfId="36600"/>
    <cellStyle name="Normal 93 2" xfId="36601"/>
    <cellStyle name="Normal 93 2 2" xfId="36602"/>
    <cellStyle name="Normal 93 2_INPUT Allocators" xfId="36603"/>
    <cellStyle name="Normal 93 20" xfId="36604"/>
    <cellStyle name="Normal 93 21" xfId="36605"/>
    <cellStyle name="Normal 93 22" xfId="36606"/>
    <cellStyle name="Normal 93 23" xfId="36607"/>
    <cellStyle name="Normal 93 24" xfId="36608"/>
    <cellStyle name="Normal 93 25" xfId="36609"/>
    <cellStyle name="Normal 93 26" xfId="36610"/>
    <cellStyle name="Normal 93 27" xfId="36611"/>
    <cellStyle name="Normal 93 28" xfId="36612"/>
    <cellStyle name="Normal 93 29" xfId="36613"/>
    <cellStyle name="Normal 93 3" xfId="36614"/>
    <cellStyle name="Normal 93 30" xfId="36615"/>
    <cellStyle name="Normal 93 31" xfId="36616"/>
    <cellStyle name="Normal 93 32" xfId="36617"/>
    <cellStyle name="Normal 93 33" xfId="36618"/>
    <cellStyle name="Normal 93 34" xfId="36619"/>
    <cellStyle name="Normal 93 35" xfId="36620"/>
    <cellStyle name="Normal 93 36" xfId="36621"/>
    <cellStyle name="Normal 93 37" xfId="36622"/>
    <cellStyle name="Normal 93 38" xfId="36623"/>
    <cellStyle name="Normal 93 39" xfId="36624"/>
    <cellStyle name="Normal 93 4" xfId="36625"/>
    <cellStyle name="Normal 93 40" xfId="36626"/>
    <cellStyle name="Normal 93 41" xfId="36627"/>
    <cellStyle name="Normal 93 42" xfId="36628"/>
    <cellStyle name="Normal 93 43" xfId="36629"/>
    <cellStyle name="Normal 93 44" xfId="36630"/>
    <cellStyle name="Normal 93 45" xfId="36631"/>
    <cellStyle name="Normal 93 46" xfId="36632"/>
    <cellStyle name="Normal 93 47" xfId="36633"/>
    <cellStyle name="Normal 93 48" xfId="36634"/>
    <cellStyle name="Normal 93 49" xfId="36635"/>
    <cellStyle name="Normal 93 5" xfId="36636"/>
    <cellStyle name="Normal 93 50" xfId="36637"/>
    <cellStyle name="Normal 93 51" xfId="36638"/>
    <cellStyle name="Normal 93 52" xfId="36639"/>
    <cellStyle name="Normal 93 6" xfId="36640"/>
    <cellStyle name="Normal 93 7" xfId="36641"/>
    <cellStyle name="Normal 93 8" xfId="36642"/>
    <cellStyle name="Normal 93 9" xfId="36643"/>
    <cellStyle name="Normal 93_Int on Cust Dep" xfId="36644"/>
    <cellStyle name="Normal 94" xfId="36645"/>
    <cellStyle name="Normal 94 10" xfId="36646"/>
    <cellStyle name="Normal 94 11" xfId="36647"/>
    <cellStyle name="Normal 94 12" xfId="36648"/>
    <cellStyle name="Normal 94 13" xfId="36649"/>
    <cellStyle name="Normal 94 14" xfId="36650"/>
    <cellStyle name="Normal 94 15" xfId="36651"/>
    <cellStyle name="Normal 94 16" xfId="36652"/>
    <cellStyle name="Normal 94 17" xfId="36653"/>
    <cellStyle name="Normal 94 18" xfId="36654"/>
    <cellStyle name="Normal 94 19" xfId="36655"/>
    <cellStyle name="Normal 94 2" xfId="36656"/>
    <cellStyle name="Normal 94 2 2" xfId="36657"/>
    <cellStyle name="Normal 94 2_INPUT Allocators" xfId="36658"/>
    <cellStyle name="Normal 94 20" xfId="36659"/>
    <cellStyle name="Normal 94 21" xfId="36660"/>
    <cellStyle name="Normal 94 22" xfId="36661"/>
    <cellStyle name="Normal 94 23" xfId="36662"/>
    <cellStyle name="Normal 94 24" xfId="36663"/>
    <cellStyle name="Normal 94 25" xfId="36664"/>
    <cellStyle name="Normal 94 26" xfId="36665"/>
    <cellStyle name="Normal 94 27" xfId="36666"/>
    <cellStyle name="Normal 94 28" xfId="36667"/>
    <cellStyle name="Normal 94 29" xfId="36668"/>
    <cellStyle name="Normal 94 3" xfId="36669"/>
    <cellStyle name="Normal 94 30" xfId="36670"/>
    <cellStyle name="Normal 94 31" xfId="36671"/>
    <cellStyle name="Normal 94 32" xfId="36672"/>
    <cellStyle name="Normal 94 33" xfId="36673"/>
    <cellStyle name="Normal 94 34" xfId="36674"/>
    <cellStyle name="Normal 94 35" xfId="36675"/>
    <cellStyle name="Normal 94 36" xfId="36676"/>
    <cellStyle name="Normal 94 37" xfId="36677"/>
    <cellStyle name="Normal 94 38" xfId="36678"/>
    <cellStyle name="Normal 94 39" xfId="36679"/>
    <cellStyle name="Normal 94 4" xfId="36680"/>
    <cellStyle name="Normal 94 40" xfId="36681"/>
    <cellStyle name="Normal 94 41" xfId="36682"/>
    <cellStyle name="Normal 94 42" xfId="36683"/>
    <cellStyle name="Normal 94 43" xfId="36684"/>
    <cellStyle name="Normal 94 44" xfId="36685"/>
    <cellStyle name="Normal 94 45" xfId="36686"/>
    <cellStyle name="Normal 94 46" xfId="36687"/>
    <cellStyle name="Normal 94 47" xfId="36688"/>
    <cellStyle name="Normal 94 48" xfId="36689"/>
    <cellStyle name="Normal 94 49" xfId="36690"/>
    <cellStyle name="Normal 94 5" xfId="36691"/>
    <cellStyle name="Normal 94 50" xfId="36692"/>
    <cellStyle name="Normal 94 51" xfId="36693"/>
    <cellStyle name="Normal 94 52" xfId="36694"/>
    <cellStyle name="Normal 94 6" xfId="36695"/>
    <cellStyle name="Normal 94 7" xfId="36696"/>
    <cellStyle name="Normal 94 8" xfId="36697"/>
    <cellStyle name="Normal 94 9" xfId="36698"/>
    <cellStyle name="Normal 94_Int on Cust Dep" xfId="36699"/>
    <cellStyle name="Normal 95" xfId="36700"/>
    <cellStyle name="Normal 95 10" xfId="36701"/>
    <cellStyle name="Normal 95 11" xfId="36702"/>
    <cellStyle name="Normal 95 12" xfId="36703"/>
    <cellStyle name="Normal 95 13" xfId="36704"/>
    <cellStyle name="Normal 95 14" xfId="36705"/>
    <cellStyle name="Normal 95 15" xfId="36706"/>
    <cellStyle name="Normal 95 16" xfId="36707"/>
    <cellStyle name="Normal 95 17" xfId="36708"/>
    <cellStyle name="Normal 95 18" xfId="36709"/>
    <cellStyle name="Normal 95 19" xfId="36710"/>
    <cellStyle name="Normal 95 2" xfId="36711"/>
    <cellStyle name="Normal 95 2 2" xfId="36712"/>
    <cellStyle name="Normal 95 2_INPUT Allocators" xfId="36713"/>
    <cellStyle name="Normal 95 20" xfId="36714"/>
    <cellStyle name="Normal 95 21" xfId="36715"/>
    <cellStyle name="Normal 95 22" xfId="36716"/>
    <cellStyle name="Normal 95 23" xfId="36717"/>
    <cellStyle name="Normal 95 24" xfId="36718"/>
    <cellStyle name="Normal 95 25" xfId="36719"/>
    <cellStyle name="Normal 95 26" xfId="36720"/>
    <cellStyle name="Normal 95 27" xfId="36721"/>
    <cellStyle name="Normal 95 28" xfId="36722"/>
    <cellStyle name="Normal 95 29" xfId="36723"/>
    <cellStyle name="Normal 95 3" xfId="36724"/>
    <cellStyle name="Normal 95 30" xfId="36725"/>
    <cellStyle name="Normal 95 31" xfId="36726"/>
    <cellStyle name="Normal 95 32" xfId="36727"/>
    <cellStyle name="Normal 95 33" xfId="36728"/>
    <cellStyle name="Normal 95 34" xfId="36729"/>
    <cellStyle name="Normal 95 35" xfId="36730"/>
    <cellStyle name="Normal 95 36" xfId="36731"/>
    <cellStyle name="Normal 95 37" xfId="36732"/>
    <cellStyle name="Normal 95 38" xfId="36733"/>
    <cellStyle name="Normal 95 39" xfId="36734"/>
    <cellStyle name="Normal 95 4" xfId="36735"/>
    <cellStyle name="Normal 95 40" xfId="36736"/>
    <cellStyle name="Normal 95 41" xfId="36737"/>
    <cellStyle name="Normal 95 42" xfId="36738"/>
    <cellStyle name="Normal 95 43" xfId="36739"/>
    <cellStyle name="Normal 95 44" xfId="36740"/>
    <cellStyle name="Normal 95 45" xfId="36741"/>
    <cellStyle name="Normal 95 46" xfId="36742"/>
    <cellStyle name="Normal 95 47" xfId="36743"/>
    <cellStyle name="Normal 95 48" xfId="36744"/>
    <cellStyle name="Normal 95 49" xfId="36745"/>
    <cellStyle name="Normal 95 5" xfId="36746"/>
    <cellStyle name="Normal 95 50" xfId="36747"/>
    <cellStyle name="Normal 95 51" xfId="36748"/>
    <cellStyle name="Normal 95 52" xfId="36749"/>
    <cellStyle name="Normal 95 6" xfId="36750"/>
    <cellStyle name="Normal 95 7" xfId="36751"/>
    <cellStyle name="Normal 95 8" xfId="36752"/>
    <cellStyle name="Normal 95 9" xfId="36753"/>
    <cellStyle name="Normal 96" xfId="36754"/>
    <cellStyle name="Normal 96 10" xfId="36755"/>
    <cellStyle name="Normal 96 11" xfId="36756"/>
    <cellStyle name="Normal 96 12" xfId="36757"/>
    <cellStyle name="Normal 96 13" xfId="36758"/>
    <cellStyle name="Normal 96 14" xfId="36759"/>
    <cellStyle name="Normal 96 15" xfId="36760"/>
    <cellStyle name="Normal 96 16" xfId="36761"/>
    <cellStyle name="Normal 96 17" xfId="36762"/>
    <cellStyle name="Normal 96 18" xfId="36763"/>
    <cellStyle name="Normal 96 19" xfId="36764"/>
    <cellStyle name="Normal 96 2" xfId="36765"/>
    <cellStyle name="Normal 96 2 2" xfId="36766"/>
    <cellStyle name="Normal 96 2_INPUT Allocators" xfId="36767"/>
    <cellStyle name="Normal 96 20" xfId="36768"/>
    <cellStyle name="Normal 96 21" xfId="36769"/>
    <cellStyle name="Normal 96 22" xfId="36770"/>
    <cellStyle name="Normal 96 23" xfId="36771"/>
    <cellStyle name="Normal 96 24" xfId="36772"/>
    <cellStyle name="Normal 96 25" xfId="36773"/>
    <cellStyle name="Normal 96 26" xfId="36774"/>
    <cellStyle name="Normal 96 27" xfId="36775"/>
    <cellStyle name="Normal 96 28" xfId="36776"/>
    <cellStyle name="Normal 96 29" xfId="36777"/>
    <cellStyle name="Normal 96 3" xfId="36778"/>
    <cellStyle name="Normal 96 30" xfId="36779"/>
    <cellStyle name="Normal 96 31" xfId="36780"/>
    <cellStyle name="Normal 96 32" xfId="36781"/>
    <cellStyle name="Normal 96 33" xfId="36782"/>
    <cellStyle name="Normal 96 34" xfId="36783"/>
    <cellStyle name="Normal 96 35" xfId="36784"/>
    <cellStyle name="Normal 96 36" xfId="36785"/>
    <cellStyle name="Normal 96 37" xfId="36786"/>
    <cellStyle name="Normal 96 38" xfId="36787"/>
    <cellStyle name="Normal 96 39" xfId="36788"/>
    <cellStyle name="Normal 96 4" xfId="36789"/>
    <cellStyle name="Normal 96 40" xfId="36790"/>
    <cellStyle name="Normal 96 41" xfId="36791"/>
    <cellStyle name="Normal 96 42" xfId="36792"/>
    <cellStyle name="Normal 96 43" xfId="36793"/>
    <cellStyle name="Normal 96 44" xfId="36794"/>
    <cellStyle name="Normal 96 45" xfId="36795"/>
    <cellStyle name="Normal 96 46" xfId="36796"/>
    <cellStyle name="Normal 96 47" xfId="36797"/>
    <cellStyle name="Normal 96 48" xfId="36798"/>
    <cellStyle name="Normal 96 49" xfId="36799"/>
    <cellStyle name="Normal 96 5" xfId="36800"/>
    <cellStyle name="Normal 96 50" xfId="36801"/>
    <cellStyle name="Normal 96 51" xfId="36802"/>
    <cellStyle name="Normal 96 52" xfId="36803"/>
    <cellStyle name="Normal 96 53" xfId="36804"/>
    <cellStyle name="Normal 96 6" xfId="36805"/>
    <cellStyle name="Normal 96 7" xfId="36806"/>
    <cellStyle name="Normal 96 8" xfId="36807"/>
    <cellStyle name="Normal 96 9" xfId="36808"/>
    <cellStyle name="Normal 96_Int on Cust Dep" xfId="36809"/>
    <cellStyle name="Normal 97" xfId="36810"/>
    <cellStyle name="Normal 97 10" xfId="36811"/>
    <cellStyle name="Normal 97 11" xfId="36812"/>
    <cellStyle name="Normal 97 12" xfId="36813"/>
    <cellStyle name="Normal 97 13" xfId="36814"/>
    <cellStyle name="Normal 97 14" xfId="36815"/>
    <cellStyle name="Normal 97 15" xfId="36816"/>
    <cellStyle name="Normal 97 16" xfId="36817"/>
    <cellStyle name="Normal 97 17" xfId="36818"/>
    <cellStyle name="Normal 97 18" xfId="36819"/>
    <cellStyle name="Normal 97 19" xfId="36820"/>
    <cellStyle name="Normal 97 2" xfId="36821"/>
    <cellStyle name="Normal 97 2 2" xfId="36822"/>
    <cellStyle name="Normal 97 2_INPUT Allocators" xfId="36823"/>
    <cellStyle name="Normal 97 20" xfId="36824"/>
    <cellStyle name="Normal 97 21" xfId="36825"/>
    <cellStyle name="Normal 97 22" xfId="36826"/>
    <cellStyle name="Normal 97 23" xfId="36827"/>
    <cellStyle name="Normal 97 24" xfId="36828"/>
    <cellStyle name="Normal 97 25" xfId="36829"/>
    <cellStyle name="Normal 97 26" xfId="36830"/>
    <cellStyle name="Normal 97 27" xfId="36831"/>
    <cellStyle name="Normal 97 28" xfId="36832"/>
    <cellStyle name="Normal 97 29" xfId="36833"/>
    <cellStyle name="Normal 97 3" xfId="36834"/>
    <cellStyle name="Normal 97 30" xfId="36835"/>
    <cellStyle name="Normal 97 31" xfId="36836"/>
    <cellStyle name="Normal 97 32" xfId="36837"/>
    <cellStyle name="Normal 97 33" xfId="36838"/>
    <cellStyle name="Normal 97 34" xfId="36839"/>
    <cellStyle name="Normal 97 35" xfId="36840"/>
    <cellStyle name="Normal 97 36" xfId="36841"/>
    <cellStyle name="Normal 97 37" xfId="36842"/>
    <cellStyle name="Normal 97 38" xfId="36843"/>
    <cellStyle name="Normal 97 39" xfId="36844"/>
    <cellStyle name="Normal 97 4" xfId="36845"/>
    <cellStyle name="Normal 97 40" xfId="36846"/>
    <cellStyle name="Normal 97 41" xfId="36847"/>
    <cellStyle name="Normal 97 42" xfId="36848"/>
    <cellStyle name="Normal 97 43" xfId="36849"/>
    <cellStyle name="Normal 97 44" xfId="36850"/>
    <cellStyle name="Normal 97 45" xfId="36851"/>
    <cellStyle name="Normal 97 46" xfId="36852"/>
    <cellStyle name="Normal 97 47" xfId="36853"/>
    <cellStyle name="Normal 97 48" xfId="36854"/>
    <cellStyle name="Normal 97 49" xfId="36855"/>
    <cellStyle name="Normal 97 5" xfId="36856"/>
    <cellStyle name="Normal 97 50" xfId="36857"/>
    <cellStyle name="Normal 97 51" xfId="36858"/>
    <cellStyle name="Normal 97 52" xfId="36859"/>
    <cellStyle name="Normal 97 6" xfId="36860"/>
    <cellStyle name="Normal 97 7" xfId="36861"/>
    <cellStyle name="Normal 97 8" xfId="36862"/>
    <cellStyle name="Normal 97 9" xfId="36863"/>
    <cellStyle name="Normal 97_Int on Cust Dep" xfId="36864"/>
    <cellStyle name="Normal 98" xfId="36865"/>
    <cellStyle name="Normal 98 10" xfId="36866"/>
    <cellStyle name="Normal 98 11" xfId="36867"/>
    <cellStyle name="Normal 98 12" xfId="36868"/>
    <cellStyle name="Normal 98 13" xfId="36869"/>
    <cellStyle name="Normal 98 14" xfId="36870"/>
    <cellStyle name="Normal 98 15" xfId="36871"/>
    <cellStyle name="Normal 98 16" xfId="36872"/>
    <cellStyle name="Normal 98 17" xfId="36873"/>
    <cellStyle name="Normal 98 18" xfId="36874"/>
    <cellStyle name="Normal 98 19" xfId="36875"/>
    <cellStyle name="Normal 98 2" xfId="36876"/>
    <cellStyle name="Normal 98 2 2" xfId="36877"/>
    <cellStyle name="Normal 98 2_INPUT Allocators" xfId="36878"/>
    <cellStyle name="Normal 98 20" xfId="36879"/>
    <cellStyle name="Normal 98 21" xfId="36880"/>
    <cellStyle name="Normal 98 22" xfId="36881"/>
    <cellStyle name="Normal 98 23" xfId="36882"/>
    <cellStyle name="Normal 98 24" xfId="36883"/>
    <cellStyle name="Normal 98 25" xfId="36884"/>
    <cellStyle name="Normal 98 26" xfId="36885"/>
    <cellStyle name="Normal 98 27" xfId="36886"/>
    <cellStyle name="Normal 98 28" xfId="36887"/>
    <cellStyle name="Normal 98 29" xfId="36888"/>
    <cellStyle name="Normal 98 3" xfId="36889"/>
    <cellStyle name="Normal 98 30" xfId="36890"/>
    <cellStyle name="Normal 98 31" xfId="36891"/>
    <cellStyle name="Normal 98 32" xfId="36892"/>
    <cellStyle name="Normal 98 33" xfId="36893"/>
    <cellStyle name="Normal 98 34" xfId="36894"/>
    <cellStyle name="Normal 98 35" xfId="36895"/>
    <cellStyle name="Normal 98 36" xfId="36896"/>
    <cellStyle name="Normal 98 37" xfId="36897"/>
    <cellStyle name="Normal 98 38" xfId="36898"/>
    <cellStyle name="Normal 98 39" xfId="36899"/>
    <cellStyle name="Normal 98 4" xfId="36900"/>
    <cellStyle name="Normal 98 40" xfId="36901"/>
    <cellStyle name="Normal 98 41" xfId="36902"/>
    <cellStyle name="Normal 98 42" xfId="36903"/>
    <cellStyle name="Normal 98 43" xfId="36904"/>
    <cellStyle name="Normal 98 44" xfId="36905"/>
    <cellStyle name="Normal 98 45" xfId="36906"/>
    <cellStyle name="Normal 98 46" xfId="36907"/>
    <cellStyle name="Normal 98 47" xfId="36908"/>
    <cellStyle name="Normal 98 48" xfId="36909"/>
    <cellStyle name="Normal 98 49" xfId="36910"/>
    <cellStyle name="Normal 98 5" xfId="36911"/>
    <cellStyle name="Normal 98 50" xfId="36912"/>
    <cellStyle name="Normal 98 51" xfId="36913"/>
    <cellStyle name="Normal 98 52" xfId="36914"/>
    <cellStyle name="Normal 98 53" xfId="36915"/>
    <cellStyle name="Normal 98 6" xfId="36916"/>
    <cellStyle name="Normal 98 7" xfId="36917"/>
    <cellStyle name="Normal 98 8" xfId="36918"/>
    <cellStyle name="Normal 98 9" xfId="36919"/>
    <cellStyle name="Normal 98_Int on Cust Dep" xfId="36920"/>
    <cellStyle name="Normal 99" xfId="36921"/>
    <cellStyle name="Normal 99 2" xfId="36922"/>
    <cellStyle name="Note 10" xfId="36923"/>
    <cellStyle name="Note 10 10" xfId="36924"/>
    <cellStyle name="Note 10 11" xfId="36925"/>
    <cellStyle name="Note 10 12" xfId="36926"/>
    <cellStyle name="Note 10 13" xfId="36927"/>
    <cellStyle name="Note 10 2" xfId="36928"/>
    <cellStyle name="Note 10 2 2" xfId="36929"/>
    <cellStyle name="Note 10 2 2 10" xfId="36930"/>
    <cellStyle name="Note 10 2 2 11" xfId="36931"/>
    <cellStyle name="Note 10 2 2 12" xfId="36932"/>
    <cellStyle name="Note 10 2 2 2" xfId="36933"/>
    <cellStyle name="Note 10 2 2 2 2" xfId="36934"/>
    <cellStyle name="Note 10 2 2 2 2 2" xfId="36935"/>
    <cellStyle name="Note 10 2 2 2 2 2 2" xfId="36936"/>
    <cellStyle name="Note 10 2 2 2 2 2 3" xfId="36937"/>
    <cellStyle name="Note 10 2 2 2 2 2 4" xfId="36938"/>
    <cellStyle name="Note 10 2 2 2 2 2 5" xfId="36939"/>
    <cellStyle name="Note 10 2 2 2 2 2_Int on Cust Dep" xfId="36940"/>
    <cellStyle name="Note 10 2 2 2 2 3" xfId="36941"/>
    <cellStyle name="Note 10 2 2 2 2 4" xfId="36942"/>
    <cellStyle name="Note 10 2 2 2 2 5" xfId="36943"/>
    <cellStyle name="Note 10 2 2 2 2 6" xfId="36944"/>
    <cellStyle name="Note 10 2 2 2 2 7" xfId="36945"/>
    <cellStyle name="Note 10 2 2 2 2 8" xfId="36946"/>
    <cellStyle name="Note 10 2 2 2 2 9" xfId="36947"/>
    <cellStyle name="Note 10 2 2 2 2_Int on Cust Dep" xfId="36948"/>
    <cellStyle name="Note 10 2 2 2 3" xfId="36949"/>
    <cellStyle name="Note 10 2 2 2 3 2" xfId="36950"/>
    <cellStyle name="Note 10 2 2 2 3 3" xfId="36951"/>
    <cellStyle name="Note 10 2 2 2 3 4" xfId="36952"/>
    <cellStyle name="Note 10 2 2 2 3 5" xfId="36953"/>
    <cellStyle name="Note 10 2 2 2 3_Int on Cust Dep" xfId="36954"/>
    <cellStyle name="Note 10 2 2 2 4" xfId="36955"/>
    <cellStyle name="Note 10 2 2 2 5" xfId="36956"/>
    <cellStyle name="Note 10 2 2 2 6" xfId="36957"/>
    <cellStyle name="Note 10 2 2 2_INPUT Allocators" xfId="36958"/>
    <cellStyle name="Note 10 2 2 3" xfId="36959"/>
    <cellStyle name="Note 10 2 2 3 2" xfId="36960"/>
    <cellStyle name="Note 10 2 2 3 2 2" xfId="36961"/>
    <cellStyle name="Note 10 2 2 3 2 3" xfId="36962"/>
    <cellStyle name="Note 10 2 2 3 2 4" xfId="36963"/>
    <cellStyle name="Note 10 2 2 3 2 5" xfId="36964"/>
    <cellStyle name="Note 10 2 2 3 2_Int on Cust Dep" xfId="36965"/>
    <cellStyle name="Note 10 2 2 3 3" xfId="36966"/>
    <cellStyle name="Note 10 2 2 3 4" xfId="36967"/>
    <cellStyle name="Note 10 2 2 3 5" xfId="36968"/>
    <cellStyle name="Note 10 2 2 3 6" xfId="36969"/>
    <cellStyle name="Note 10 2 2 3 7" xfId="36970"/>
    <cellStyle name="Note 10 2 2 3 8" xfId="36971"/>
    <cellStyle name="Note 10 2 2 3 9" xfId="36972"/>
    <cellStyle name="Note 10 2 2 3_Int on Cust Dep" xfId="36973"/>
    <cellStyle name="Note 10 2 2 4" xfId="36974"/>
    <cellStyle name="Note 10 2 2 4 2" xfId="36975"/>
    <cellStyle name="Note 10 2 2 4 3" xfId="36976"/>
    <cellStyle name="Note 10 2 2 4 4" xfId="36977"/>
    <cellStyle name="Note 10 2 2 4 5" xfId="36978"/>
    <cellStyle name="Note 10 2 2 4_Int on Cust Dep" xfId="36979"/>
    <cellStyle name="Note 10 2 2 5" xfId="36980"/>
    <cellStyle name="Note 10 2 2 5 2" xfId="36981"/>
    <cellStyle name="Note 10 2 2 5 3" xfId="36982"/>
    <cellStyle name="Note 10 2 2 5 4" xfId="36983"/>
    <cellStyle name="Note 10 2 2 5 5" xfId="36984"/>
    <cellStyle name="Note 10 2 2 5_Int on Cust Dep" xfId="36985"/>
    <cellStyle name="Note 10 2 2 6" xfId="36986"/>
    <cellStyle name="Note 10 2 2 7" xfId="36987"/>
    <cellStyle name="Note 10 2 2 8" xfId="36988"/>
    <cellStyle name="Note 10 2 2 9" xfId="36989"/>
    <cellStyle name="Note 10 2 2_INPUT Allocators" xfId="36990"/>
    <cellStyle name="Note 10 2_INPUT Allocators" xfId="36991"/>
    <cellStyle name="Note 10 3" xfId="36992"/>
    <cellStyle name="Note 10 3 10" xfId="36993"/>
    <cellStyle name="Note 10 3 11" xfId="36994"/>
    <cellStyle name="Note 10 3 12" xfId="36995"/>
    <cellStyle name="Note 10 3 2" xfId="36996"/>
    <cellStyle name="Note 10 3 2 2" xfId="36997"/>
    <cellStyle name="Note 10 3 2 2 2" xfId="36998"/>
    <cellStyle name="Note 10 3 2 2 2 2" xfId="36999"/>
    <cellStyle name="Note 10 3 2 2 2 3" xfId="37000"/>
    <cellStyle name="Note 10 3 2 2 2 4" xfId="37001"/>
    <cellStyle name="Note 10 3 2 2 2 5" xfId="37002"/>
    <cellStyle name="Note 10 3 2 2 2_Int on Cust Dep" xfId="37003"/>
    <cellStyle name="Note 10 3 2 2 3" xfId="37004"/>
    <cellStyle name="Note 10 3 2 2 4" xfId="37005"/>
    <cellStyle name="Note 10 3 2 2 5" xfId="37006"/>
    <cellStyle name="Note 10 3 2 2 6" xfId="37007"/>
    <cellStyle name="Note 10 3 2 2 7" xfId="37008"/>
    <cellStyle name="Note 10 3 2 2 8" xfId="37009"/>
    <cellStyle name="Note 10 3 2 2 9" xfId="37010"/>
    <cellStyle name="Note 10 3 2 2_Int on Cust Dep" xfId="37011"/>
    <cellStyle name="Note 10 3 2 3" xfId="37012"/>
    <cellStyle name="Note 10 3 2 3 2" xfId="37013"/>
    <cellStyle name="Note 10 3 2 3 3" xfId="37014"/>
    <cellStyle name="Note 10 3 2 3 4" xfId="37015"/>
    <cellStyle name="Note 10 3 2 3 5" xfId="37016"/>
    <cellStyle name="Note 10 3 2 3_Int on Cust Dep" xfId="37017"/>
    <cellStyle name="Note 10 3 2 4" xfId="37018"/>
    <cellStyle name="Note 10 3 2 5" xfId="37019"/>
    <cellStyle name="Note 10 3 2 6" xfId="37020"/>
    <cellStyle name="Note 10 3 2_INPUT Allocators" xfId="37021"/>
    <cellStyle name="Note 10 3 3" xfId="37022"/>
    <cellStyle name="Note 10 3 3 2" xfId="37023"/>
    <cellStyle name="Note 10 3 3 2 2" xfId="37024"/>
    <cellStyle name="Note 10 3 3 2 3" xfId="37025"/>
    <cellStyle name="Note 10 3 3 2 4" xfId="37026"/>
    <cellStyle name="Note 10 3 3 2 5" xfId="37027"/>
    <cellStyle name="Note 10 3 3 2_Int on Cust Dep" xfId="37028"/>
    <cellStyle name="Note 10 3 3 3" xfId="37029"/>
    <cellStyle name="Note 10 3 3 4" xfId="37030"/>
    <cellStyle name="Note 10 3 3 5" xfId="37031"/>
    <cellStyle name="Note 10 3 3 6" xfId="37032"/>
    <cellStyle name="Note 10 3 3 7" xfId="37033"/>
    <cellStyle name="Note 10 3 3 8" xfId="37034"/>
    <cellStyle name="Note 10 3 3 9" xfId="37035"/>
    <cellStyle name="Note 10 3 3_Int on Cust Dep" xfId="37036"/>
    <cellStyle name="Note 10 3 4" xfId="37037"/>
    <cellStyle name="Note 10 3 4 2" xfId="37038"/>
    <cellStyle name="Note 10 3 4 3" xfId="37039"/>
    <cellStyle name="Note 10 3 4 4" xfId="37040"/>
    <cellStyle name="Note 10 3 4 5" xfId="37041"/>
    <cellStyle name="Note 10 3 4_Int on Cust Dep" xfId="37042"/>
    <cellStyle name="Note 10 3 5" xfId="37043"/>
    <cellStyle name="Note 10 3 5 2" xfId="37044"/>
    <cellStyle name="Note 10 3 5 3" xfId="37045"/>
    <cellStyle name="Note 10 3 5 4" xfId="37046"/>
    <cellStyle name="Note 10 3 5 5" xfId="37047"/>
    <cellStyle name="Note 10 3 5_Int on Cust Dep" xfId="37048"/>
    <cellStyle name="Note 10 3 6" xfId="37049"/>
    <cellStyle name="Note 10 3 7" xfId="37050"/>
    <cellStyle name="Note 10 3 8" xfId="37051"/>
    <cellStyle name="Note 10 3 9" xfId="37052"/>
    <cellStyle name="Note 10 3_INPUT Allocators" xfId="37053"/>
    <cellStyle name="Note 10 4" xfId="37054"/>
    <cellStyle name="Note 10 4 10" xfId="37055"/>
    <cellStyle name="Note 10 4 11" xfId="37056"/>
    <cellStyle name="Note 10 4 12" xfId="37057"/>
    <cellStyle name="Note 10 4 2" xfId="37058"/>
    <cellStyle name="Note 10 4 2 2" xfId="37059"/>
    <cellStyle name="Note 10 4 2 2 2" xfId="37060"/>
    <cellStyle name="Note 10 4 2 2 2 2" xfId="37061"/>
    <cellStyle name="Note 10 4 2 2 2 3" xfId="37062"/>
    <cellStyle name="Note 10 4 2 2 2 4" xfId="37063"/>
    <cellStyle name="Note 10 4 2 2 2 5" xfId="37064"/>
    <cellStyle name="Note 10 4 2 2 2_Int on Cust Dep" xfId="37065"/>
    <cellStyle name="Note 10 4 2 2 3" xfId="37066"/>
    <cellStyle name="Note 10 4 2 2 4" xfId="37067"/>
    <cellStyle name="Note 10 4 2 2 5" xfId="37068"/>
    <cellStyle name="Note 10 4 2 2 6" xfId="37069"/>
    <cellStyle name="Note 10 4 2 2 7" xfId="37070"/>
    <cellStyle name="Note 10 4 2 2 8" xfId="37071"/>
    <cellStyle name="Note 10 4 2 2 9" xfId="37072"/>
    <cellStyle name="Note 10 4 2 2_Int on Cust Dep" xfId="37073"/>
    <cellStyle name="Note 10 4 2 3" xfId="37074"/>
    <cellStyle name="Note 10 4 2 3 2" xfId="37075"/>
    <cellStyle name="Note 10 4 2 3 3" xfId="37076"/>
    <cellStyle name="Note 10 4 2 3 4" xfId="37077"/>
    <cellStyle name="Note 10 4 2 3 5" xfId="37078"/>
    <cellStyle name="Note 10 4 2 3_Int on Cust Dep" xfId="37079"/>
    <cellStyle name="Note 10 4 2 4" xfId="37080"/>
    <cellStyle name="Note 10 4 2 5" xfId="37081"/>
    <cellStyle name="Note 10 4 2 6" xfId="37082"/>
    <cellStyle name="Note 10 4 2_INPUT Allocators" xfId="37083"/>
    <cellStyle name="Note 10 4 3" xfId="37084"/>
    <cellStyle name="Note 10 4 3 2" xfId="37085"/>
    <cellStyle name="Note 10 4 3 2 2" xfId="37086"/>
    <cellStyle name="Note 10 4 3 2 3" xfId="37087"/>
    <cellStyle name="Note 10 4 3 2 4" xfId="37088"/>
    <cellStyle name="Note 10 4 3 2 5" xfId="37089"/>
    <cellStyle name="Note 10 4 3 2_Int on Cust Dep" xfId="37090"/>
    <cellStyle name="Note 10 4 3 3" xfId="37091"/>
    <cellStyle name="Note 10 4 3 4" xfId="37092"/>
    <cellStyle name="Note 10 4 3 5" xfId="37093"/>
    <cellStyle name="Note 10 4 3 6" xfId="37094"/>
    <cellStyle name="Note 10 4 3 7" xfId="37095"/>
    <cellStyle name="Note 10 4 3 8" xfId="37096"/>
    <cellStyle name="Note 10 4 3 9" xfId="37097"/>
    <cellStyle name="Note 10 4 3_Int on Cust Dep" xfId="37098"/>
    <cellStyle name="Note 10 4 4" xfId="37099"/>
    <cellStyle name="Note 10 4 4 2" xfId="37100"/>
    <cellStyle name="Note 10 4 4 3" xfId="37101"/>
    <cellStyle name="Note 10 4 4 4" xfId="37102"/>
    <cellStyle name="Note 10 4 4 5" xfId="37103"/>
    <cellStyle name="Note 10 4 4_Int on Cust Dep" xfId="37104"/>
    <cellStyle name="Note 10 4 5" xfId="37105"/>
    <cellStyle name="Note 10 4 5 2" xfId="37106"/>
    <cellStyle name="Note 10 4 5 3" xfId="37107"/>
    <cellStyle name="Note 10 4 5 4" xfId="37108"/>
    <cellStyle name="Note 10 4 5 5" xfId="37109"/>
    <cellStyle name="Note 10 4 5_Int on Cust Dep" xfId="37110"/>
    <cellStyle name="Note 10 4 6" xfId="37111"/>
    <cellStyle name="Note 10 4 7" xfId="37112"/>
    <cellStyle name="Note 10 4 8" xfId="37113"/>
    <cellStyle name="Note 10 4 9" xfId="37114"/>
    <cellStyle name="Note 10 4_INPUT Allocators" xfId="37115"/>
    <cellStyle name="Note 10 5" xfId="37116"/>
    <cellStyle name="Note 10 5 2" xfId="37117"/>
    <cellStyle name="Note 10 5 2 2" xfId="37118"/>
    <cellStyle name="Note 10 5 2 2 2" xfId="37119"/>
    <cellStyle name="Note 10 5 2 2 3" xfId="37120"/>
    <cellStyle name="Note 10 5 2 2 4" xfId="37121"/>
    <cellStyle name="Note 10 5 2 2 5" xfId="37122"/>
    <cellStyle name="Note 10 5 2 2_Int on Cust Dep" xfId="37123"/>
    <cellStyle name="Note 10 5 2 3" xfId="37124"/>
    <cellStyle name="Note 10 5 2 4" xfId="37125"/>
    <cellStyle name="Note 10 5 2 5" xfId="37126"/>
    <cellStyle name="Note 10 5 2 6" xfId="37127"/>
    <cellStyle name="Note 10 5 2 7" xfId="37128"/>
    <cellStyle name="Note 10 5 2 8" xfId="37129"/>
    <cellStyle name="Note 10 5 2 9" xfId="37130"/>
    <cellStyle name="Note 10 5 2_Int on Cust Dep" xfId="37131"/>
    <cellStyle name="Note 10 5 3" xfId="37132"/>
    <cellStyle name="Note 10 5 3 2" xfId="37133"/>
    <cellStyle name="Note 10 5 3 3" xfId="37134"/>
    <cellStyle name="Note 10 5 3 4" xfId="37135"/>
    <cellStyle name="Note 10 5 3 5" xfId="37136"/>
    <cellStyle name="Note 10 5 3_Int on Cust Dep" xfId="37137"/>
    <cellStyle name="Note 10 5 4" xfId="37138"/>
    <cellStyle name="Note 10 5 5" xfId="37139"/>
    <cellStyle name="Note 10 5 6" xfId="37140"/>
    <cellStyle name="Note 10 5_INPUT Allocators" xfId="37141"/>
    <cellStyle name="Note 10 6" xfId="37142"/>
    <cellStyle name="Note 10 6 2" xfId="37143"/>
    <cellStyle name="Note 10 6 3" xfId="37144"/>
    <cellStyle name="Note 10 6 4" xfId="37145"/>
    <cellStyle name="Note 10 6 5" xfId="37146"/>
    <cellStyle name="Note 10 6_Int on Cust Dep" xfId="37147"/>
    <cellStyle name="Note 10 7" xfId="37148"/>
    <cellStyle name="Note 10 7 2" xfId="37149"/>
    <cellStyle name="Note 10 7 3" xfId="37150"/>
    <cellStyle name="Note 10 7 4" xfId="37151"/>
    <cellStyle name="Note 10 7 5" xfId="37152"/>
    <cellStyle name="Note 10 7_Int on Cust Dep" xfId="37153"/>
    <cellStyle name="Note 10 8" xfId="37154"/>
    <cellStyle name="Note 10 9" xfId="37155"/>
    <cellStyle name="Note 10_INPUT Allocators" xfId="37156"/>
    <cellStyle name="Note 100" xfId="37157"/>
    <cellStyle name="Note 101" xfId="37158"/>
    <cellStyle name="Note 102" xfId="37159"/>
    <cellStyle name="Note 103" xfId="37160"/>
    <cellStyle name="Note 104" xfId="37161"/>
    <cellStyle name="Note 105" xfId="37162"/>
    <cellStyle name="Note 11" xfId="37163"/>
    <cellStyle name="Note 11 10" xfId="37164"/>
    <cellStyle name="Note 11 11" xfId="37165"/>
    <cellStyle name="Note 11 12" xfId="37166"/>
    <cellStyle name="Note 11 13" xfId="37167"/>
    <cellStyle name="Note 11 14" xfId="37168"/>
    <cellStyle name="Note 11 15" xfId="37169"/>
    <cellStyle name="Note 11 2" xfId="37170"/>
    <cellStyle name="Note 11 2 10" xfId="37171"/>
    <cellStyle name="Note 11 2 11" xfId="37172"/>
    <cellStyle name="Note 11 2 12" xfId="37173"/>
    <cellStyle name="Note 11 2 13" xfId="37174"/>
    <cellStyle name="Note 11 2 14" xfId="37175"/>
    <cellStyle name="Note 11 2 15" xfId="37176"/>
    <cellStyle name="Note 11 2 2" xfId="37177"/>
    <cellStyle name="Note 11 2 2 2" xfId="37178"/>
    <cellStyle name="Note 11 2 2 2 10" xfId="37179"/>
    <cellStyle name="Note 11 2 2 2 11" xfId="37180"/>
    <cellStyle name="Note 11 2 2 2 12" xfId="37181"/>
    <cellStyle name="Note 11 2 2 2 2" xfId="37182"/>
    <cellStyle name="Note 11 2 2 2 2 2" xfId="37183"/>
    <cellStyle name="Note 11 2 2 2 2 2 2" xfId="37184"/>
    <cellStyle name="Note 11 2 2 2 2 2 2 2" xfId="37185"/>
    <cellStyle name="Note 11 2 2 2 2 2 2 3" xfId="37186"/>
    <cellStyle name="Note 11 2 2 2 2 2 2 4" xfId="37187"/>
    <cellStyle name="Note 11 2 2 2 2 2 2 5" xfId="37188"/>
    <cellStyle name="Note 11 2 2 2 2 2 2_Int on Cust Dep" xfId="37189"/>
    <cellStyle name="Note 11 2 2 2 2 2 3" xfId="37190"/>
    <cellStyle name="Note 11 2 2 2 2 2 4" xfId="37191"/>
    <cellStyle name="Note 11 2 2 2 2 2 5" xfId="37192"/>
    <cellStyle name="Note 11 2 2 2 2 2 6" xfId="37193"/>
    <cellStyle name="Note 11 2 2 2 2 2 7" xfId="37194"/>
    <cellStyle name="Note 11 2 2 2 2 2 8" xfId="37195"/>
    <cellStyle name="Note 11 2 2 2 2 2 9" xfId="37196"/>
    <cellStyle name="Note 11 2 2 2 2 2_Int on Cust Dep" xfId="37197"/>
    <cellStyle name="Note 11 2 2 2 2 3" xfId="37198"/>
    <cellStyle name="Note 11 2 2 2 2 3 2" xfId="37199"/>
    <cellStyle name="Note 11 2 2 2 2 3 3" xfId="37200"/>
    <cellStyle name="Note 11 2 2 2 2 3 4" xfId="37201"/>
    <cellStyle name="Note 11 2 2 2 2 3 5" xfId="37202"/>
    <cellStyle name="Note 11 2 2 2 2 3_Int on Cust Dep" xfId="37203"/>
    <cellStyle name="Note 11 2 2 2 2 4" xfId="37204"/>
    <cellStyle name="Note 11 2 2 2 2 5" xfId="37205"/>
    <cellStyle name="Note 11 2 2 2 2 6" xfId="37206"/>
    <cellStyle name="Note 11 2 2 2 2_INPUT Allocators" xfId="37207"/>
    <cellStyle name="Note 11 2 2 2 3" xfId="37208"/>
    <cellStyle name="Note 11 2 2 2 3 2" xfId="37209"/>
    <cellStyle name="Note 11 2 2 2 3 2 2" xfId="37210"/>
    <cellStyle name="Note 11 2 2 2 3 2 3" xfId="37211"/>
    <cellStyle name="Note 11 2 2 2 3 2 4" xfId="37212"/>
    <cellStyle name="Note 11 2 2 2 3 2 5" xfId="37213"/>
    <cellStyle name="Note 11 2 2 2 3 2_Int on Cust Dep" xfId="37214"/>
    <cellStyle name="Note 11 2 2 2 3 3" xfId="37215"/>
    <cellStyle name="Note 11 2 2 2 3 4" xfId="37216"/>
    <cellStyle name="Note 11 2 2 2 3 5" xfId="37217"/>
    <cellStyle name="Note 11 2 2 2 3 6" xfId="37218"/>
    <cellStyle name="Note 11 2 2 2 3 7" xfId="37219"/>
    <cellStyle name="Note 11 2 2 2 3 8" xfId="37220"/>
    <cellStyle name="Note 11 2 2 2 3 9" xfId="37221"/>
    <cellStyle name="Note 11 2 2 2 3_Int on Cust Dep" xfId="37222"/>
    <cellStyle name="Note 11 2 2 2 4" xfId="37223"/>
    <cellStyle name="Note 11 2 2 2 4 2" xfId="37224"/>
    <cellStyle name="Note 11 2 2 2 4 3" xfId="37225"/>
    <cellStyle name="Note 11 2 2 2 4 4" xfId="37226"/>
    <cellStyle name="Note 11 2 2 2 4 5" xfId="37227"/>
    <cellStyle name="Note 11 2 2 2 4_Int on Cust Dep" xfId="37228"/>
    <cellStyle name="Note 11 2 2 2 5" xfId="37229"/>
    <cellStyle name="Note 11 2 2 2 5 2" xfId="37230"/>
    <cellStyle name="Note 11 2 2 2 5 3" xfId="37231"/>
    <cellStyle name="Note 11 2 2 2 5 4" xfId="37232"/>
    <cellStyle name="Note 11 2 2 2 5 5" xfId="37233"/>
    <cellStyle name="Note 11 2 2 2 5_Int on Cust Dep" xfId="37234"/>
    <cellStyle name="Note 11 2 2 2 6" xfId="37235"/>
    <cellStyle name="Note 11 2 2 2 7" xfId="37236"/>
    <cellStyle name="Note 11 2 2 2 8" xfId="37237"/>
    <cellStyle name="Note 11 2 2 2 9" xfId="37238"/>
    <cellStyle name="Note 11 2 2 2_INPUT Allocators" xfId="37239"/>
    <cellStyle name="Note 11 2 2_INPUT Allocators" xfId="37240"/>
    <cellStyle name="Note 11 2 3" xfId="37241"/>
    <cellStyle name="Note 11 2 3 10" xfId="37242"/>
    <cellStyle name="Note 11 2 3 11" xfId="37243"/>
    <cellStyle name="Note 11 2 3 12" xfId="37244"/>
    <cellStyle name="Note 11 2 3 2" xfId="37245"/>
    <cellStyle name="Note 11 2 3 2 2" xfId="37246"/>
    <cellStyle name="Note 11 2 3 2 2 2" xfId="37247"/>
    <cellStyle name="Note 11 2 3 2 2 2 2" xfId="37248"/>
    <cellStyle name="Note 11 2 3 2 2 2 3" xfId="37249"/>
    <cellStyle name="Note 11 2 3 2 2 2 4" xfId="37250"/>
    <cellStyle name="Note 11 2 3 2 2 2 5" xfId="37251"/>
    <cellStyle name="Note 11 2 3 2 2 2_Int on Cust Dep" xfId="37252"/>
    <cellStyle name="Note 11 2 3 2 2 3" xfId="37253"/>
    <cellStyle name="Note 11 2 3 2 2 4" xfId="37254"/>
    <cellStyle name="Note 11 2 3 2 2 5" xfId="37255"/>
    <cellStyle name="Note 11 2 3 2 2 6" xfId="37256"/>
    <cellStyle name="Note 11 2 3 2 2 7" xfId="37257"/>
    <cellStyle name="Note 11 2 3 2 2 8" xfId="37258"/>
    <cellStyle name="Note 11 2 3 2 2 9" xfId="37259"/>
    <cellStyle name="Note 11 2 3 2 2_Int on Cust Dep" xfId="37260"/>
    <cellStyle name="Note 11 2 3 2 3" xfId="37261"/>
    <cellStyle name="Note 11 2 3 2 3 2" xfId="37262"/>
    <cellStyle name="Note 11 2 3 2 3 3" xfId="37263"/>
    <cellStyle name="Note 11 2 3 2 3 4" xfId="37264"/>
    <cellStyle name="Note 11 2 3 2 3 5" xfId="37265"/>
    <cellStyle name="Note 11 2 3 2 3_Int on Cust Dep" xfId="37266"/>
    <cellStyle name="Note 11 2 3 2 4" xfId="37267"/>
    <cellStyle name="Note 11 2 3 2 5" xfId="37268"/>
    <cellStyle name="Note 11 2 3 2 6" xfId="37269"/>
    <cellStyle name="Note 11 2 3 2_INPUT Allocators" xfId="37270"/>
    <cellStyle name="Note 11 2 3 3" xfId="37271"/>
    <cellStyle name="Note 11 2 3 3 2" xfId="37272"/>
    <cellStyle name="Note 11 2 3 3 2 2" xfId="37273"/>
    <cellStyle name="Note 11 2 3 3 2 3" xfId="37274"/>
    <cellStyle name="Note 11 2 3 3 2 4" xfId="37275"/>
    <cellStyle name="Note 11 2 3 3 2 5" xfId="37276"/>
    <cellStyle name="Note 11 2 3 3 2_Int on Cust Dep" xfId="37277"/>
    <cellStyle name="Note 11 2 3 3 3" xfId="37278"/>
    <cellStyle name="Note 11 2 3 3 4" xfId="37279"/>
    <cellStyle name="Note 11 2 3 3 5" xfId="37280"/>
    <cellStyle name="Note 11 2 3 3 6" xfId="37281"/>
    <cellStyle name="Note 11 2 3 3 7" xfId="37282"/>
    <cellStyle name="Note 11 2 3 3 8" xfId="37283"/>
    <cellStyle name="Note 11 2 3 3 9" xfId="37284"/>
    <cellStyle name="Note 11 2 3 3_Int on Cust Dep" xfId="37285"/>
    <cellStyle name="Note 11 2 3 4" xfId="37286"/>
    <cellStyle name="Note 11 2 3 4 2" xfId="37287"/>
    <cellStyle name="Note 11 2 3 4 3" xfId="37288"/>
    <cellStyle name="Note 11 2 3 4 4" xfId="37289"/>
    <cellStyle name="Note 11 2 3 4 5" xfId="37290"/>
    <cellStyle name="Note 11 2 3 4_Int on Cust Dep" xfId="37291"/>
    <cellStyle name="Note 11 2 3 5" xfId="37292"/>
    <cellStyle name="Note 11 2 3 5 2" xfId="37293"/>
    <cellStyle name="Note 11 2 3 5 3" xfId="37294"/>
    <cellStyle name="Note 11 2 3 5 4" xfId="37295"/>
    <cellStyle name="Note 11 2 3 5 5" xfId="37296"/>
    <cellStyle name="Note 11 2 3 5_Int on Cust Dep" xfId="37297"/>
    <cellStyle name="Note 11 2 3 6" xfId="37298"/>
    <cellStyle name="Note 11 2 3 7" xfId="37299"/>
    <cellStyle name="Note 11 2 3 8" xfId="37300"/>
    <cellStyle name="Note 11 2 3 9" xfId="37301"/>
    <cellStyle name="Note 11 2 3_INPUT Allocators" xfId="37302"/>
    <cellStyle name="Note 11 2 4" xfId="37303"/>
    <cellStyle name="Note 11 2 4 10" xfId="37304"/>
    <cellStyle name="Note 11 2 4 11" xfId="37305"/>
    <cellStyle name="Note 11 2 4 12" xfId="37306"/>
    <cellStyle name="Note 11 2 4 2" xfId="37307"/>
    <cellStyle name="Note 11 2 4 2 2" xfId="37308"/>
    <cellStyle name="Note 11 2 4 2 2 2" xfId="37309"/>
    <cellStyle name="Note 11 2 4 2 2 2 2" xfId="37310"/>
    <cellStyle name="Note 11 2 4 2 2 2 3" xfId="37311"/>
    <cellStyle name="Note 11 2 4 2 2 2 4" xfId="37312"/>
    <cellStyle name="Note 11 2 4 2 2 2 5" xfId="37313"/>
    <cellStyle name="Note 11 2 4 2 2 2_Int on Cust Dep" xfId="37314"/>
    <cellStyle name="Note 11 2 4 2 2 3" xfId="37315"/>
    <cellStyle name="Note 11 2 4 2 2 4" xfId="37316"/>
    <cellStyle name="Note 11 2 4 2 2 5" xfId="37317"/>
    <cellStyle name="Note 11 2 4 2 2 6" xfId="37318"/>
    <cellStyle name="Note 11 2 4 2 2 7" xfId="37319"/>
    <cellStyle name="Note 11 2 4 2 2 8" xfId="37320"/>
    <cellStyle name="Note 11 2 4 2 2 9" xfId="37321"/>
    <cellStyle name="Note 11 2 4 2 2_Int on Cust Dep" xfId="37322"/>
    <cellStyle name="Note 11 2 4 2 3" xfId="37323"/>
    <cellStyle name="Note 11 2 4 2 3 2" xfId="37324"/>
    <cellStyle name="Note 11 2 4 2 3 3" xfId="37325"/>
    <cellStyle name="Note 11 2 4 2 3 4" xfId="37326"/>
    <cellStyle name="Note 11 2 4 2 3 5" xfId="37327"/>
    <cellStyle name="Note 11 2 4 2 3_Int on Cust Dep" xfId="37328"/>
    <cellStyle name="Note 11 2 4 2 4" xfId="37329"/>
    <cellStyle name="Note 11 2 4 2 5" xfId="37330"/>
    <cellStyle name="Note 11 2 4 2 6" xfId="37331"/>
    <cellStyle name="Note 11 2 4 2_INPUT Allocators" xfId="37332"/>
    <cellStyle name="Note 11 2 4 3" xfId="37333"/>
    <cellStyle name="Note 11 2 4 3 2" xfId="37334"/>
    <cellStyle name="Note 11 2 4 3 2 2" xfId="37335"/>
    <cellStyle name="Note 11 2 4 3 2 3" xfId="37336"/>
    <cellStyle name="Note 11 2 4 3 2 4" xfId="37337"/>
    <cellStyle name="Note 11 2 4 3 2 5" xfId="37338"/>
    <cellStyle name="Note 11 2 4 3 2_Int on Cust Dep" xfId="37339"/>
    <cellStyle name="Note 11 2 4 3 3" xfId="37340"/>
    <cellStyle name="Note 11 2 4 3 4" xfId="37341"/>
    <cellStyle name="Note 11 2 4 3 5" xfId="37342"/>
    <cellStyle name="Note 11 2 4 3 6" xfId="37343"/>
    <cellStyle name="Note 11 2 4 3 7" xfId="37344"/>
    <cellStyle name="Note 11 2 4 3 8" xfId="37345"/>
    <cellStyle name="Note 11 2 4 3 9" xfId="37346"/>
    <cellStyle name="Note 11 2 4 3_Int on Cust Dep" xfId="37347"/>
    <cellStyle name="Note 11 2 4 4" xfId="37348"/>
    <cellStyle name="Note 11 2 4 4 2" xfId="37349"/>
    <cellStyle name="Note 11 2 4 4 3" xfId="37350"/>
    <cellStyle name="Note 11 2 4 4 4" xfId="37351"/>
    <cellStyle name="Note 11 2 4 4 5" xfId="37352"/>
    <cellStyle name="Note 11 2 4 4_Int on Cust Dep" xfId="37353"/>
    <cellStyle name="Note 11 2 4 5" xfId="37354"/>
    <cellStyle name="Note 11 2 4 5 2" xfId="37355"/>
    <cellStyle name="Note 11 2 4 5 3" xfId="37356"/>
    <cellStyle name="Note 11 2 4 5 4" xfId="37357"/>
    <cellStyle name="Note 11 2 4 5 5" xfId="37358"/>
    <cellStyle name="Note 11 2 4 5_Int on Cust Dep" xfId="37359"/>
    <cellStyle name="Note 11 2 4 6" xfId="37360"/>
    <cellStyle name="Note 11 2 4 7" xfId="37361"/>
    <cellStyle name="Note 11 2 4 8" xfId="37362"/>
    <cellStyle name="Note 11 2 4 9" xfId="37363"/>
    <cellStyle name="Note 11 2 4_INPUT Allocators" xfId="37364"/>
    <cellStyle name="Note 11 2 5" xfId="37365"/>
    <cellStyle name="Note 11 2 5 2" xfId="37366"/>
    <cellStyle name="Note 11 2 5 2 2" xfId="37367"/>
    <cellStyle name="Note 11 2 5 2 2 2" xfId="37368"/>
    <cellStyle name="Note 11 2 5 2 2 3" xfId="37369"/>
    <cellStyle name="Note 11 2 5 2 2 4" xfId="37370"/>
    <cellStyle name="Note 11 2 5 2 2 5" xfId="37371"/>
    <cellStyle name="Note 11 2 5 2 2_Int on Cust Dep" xfId="37372"/>
    <cellStyle name="Note 11 2 5 2 3" xfId="37373"/>
    <cellStyle name="Note 11 2 5 2 4" xfId="37374"/>
    <cellStyle name="Note 11 2 5 2 5" xfId="37375"/>
    <cellStyle name="Note 11 2 5 2 6" xfId="37376"/>
    <cellStyle name="Note 11 2 5 2 7" xfId="37377"/>
    <cellStyle name="Note 11 2 5 2 8" xfId="37378"/>
    <cellStyle name="Note 11 2 5 2 9" xfId="37379"/>
    <cellStyle name="Note 11 2 5 2_Int on Cust Dep" xfId="37380"/>
    <cellStyle name="Note 11 2 5 3" xfId="37381"/>
    <cellStyle name="Note 11 2 5 3 2" xfId="37382"/>
    <cellStyle name="Note 11 2 5 3 3" xfId="37383"/>
    <cellStyle name="Note 11 2 5 3 4" xfId="37384"/>
    <cellStyle name="Note 11 2 5 3 5" xfId="37385"/>
    <cellStyle name="Note 11 2 5 3_Int on Cust Dep" xfId="37386"/>
    <cellStyle name="Note 11 2 5 4" xfId="37387"/>
    <cellStyle name="Note 11 2 5 5" xfId="37388"/>
    <cellStyle name="Note 11 2 5 6" xfId="37389"/>
    <cellStyle name="Note 11 2 5_INPUT Allocators" xfId="37390"/>
    <cellStyle name="Note 11 2 6" xfId="37391"/>
    <cellStyle name="Note 11 2 6 2" xfId="37392"/>
    <cellStyle name="Note 11 2 6 2 2" xfId="37393"/>
    <cellStyle name="Note 11 2 6 2 3" xfId="37394"/>
    <cellStyle name="Note 11 2 6 2 4" xfId="37395"/>
    <cellStyle name="Note 11 2 6 2 5" xfId="37396"/>
    <cellStyle name="Note 11 2 6 2_Int on Cust Dep" xfId="37397"/>
    <cellStyle name="Note 11 2 6 3" xfId="37398"/>
    <cellStyle name="Note 11 2 6 4" xfId="37399"/>
    <cellStyle name="Note 11 2 6 5" xfId="37400"/>
    <cellStyle name="Note 11 2 6 6" xfId="37401"/>
    <cellStyle name="Note 11 2 6 7" xfId="37402"/>
    <cellStyle name="Note 11 2 6 8" xfId="37403"/>
    <cellStyle name="Note 11 2 6 9" xfId="37404"/>
    <cellStyle name="Note 11 2 6_Int on Cust Dep" xfId="37405"/>
    <cellStyle name="Note 11 2 7" xfId="37406"/>
    <cellStyle name="Note 11 2 7 2" xfId="37407"/>
    <cellStyle name="Note 11 2 7 3" xfId="37408"/>
    <cellStyle name="Note 11 2 7 4" xfId="37409"/>
    <cellStyle name="Note 11 2 7 5" xfId="37410"/>
    <cellStyle name="Note 11 2 7_Int on Cust Dep" xfId="37411"/>
    <cellStyle name="Note 11 2 8" xfId="37412"/>
    <cellStyle name="Note 11 2 8 2" xfId="37413"/>
    <cellStyle name="Note 11 2 8 3" xfId="37414"/>
    <cellStyle name="Note 11 2 8 4" xfId="37415"/>
    <cellStyle name="Note 11 2 8 5" xfId="37416"/>
    <cellStyle name="Note 11 2 8_Int on Cust Dep" xfId="37417"/>
    <cellStyle name="Note 11 2 9" xfId="37418"/>
    <cellStyle name="Note 11 2_INPUT Allocators" xfId="37419"/>
    <cellStyle name="Note 11 3" xfId="37420"/>
    <cellStyle name="Note 11 3 10" xfId="37421"/>
    <cellStyle name="Note 11 3 11" xfId="37422"/>
    <cellStyle name="Note 11 3 12" xfId="37423"/>
    <cellStyle name="Note 11 3 13" xfId="37424"/>
    <cellStyle name="Note 11 3 14" xfId="37425"/>
    <cellStyle name="Note 11 3 15" xfId="37426"/>
    <cellStyle name="Note 11 3 2" xfId="37427"/>
    <cellStyle name="Note 11 3 2 2" xfId="37428"/>
    <cellStyle name="Note 11 3 2 2 10" xfId="37429"/>
    <cellStyle name="Note 11 3 2 2 11" xfId="37430"/>
    <cellStyle name="Note 11 3 2 2 12" xfId="37431"/>
    <cellStyle name="Note 11 3 2 2 2" xfId="37432"/>
    <cellStyle name="Note 11 3 2 2 2 2" xfId="37433"/>
    <cellStyle name="Note 11 3 2 2 2 2 2" xfId="37434"/>
    <cellStyle name="Note 11 3 2 2 2 2 2 2" xfId="37435"/>
    <cellStyle name="Note 11 3 2 2 2 2 2 3" xfId="37436"/>
    <cellStyle name="Note 11 3 2 2 2 2 2 4" xfId="37437"/>
    <cellStyle name="Note 11 3 2 2 2 2 2 5" xfId="37438"/>
    <cellStyle name="Note 11 3 2 2 2 2 2_Int on Cust Dep" xfId="37439"/>
    <cellStyle name="Note 11 3 2 2 2 2 3" xfId="37440"/>
    <cellStyle name="Note 11 3 2 2 2 2 4" xfId="37441"/>
    <cellStyle name="Note 11 3 2 2 2 2 5" xfId="37442"/>
    <cellStyle name="Note 11 3 2 2 2 2 6" xfId="37443"/>
    <cellStyle name="Note 11 3 2 2 2 2 7" xfId="37444"/>
    <cellStyle name="Note 11 3 2 2 2 2 8" xfId="37445"/>
    <cellStyle name="Note 11 3 2 2 2 2 9" xfId="37446"/>
    <cellStyle name="Note 11 3 2 2 2 2_Int on Cust Dep" xfId="37447"/>
    <cellStyle name="Note 11 3 2 2 2 3" xfId="37448"/>
    <cellStyle name="Note 11 3 2 2 2 3 2" xfId="37449"/>
    <cellStyle name="Note 11 3 2 2 2 3 3" xfId="37450"/>
    <cellStyle name="Note 11 3 2 2 2 3 4" xfId="37451"/>
    <cellStyle name="Note 11 3 2 2 2 3 5" xfId="37452"/>
    <cellStyle name="Note 11 3 2 2 2 3_Int on Cust Dep" xfId="37453"/>
    <cellStyle name="Note 11 3 2 2 2 4" xfId="37454"/>
    <cellStyle name="Note 11 3 2 2 2 5" xfId="37455"/>
    <cellStyle name="Note 11 3 2 2 2 6" xfId="37456"/>
    <cellStyle name="Note 11 3 2 2 2_INPUT Allocators" xfId="37457"/>
    <cellStyle name="Note 11 3 2 2 3" xfId="37458"/>
    <cellStyle name="Note 11 3 2 2 3 2" xfId="37459"/>
    <cellStyle name="Note 11 3 2 2 3 2 2" xfId="37460"/>
    <cellStyle name="Note 11 3 2 2 3 2 3" xfId="37461"/>
    <cellStyle name="Note 11 3 2 2 3 2 4" xfId="37462"/>
    <cellStyle name="Note 11 3 2 2 3 2 5" xfId="37463"/>
    <cellStyle name="Note 11 3 2 2 3 2_Int on Cust Dep" xfId="37464"/>
    <cellStyle name="Note 11 3 2 2 3 3" xfId="37465"/>
    <cellStyle name="Note 11 3 2 2 3 4" xfId="37466"/>
    <cellStyle name="Note 11 3 2 2 3 5" xfId="37467"/>
    <cellStyle name="Note 11 3 2 2 3 6" xfId="37468"/>
    <cellStyle name="Note 11 3 2 2 3 7" xfId="37469"/>
    <cellStyle name="Note 11 3 2 2 3 8" xfId="37470"/>
    <cellStyle name="Note 11 3 2 2 3 9" xfId="37471"/>
    <cellStyle name="Note 11 3 2 2 3_Int on Cust Dep" xfId="37472"/>
    <cellStyle name="Note 11 3 2 2 4" xfId="37473"/>
    <cellStyle name="Note 11 3 2 2 4 2" xfId="37474"/>
    <cellStyle name="Note 11 3 2 2 4 3" xfId="37475"/>
    <cellStyle name="Note 11 3 2 2 4 4" xfId="37476"/>
    <cellStyle name="Note 11 3 2 2 4 5" xfId="37477"/>
    <cellStyle name="Note 11 3 2 2 4_Int on Cust Dep" xfId="37478"/>
    <cellStyle name="Note 11 3 2 2 5" xfId="37479"/>
    <cellStyle name="Note 11 3 2 2 5 2" xfId="37480"/>
    <cellStyle name="Note 11 3 2 2 5 3" xfId="37481"/>
    <cellStyle name="Note 11 3 2 2 5 4" xfId="37482"/>
    <cellStyle name="Note 11 3 2 2 5 5" xfId="37483"/>
    <cellStyle name="Note 11 3 2 2 5_Int on Cust Dep" xfId="37484"/>
    <cellStyle name="Note 11 3 2 2 6" xfId="37485"/>
    <cellStyle name="Note 11 3 2 2 7" xfId="37486"/>
    <cellStyle name="Note 11 3 2 2 8" xfId="37487"/>
    <cellStyle name="Note 11 3 2 2 9" xfId="37488"/>
    <cellStyle name="Note 11 3 2 2_INPUT Allocators" xfId="37489"/>
    <cellStyle name="Note 11 3 2_INPUT Allocators" xfId="37490"/>
    <cellStyle name="Note 11 3 3" xfId="37491"/>
    <cellStyle name="Note 11 3 3 10" xfId="37492"/>
    <cellStyle name="Note 11 3 3 11" xfId="37493"/>
    <cellStyle name="Note 11 3 3 12" xfId="37494"/>
    <cellStyle name="Note 11 3 3 2" xfId="37495"/>
    <cellStyle name="Note 11 3 3 2 2" xfId="37496"/>
    <cellStyle name="Note 11 3 3 2 2 2" xfId="37497"/>
    <cellStyle name="Note 11 3 3 2 2 2 2" xfId="37498"/>
    <cellStyle name="Note 11 3 3 2 2 2 3" xfId="37499"/>
    <cellStyle name="Note 11 3 3 2 2 2 4" xfId="37500"/>
    <cellStyle name="Note 11 3 3 2 2 2 5" xfId="37501"/>
    <cellStyle name="Note 11 3 3 2 2 2_Int on Cust Dep" xfId="37502"/>
    <cellStyle name="Note 11 3 3 2 2 3" xfId="37503"/>
    <cellStyle name="Note 11 3 3 2 2 4" xfId="37504"/>
    <cellStyle name="Note 11 3 3 2 2 5" xfId="37505"/>
    <cellStyle name="Note 11 3 3 2 2 6" xfId="37506"/>
    <cellStyle name="Note 11 3 3 2 2 7" xfId="37507"/>
    <cellStyle name="Note 11 3 3 2 2 8" xfId="37508"/>
    <cellStyle name="Note 11 3 3 2 2 9" xfId="37509"/>
    <cellStyle name="Note 11 3 3 2 2_Int on Cust Dep" xfId="37510"/>
    <cellStyle name="Note 11 3 3 2 3" xfId="37511"/>
    <cellStyle name="Note 11 3 3 2 3 2" xfId="37512"/>
    <cellStyle name="Note 11 3 3 2 3 3" xfId="37513"/>
    <cellStyle name="Note 11 3 3 2 3 4" xfId="37514"/>
    <cellStyle name="Note 11 3 3 2 3 5" xfId="37515"/>
    <cellStyle name="Note 11 3 3 2 3_Int on Cust Dep" xfId="37516"/>
    <cellStyle name="Note 11 3 3 2 4" xfId="37517"/>
    <cellStyle name="Note 11 3 3 2 5" xfId="37518"/>
    <cellStyle name="Note 11 3 3 2 6" xfId="37519"/>
    <cellStyle name="Note 11 3 3 2_INPUT Allocators" xfId="37520"/>
    <cellStyle name="Note 11 3 3 3" xfId="37521"/>
    <cellStyle name="Note 11 3 3 3 2" xfId="37522"/>
    <cellStyle name="Note 11 3 3 3 2 2" xfId="37523"/>
    <cellStyle name="Note 11 3 3 3 2 3" xfId="37524"/>
    <cellStyle name="Note 11 3 3 3 2 4" xfId="37525"/>
    <cellStyle name="Note 11 3 3 3 2 5" xfId="37526"/>
    <cellStyle name="Note 11 3 3 3 2_Int on Cust Dep" xfId="37527"/>
    <cellStyle name="Note 11 3 3 3 3" xfId="37528"/>
    <cellStyle name="Note 11 3 3 3 4" xfId="37529"/>
    <cellStyle name="Note 11 3 3 3 5" xfId="37530"/>
    <cellStyle name="Note 11 3 3 3 6" xfId="37531"/>
    <cellStyle name="Note 11 3 3 3 7" xfId="37532"/>
    <cellStyle name="Note 11 3 3 3 8" xfId="37533"/>
    <cellStyle name="Note 11 3 3 3 9" xfId="37534"/>
    <cellStyle name="Note 11 3 3 3_Int on Cust Dep" xfId="37535"/>
    <cellStyle name="Note 11 3 3 4" xfId="37536"/>
    <cellStyle name="Note 11 3 3 4 2" xfId="37537"/>
    <cellStyle name="Note 11 3 3 4 3" xfId="37538"/>
    <cellStyle name="Note 11 3 3 4 4" xfId="37539"/>
    <cellStyle name="Note 11 3 3 4 5" xfId="37540"/>
    <cellStyle name="Note 11 3 3 4_Int on Cust Dep" xfId="37541"/>
    <cellStyle name="Note 11 3 3 5" xfId="37542"/>
    <cellStyle name="Note 11 3 3 5 2" xfId="37543"/>
    <cellStyle name="Note 11 3 3 5 3" xfId="37544"/>
    <cellStyle name="Note 11 3 3 5 4" xfId="37545"/>
    <cellStyle name="Note 11 3 3 5 5" xfId="37546"/>
    <cellStyle name="Note 11 3 3 5_Int on Cust Dep" xfId="37547"/>
    <cellStyle name="Note 11 3 3 6" xfId="37548"/>
    <cellStyle name="Note 11 3 3 7" xfId="37549"/>
    <cellStyle name="Note 11 3 3 8" xfId="37550"/>
    <cellStyle name="Note 11 3 3 9" xfId="37551"/>
    <cellStyle name="Note 11 3 3_INPUT Allocators" xfId="37552"/>
    <cellStyle name="Note 11 3 4" xfId="37553"/>
    <cellStyle name="Note 11 3 4 10" xfId="37554"/>
    <cellStyle name="Note 11 3 4 11" xfId="37555"/>
    <cellStyle name="Note 11 3 4 12" xfId="37556"/>
    <cellStyle name="Note 11 3 4 2" xfId="37557"/>
    <cellStyle name="Note 11 3 4 2 2" xfId="37558"/>
    <cellStyle name="Note 11 3 4 2 2 2" xfId="37559"/>
    <cellStyle name="Note 11 3 4 2 2 2 2" xfId="37560"/>
    <cellStyle name="Note 11 3 4 2 2 2 3" xfId="37561"/>
    <cellStyle name="Note 11 3 4 2 2 2 4" xfId="37562"/>
    <cellStyle name="Note 11 3 4 2 2 2 5" xfId="37563"/>
    <cellStyle name="Note 11 3 4 2 2 2_Int on Cust Dep" xfId="37564"/>
    <cellStyle name="Note 11 3 4 2 2 3" xfId="37565"/>
    <cellStyle name="Note 11 3 4 2 2 4" xfId="37566"/>
    <cellStyle name="Note 11 3 4 2 2 5" xfId="37567"/>
    <cellStyle name="Note 11 3 4 2 2 6" xfId="37568"/>
    <cellStyle name="Note 11 3 4 2 2 7" xfId="37569"/>
    <cellStyle name="Note 11 3 4 2 2 8" xfId="37570"/>
    <cellStyle name="Note 11 3 4 2 2 9" xfId="37571"/>
    <cellStyle name="Note 11 3 4 2 2_Int on Cust Dep" xfId="37572"/>
    <cellStyle name="Note 11 3 4 2 3" xfId="37573"/>
    <cellStyle name="Note 11 3 4 2 3 2" xfId="37574"/>
    <cellStyle name="Note 11 3 4 2 3 3" xfId="37575"/>
    <cellStyle name="Note 11 3 4 2 3 4" xfId="37576"/>
    <cellStyle name="Note 11 3 4 2 3 5" xfId="37577"/>
    <cellStyle name="Note 11 3 4 2 3_Int on Cust Dep" xfId="37578"/>
    <cellStyle name="Note 11 3 4 2 4" xfId="37579"/>
    <cellStyle name="Note 11 3 4 2 5" xfId="37580"/>
    <cellStyle name="Note 11 3 4 2 6" xfId="37581"/>
    <cellStyle name="Note 11 3 4 2_INPUT Allocators" xfId="37582"/>
    <cellStyle name="Note 11 3 4 3" xfId="37583"/>
    <cellStyle name="Note 11 3 4 3 2" xfId="37584"/>
    <cellStyle name="Note 11 3 4 3 2 2" xfId="37585"/>
    <cellStyle name="Note 11 3 4 3 2 3" xfId="37586"/>
    <cellStyle name="Note 11 3 4 3 2 4" xfId="37587"/>
    <cellStyle name="Note 11 3 4 3 2 5" xfId="37588"/>
    <cellStyle name="Note 11 3 4 3 2_Int on Cust Dep" xfId="37589"/>
    <cellStyle name="Note 11 3 4 3 3" xfId="37590"/>
    <cellStyle name="Note 11 3 4 3 4" xfId="37591"/>
    <cellStyle name="Note 11 3 4 3 5" xfId="37592"/>
    <cellStyle name="Note 11 3 4 3 6" xfId="37593"/>
    <cellStyle name="Note 11 3 4 3 7" xfId="37594"/>
    <cellStyle name="Note 11 3 4 3 8" xfId="37595"/>
    <cellStyle name="Note 11 3 4 3 9" xfId="37596"/>
    <cellStyle name="Note 11 3 4 3_Int on Cust Dep" xfId="37597"/>
    <cellStyle name="Note 11 3 4 4" xfId="37598"/>
    <cellStyle name="Note 11 3 4 4 2" xfId="37599"/>
    <cellStyle name="Note 11 3 4 4 3" xfId="37600"/>
    <cellStyle name="Note 11 3 4 4 4" xfId="37601"/>
    <cellStyle name="Note 11 3 4 4 5" xfId="37602"/>
    <cellStyle name="Note 11 3 4 4_Int on Cust Dep" xfId="37603"/>
    <cellStyle name="Note 11 3 4 5" xfId="37604"/>
    <cellStyle name="Note 11 3 4 5 2" xfId="37605"/>
    <cellStyle name="Note 11 3 4 5 3" xfId="37606"/>
    <cellStyle name="Note 11 3 4 5 4" xfId="37607"/>
    <cellStyle name="Note 11 3 4 5 5" xfId="37608"/>
    <cellStyle name="Note 11 3 4 5_Int on Cust Dep" xfId="37609"/>
    <cellStyle name="Note 11 3 4 6" xfId="37610"/>
    <cellStyle name="Note 11 3 4 7" xfId="37611"/>
    <cellStyle name="Note 11 3 4 8" xfId="37612"/>
    <cellStyle name="Note 11 3 4 9" xfId="37613"/>
    <cellStyle name="Note 11 3 4_INPUT Allocators" xfId="37614"/>
    <cellStyle name="Note 11 3 5" xfId="37615"/>
    <cellStyle name="Note 11 3 5 2" xfId="37616"/>
    <cellStyle name="Note 11 3 5 2 2" xfId="37617"/>
    <cellStyle name="Note 11 3 5 2 2 2" xfId="37618"/>
    <cellStyle name="Note 11 3 5 2 2 3" xfId="37619"/>
    <cellStyle name="Note 11 3 5 2 2 4" xfId="37620"/>
    <cellStyle name="Note 11 3 5 2 2 5" xfId="37621"/>
    <cellStyle name="Note 11 3 5 2 2_Int on Cust Dep" xfId="37622"/>
    <cellStyle name="Note 11 3 5 2 3" xfId="37623"/>
    <cellStyle name="Note 11 3 5 2 4" xfId="37624"/>
    <cellStyle name="Note 11 3 5 2 5" xfId="37625"/>
    <cellStyle name="Note 11 3 5 2 6" xfId="37626"/>
    <cellStyle name="Note 11 3 5 2 7" xfId="37627"/>
    <cellStyle name="Note 11 3 5 2 8" xfId="37628"/>
    <cellStyle name="Note 11 3 5 2 9" xfId="37629"/>
    <cellStyle name="Note 11 3 5 2_Int on Cust Dep" xfId="37630"/>
    <cellStyle name="Note 11 3 5 3" xfId="37631"/>
    <cellStyle name="Note 11 3 5 3 2" xfId="37632"/>
    <cellStyle name="Note 11 3 5 3 3" xfId="37633"/>
    <cellStyle name="Note 11 3 5 3 4" xfId="37634"/>
    <cellStyle name="Note 11 3 5 3 5" xfId="37635"/>
    <cellStyle name="Note 11 3 5 3_Int on Cust Dep" xfId="37636"/>
    <cellStyle name="Note 11 3 5 4" xfId="37637"/>
    <cellStyle name="Note 11 3 5 5" xfId="37638"/>
    <cellStyle name="Note 11 3 5 6" xfId="37639"/>
    <cellStyle name="Note 11 3 5_INPUT Allocators" xfId="37640"/>
    <cellStyle name="Note 11 3 6" xfId="37641"/>
    <cellStyle name="Note 11 3 6 2" xfId="37642"/>
    <cellStyle name="Note 11 3 6 2 2" xfId="37643"/>
    <cellStyle name="Note 11 3 6 2 3" xfId="37644"/>
    <cellStyle name="Note 11 3 6 2 4" xfId="37645"/>
    <cellStyle name="Note 11 3 6 2 5" xfId="37646"/>
    <cellStyle name="Note 11 3 6 2_Int on Cust Dep" xfId="37647"/>
    <cellStyle name="Note 11 3 6 3" xfId="37648"/>
    <cellStyle name="Note 11 3 6 4" xfId="37649"/>
    <cellStyle name="Note 11 3 6 5" xfId="37650"/>
    <cellStyle name="Note 11 3 6 6" xfId="37651"/>
    <cellStyle name="Note 11 3 6 7" xfId="37652"/>
    <cellStyle name="Note 11 3 6 8" xfId="37653"/>
    <cellStyle name="Note 11 3 6 9" xfId="37654"/>
    <cellStyle name="Note 11 3 6_Int on Cust Dep" xfId="37655"/>
    <cellStyle name="Note 11 3 7" xfId="37656"/>
    <cellStyle name="Note 11 3 7 2" xfId="37657"/>
    <cellStyle name="Note 11 3 7 3" xfId="37658"/>
    <cellStyle name="Note 11 3 7 4" xfId="37659"/>
    <cellStyle name="Note 11 3 7 5" xfId="37660"/>
    <cellStyle name="Note 11 3 7_Int on Cust Dep" xfId="37661"/>
    <cellStyle name="Note 11 3 8" xfId="37662"/>
    <cellStyle name="Note 11 3 8 2" xfId="37663"/>
    <cellStyle name="Note 11 3 8 3" xfId="37664"/>
    <cellStyle name="Note 11 3 8 4" xfId="37665"/>
    <cellStyle name="Note 11 3 8 5" xfId="37666"/>
    <cellStyle name="Note 11 3 8_Int on Cust Dep" xfId="37667"/>
    <cellStyle name="Note 11 3 9" xfId="37668"/>
    <cellStyle name="Note 11 3_INPUT Allocators" xfId="37669"/>
    <cellStyle name="Note 11 4" xfId="37670"/>
    <cellStyle name="Note 11 4 2" xfId="37671"/>
    <cellStyle name="Note 11 4 2 10" xfId="37672"/>
    <cellStyle name="Note 11 4 2 11" xfId="37673"/>
    <cellStyle name="Note 11 4 2 12" xfId="37674"/>
    <cellStyle name="Note 11 4 2 2" xfId="37675"/>
    <cellStyle name="Note 11 4 2 2 2" xfId="37676"/>
    <cellStyle name="Note 11 4 2 2 2 2" xfId="37677"/>
    <cellStyle name="Note 11 4 2 2 2 2 2" xfId="37678"/>
    <cellStyle name="Note 11 4 2 2 2 2 3" xfId="37679"/>
    <cellStyle name="Note 11 4 2 2 2 2 4" xfId="37680"/>
    <cellStyle name="Note 11 4 2 2 2 2 5" xfId="37681"/>
    <cellStyle name="Note 11 4 2 2 2 2_Int on Cust Dep" xfId="37682"/>
    <cellStyle name="Note 11 4 2 2 2 3" xfId="37683"/>
    <cellStyle name="Note 11 4 2 2 2 4" xfId="37684"/>
    <cellStyle name="Note 11 4 2 2 2 5" xfId="37685"/>
    <cellStyle name="Note 11 4 2 2 2 6" xfId="37686"/>
    <cellStyle name="Note 11 4 2 2 2 7" xfId="37687"/>
    <cellStyle name="Note 11 4 2 2 2 8" xfId="37688"/>
    <cellStyle name="Note 11 4 2 2 2 9" xfId="37689"/>
    <cellStyle name="Note 11 4 2 2 2_Int on Cust Dep" xfId="37690"/>
    <cellStyle name="Note 11 4 2 2 3" xfId="37691"/>
    <cellStyle name="Note 11 4 2 2 3 2" xfId="37692"/>
    <cellStyle name="Note 11 4 2 2 3 3" xfId="37693"/>
    <cellStyle name="Note 11 4 2 2 3 4" xfId="37694"/>
    <cellStyle name="Note 11 4 2 2 3 5" xfId="37695"/>
    <cellStyle name="Note 11 4 2 2 3_Int on Cust Dep" xfId="37696"/>
    <cellStyle name="Note 11 4 2 2 4" xfId="37697"/>
    <cellStyle name="Note 11 4 2 2 5" xfId="37698"/>
    <cellStyle name="Note 11 4 2 2 6" xfId="37699"/>
    <cellStyle name="Note 11 4 2 2_INPUT Allocators" xfId="37700"/>
    <cellStyle name="Note 11 4 2 3" xfId="37701"/>
    <cellStyle name="Note 11 4 2 3 2" xfId="37702"/>
    <cellStyle name="Note 11 4 2 3 2 2" xfId="37703"/>
    <cellStyle name="Note 11 4 2 3 2 3" xfId="37704"/>
    <cellStyle name="Note 11 4 2 3 2 4" xfId="37705"/>
    <cellStyle name="Note 11 4 2 3 2 5" xfId="37706"/>
    <cellStyle name="Note 11 4 2 3 2_Int on Cust Dep" xfId="37707"/>
    <cellStyle name="Note 11 4 2 3 3" xfId="37708"/>
    <cellStyle name="Note 11 4 2 3 4" xfId="37709"/>
    <cellStyle name="Note 11 4 2 3 5" xfId="37710"/>
    <cellStyle name="Note 11 4 2 3 6" xfId="37711"/>
    <cellStyle name="Note 11 4 2 3 7" xfId="37712"/>
    <cellStyle name="Note 11 4 2 3 8" xfId="37713"/>
    <cellStyle name="Note 11 4 2 3 9" xfId="37714"/>
    <cellStyle name="Note 11 4 2 3_Int on Cust Dep" xfId="37715"/>
    <cellStyle name="Note 11 4 2 4" xfId="37716"/>
    <cellStyle name="Note 11 4 2 4 2" xfId="37717"/>
    <cellStyle name="Note 11 4 2 4 3" xfId="37718"/>
    <cellStyle name="Note 11 4 2 4 4" xfId="37719"/>
    <cellStyle name="Note 11 4 2 4 5" xfId="37720"/>
    <cellStyle name="Note 11 4 2 4_Int on Cust Dep" xfId="37721"/>
    <cellStyle name="Note 11 4 2 5" xfId="37722"/>
    <cellStyle name="Note 11 4 2 5 2" xfId="37723"/>
    <cellStyle name="Note 11 4 2 5 3" xfId="37724"/>
    <cellStyle name="Note 11 4 2 5 4" xfId="37725"/>
    <cellStyle name="Note 11 4 2 5 5" xfId="37726"/>
    <cellStyle name="Note 11 4 2 5_Int on Cust Dep" xfId="37727"/>
    <cellStyle name="Note 11 4 2 6" xfId="37728"/>
    <cellStyle name="Note 11 4 2 7" xfId="37729"/>
    <cellStyle name="Note 11 4 2 8" xfId="37730"/>
    <cellStyle name="Note 11 4 2 9" xfId="37731"/>
    <cellStyle name="Note 11 4 2_INPUT Allocators" xfId="37732"/>
    <cellStyle name="Note 11 4_INPUT Allocators" xfId="37733"/>
    <cellStyle name="Note 11 5" xfId="37734"/>
    <cellStyle name="Note 11 5 10" xfId="37735"/>
    <cellStyle name="Note 11 5 11" xfId="37736"/>
    <cellStyle name="Note 11 5 12" xfId="37737"/>
    <cellStyle name="Note 11 5 2" xfId="37738"/>
    <cellStyle name="Note 11 5 2 2" xfId="37739"/>
    <cellStyle name="Note 11 5 2 2 2" xfId="37740"/>
    <cellStyle name="Note 11 5 2 2 2 2" xfId="37741"/>
    <cellStyle name="Note 11 5 2 2 2 3" xfId="37742"/>
    <cellStyle name="Note 11 5 2 2 2 4" xfId="37743"/>
    <cellStyle name="Note 11 5 2 2 2 5" xfId="37744"/>
    <cellStyle name="Note 11 5 2 2 2_Int on Cust Dep" xfId="37745"/>
    <cellStyle name="Note 11 5 2 2 3" xfId="37746"/>
    <cellStyle name="Note 11 5 2 2 4" xfId="37747"/>
    <cellStyle name="Note 11 5 2 2 5" xfId="37748"/>
    <cellStyle name="Note 11 5 2 2 6" xfId="37749"/>
    <cellStyle name="Note 11 5 2 2 7" xfId="37750"/>
    <cellStyle name="Note 11 5 2 2 8" xfId="37751"/>
    <cellStyle name="Note 11 5 2 2 9" xfId="37752"/>
    <cellStyle name="Note 11 5 2 2_Int on Cust Dep" xfId="37753"/>
    <cellStyle name="Note 11 5 2 3" xfId="37754"/>
    <cellStyle name="Note 11 5 2 3 2" xfId="37755"/>
    <cellStyle name="Note 11 5 2 3 3" xfId="37756"/>
    <cellStyle name="Note 11 5 2 3 4" xfId="37757"/>
    <cellStyle name="Note 11 5 2 3 5" xfId="37758"/>
    <cellStyle name="Note 11 5 2 3_Int on Cust Dep" xfId="37759"/>
    <cellStyle name="Note 11 5 2 4" xfId="37760"/>
    <cellStyle name="Note 11 5 2 5" xfId="37761"/>
    <cellStyle name="Note 11 5 2 6" xfId="37762"/>
    <cellStyle name="Note 11 5 2_INPUT Allocators" xfId="37763"/>
    <cellStyle name="Note 11 5 3" xfId="37764"/>
    <cellStyle name="Note 11 5 3 2" xfId="37765"/>
    <cellStyle name="Note 11 5 3 2 2" xfId="37766"/>
    <cellStyle name="Note 11 5 3 2 3" xfId="37767"/>
    <cellStyle name="Note 11 5 3 2 4" xfId="37768"/>
    <cellStyle name="Note 11 5 3 2 5" xfId="37769"/>
    <cellStyle name="Note 11 5 3 2_Int on Cust Dep" xfId="37770"/>
    <cellStyle name="Note 11 5 3 3" xfId="37771"/>
    <cellStyle name="Note 11 5 3 4" xfId="37772"/>
    <cellStyle name="Note 11 5 3 5" xfId="37773"/>
    <cellStyle name="Note 11 5 3 6" xfId="37774"/>
    <cellStyle name="Note 11 5 3 7" xfId="37775"/>
    <cellStyle name="Note 11 5 3 8" xfId="37776"/>
    <cellStyle name="Note 11 5 3 9" xfId="37777"/>
    <cellStyle name="Note 11 5 3_Int on Cust Dep" xfId="37778"/>
    <cellStyle name="Note 11 5 4" xfId="37779"/>
    <cellStyle name="Note 11 5 4 2" xfId="37780"/>
    <cellStyle name="Note 11 5 4 3" xfId="37781"/>
    <cellStyle name="Note 11 5 4 4" xfId="37782"/>
    <cellStyle name="Note 11 5 4 5" xfId="37783"/>
    <cellStyle name="Note 11 5 4_Int on Cust Dep" xfId="37784"/>
    <cellStyle name="Note 11 5 5" xfId="37785"/>
    <cellStyle name="Note 11 5 5 2" xfId="37786"/>
    <cellStyle name="Note 11 5 5 3" xfId="37787"/>
    <cellStyle name="Note 11 5 5 4" xfId="37788"/>
    <cellStyle name="Note 11 5 5 5" xfId="37789"/>
    <cellStyle name="Note 11 5 5_Int on Cust Dep" xfId="37790"/>
    <cellStyle name="Note 11 5 6" xfId="37791"/>
    <cellStyle name="Note 11 5 7" xfId="37792"/>
    <cellStyle name="Note 11 5 8" xfId="37793"/>
    <cellStyle name="Note 11 5 9" xfId="37794"/>
    <cellStyle name="Note 11 5_INPUT Allocators" xfId="37795"/>
    <cellStyle name="Note 11 6" xfId="37796"/>
    <cellStyle name="Note 11 6 10" xfId="37797"/>
    <cellStyle name="Note 11 6 11" xfId="37798"/>
    <cellStyle name="Note 11 6 12" xfId="37799"/>
    <cellStyle name="Note 11 6 2" xfId="37800"/>
    <cellStyle name="Note 11 6 2 2" xfId="37801"/>
    <cellStyle name="Note 11 6 2 2 2" xfId="37802"/>
    <cellStyle name="Note 11 6 2 2 2 2" xfId="37803"/>
    <cellStyle name="Note 11 6 2 2 2 3" xfId="37804"/>
    <cellStyle name="Note 11 6 2 2 2 4" xfId="37805"/>
    <cellStyle name="Note 11 6 2 2 2 5" xfId="37806"/>
    <cellStyle name="Note 11 6 2 2 2_Int on Cust Dep" xfId="37807"/>
    <cellStyle name="Note 11 6 2 2 3" xfId="37808"/>
    <cellStyle name="Note 11 6 2 2 4" xfId="37809"/>
    <cellStyle name="Note 11 6 2 2 5" xfId="37810"/>
    <cellStyle name="Note 11 6 2 2 6" xfId="37811"/>
    <cellStyle name="Note 11 6 2 2 7" xfId="37812"/>
    <cellStyle name="Note 11 6 2 2 8" xfId="37813"/>
    <cellStyle name="Note 11 6 2 2 9" xfId="37814"/>
    <cellStyle name="Note 11 6 2 2_Int on Cust Dep" xfId="37815"/>
    <cellStyle name="Note 11 6 2 3" xfId="37816"/>
    <cellStyle name="Note 11 6 2 3 2" xfId="37817"/>
    <cellStyle name="Note 11 6 2 3 3" xfId="37818"/>
    <cellStyle name="Note 11 6 2 3 4" xfId="37819"/>
    <cellStyle name="Note 11 6 2 3 5" xfId="37820"/>
    <cellStyle name="Note 11 6 2 3_Int on Cust Dep" xfId="37821"/>
    <cellStyle name="Note 11 6 2 4" xfId="37822"/>
    <cellStyle name="Note 11 6 2 5" xfId="37823"/>
    <cellStyle name="Note 11 6 2 6" xfId="37824"/>
    <cellStyle name="Note 11 6 2_INPUT Allocators" xfId="37825"/>
    <cellStyle name="Note 11 6 3" xfId="37826"/>
    <cellStyle name="Note 11 6 3 2" xfId="37827"/>
    <cellStyle name="Note 11 6 3 2 2" xfId="37828"/>
    <cellStyle name="Note 11 6 3 2 3" xfId="37829"/>
    <cellStyle name="Note 11 6 3 2 4" xfId="37830"/>
    <cellStyle name="Note 11 6 3 2 5" xfId="37831"/>
    <cellStyle name="Note 11 6 3 2_Int on Cust Dep" xfId="37832"/>
    <cellStyle name="Note 11 6 3 3" xfId="37833"/>
    <cellStyle name="Note 11 6 3 4" xfId="37834"/>
    <cellStyle name="Note 11 6 3 5" xfId="37835"/>
    <cellStyle name="Note 11 6 3 6" xfId="37836"/>
    <cellStyle name="Note 11 6 3 7" xfId="37837"/>
    <cellStyle name="Note 11 6 3 8" xfId="37838"/>
    <cellStyle name="Note 11 6 3 9" xfId="37839"/>
    <cellStyle name="Note 11 6 3_Int on Cust Dep" xfId="37840"/>
    <cellStyle name="Note 11 6 4" xfId="37841"/>
    <cellStyle name="Note 11 6 4 2" xfId="37842"/>
    <cellStyle name="Note 11 6 4 3" xfId="37843"/>
    <cellStyle name="Note 11 6 4 4" xfId="37844"/>
    <cellStyle name="Note 11 6 4 5" xfId="37845"/>
    <cellStyle name="Note 11 6 4_Int on Cust Dep" xfId="37846"/>
    <cellStyle name="Note 11 6 5" xfId="37847"/>
    <cellStyle name="Note 11 6 5 2" xfId="37848"/>
    <cellStyle name="Note 11 6 5 3" xfId="37849"/>
    <cellStyle name="Note 11 6 5 4" xfId="37850"/>
    <cellStyle name="Note 11 6 5 5" xfId="37851"/>
    <cellStyle name="Note 11 6 5_Int on Cust Dep" xfId="37852"/>
    <cellStyle name="Note 11 6 6" xfId="37853"/>
    <cellStyle name="Note 11 6 7" xfId="37854"/>
    <cellStyle name="Note 11 6 8" xfId="37855"/>
    <cellStyle name="Note 11 6 9" xfId="37856"/>
    <cellStyle name="Note 11 6_INPUT Allocators" xfId="37857"/>
    <cellStyle name="Note 11 7" xfId="37858"/>
    <cellStyle name="Note 11 7 2" xfId="37859"/>
    <cellStyle name="Note 11 7 2 2" xfId="37860"/>
    <cellStyle name="Note 11 7 2 2 2" xfId="37861"/>
    <cellStyle name="Note 11 7 2 2 3" xfId="37862"/>
    <cellStyle name="Note 11 7 2 2 4" xfId="37863"/>
    <cellStyle name="Note 11 7 2 2 5" xfId="37864"/>
    <cellStyle name="Note 11 7 2 2_Int on Cust Dep" xfId="37865"/>
    <cellStyle name="Note 11 7 2 3" xfId="37866"/>
    <cellStyle name="Note 11 7 2 4" xfId="37867"/>
    <cellStyle name="Note 11 7 2 5" xfId="37868"/>
    <cellStyle name="Note 11 7 2 6" xfId="37869"/>
    <cellStyle name="Note 11 7 2 7" xfId="37870"/>
    <cellStyle name="Note 11 7 2 8" xfId="37871"/>
    <cellStyle name="Note 11 7 2 9" xfId="37872"/>
    <cellStyle name="Note 11 7 2_Int on Cust Dep" xfId="37873"/>
    <cellStyle name="Note 11 7 3" xfId="37874"/>
    <cellStyle name="Note 11 7 3 2" xfId="37875"/>
    <cellStyle name="Note 11 7 3 3" xfId="37876"/>
    <cellStyle name="Note 11 7 3 4" xfId="37877"/>
    <cellStyle name="Note 11 7 3 5" xfId="37878"/>
    <cellStyle name="Note 11 7 3_Int on Cust Dep" xfId="37879"/>
    <cellStyle name="Note 11 7 4" xfId="37880"/>
    <cellStyle name="Note 11 7 5" xfId="37881"/>
    <cellStyle name="Note 11 7 6" xfId="37882"/>
    <cellStyle name="Note 11 7_INPUT Allocators" xfId="37883"/>
    <cellStyle name="Note 11 8" xfId="37884"/>
    <cellStyle name="Note 11 8 2" xfId="37885"/>
    <cellStyle name="Note 11 8 3" xfId="37886"/>
    <cellStyle name="Note 11 8 4" xfId="37887"/>
    <cellStyle name="Note 11 8 5" xfId="37888"/>
    <cellStyle name="Note 11 8_Int on Cust Dep" xfId="37889"/>
    <cellStyle name="Note 11 9" xfId="37890"/>
    <cellStyle name="Note 11 9 2" xfId="37891"/>
    <cellStyle name="Note 11 9 3" xfId="37892"/>
    <cellStyle name="Note 11 9 4" xfId="37893"/>
    <cellStyle name="Note 11 9 5" xfId="37894"/>
    <cellStyle name="Note 11 9_Int on Cust Dep" xfId="37895"/>
    <cellStyle name="Note 11_INPUT Allocators" xfId="37896"/>
    <cellStyle name="Note 12" xfId="37897"/>
    <cellStyle name="Note 12 10" xfId="37898"/>
    <cellStyle name="Note 12 11" xfId="37899"/>
    <cellStyle name="Note 12 12" xfId="37900"/>
    <cellStyle name="Note 12 13" xfId="37901"/>
    <cellStyle name="Note 12 14" xfId="37902"/>
    <cellStyle name="Note 12 15" xfId="37903"/>
    <cellStyle name="Note 12 2" xfId="37904"/>
    <cellStyle name="Note 12 2 10" xfId="37905"/>
    <cellStyle name="Note 12 2 11" xfId="37906"/>
    <cellStyle name="Note 12 2 12" xfId="37907"/>
    <cellStyle name="Note 12 2 13" xfId="37908"/>
    <cellStyle name="Note 12 2 14" xfId="37909"/>
    <cellStyle name="Note 12 2 15" xfId="37910"/>
    <cellStyle name="Note 12 2 2" xfId="37911"/>
    <cellStyle name="Note 12 2 2 2" xfId="37912"/>
    <cellStyle name="Note 12 2 2 2 10" xfId="37913"/>
    <cellStyle name="Note 12 2 2 2 11" xfId="37914"/>
    <cellStyle name="Note 12 2 2 2 12" xfId="37915"/>
    <cellStyle name="Note 12 2 2 2 2" xfId="37916"/>
    <cellStyle name="Note 12 2 2 2 2 2" xfId="37917"/>
    <cellStyle name="Note 12 2 2 2 2 2 2" xfId="37918"/>
    <cellStyle name="Note 12 2 2 2 2 2 2 2" xfId="37919"/>
    <cellStyle name="Note 12 2 2 2 2 2 2 3" xfId="37920"/>
    <cellStyle name="Note 12 2 2 2 2 2 2 4" xfId="37921"/>
    <cellStyle name="Note 12 2 2 2 2 2 2 5" xfId="37922"/>
    <cellStyle name="Note 12 2 2 2 2 2 2_Int on Cust Dep" xfId="37923"/>
    <cellStyle name="Note 12 2 2 2 2 2 3" xfId="37924"/>
    <cellStyle name="Note 12 2 2 2 2 2 4" xfId="37925"/>
    <cellStyle name="Note 12 2 2 2 2 2 5" xfId="37926"/>
    <cellStyle name="Note 12 2 2 2 2 2 6" xfId="37927"/>
    <cellStyle name="Note 12 2 2 2 2 2 7" xfId="37928"/>
    <cellStyle name="Note 12 2 2 2 2 2 8" xfId="37929"/>
    <cellStyle name="Note 12 2 2 2 2 2 9" xfId="37930"/>
    <cellStyle name="Note 12 2 2 2 2 2_Int on Cust Dep" xfId="37931"/>
    <cellStyle name="Note 12 2 2 2 2 3" xfId="37932"/>
    <cellStyle name="Note 12 2 2 2 2 3 2" xfId="37933"/>
    <cellStyle name="Note 12 2 2 2 2 3 3" xfId="37934"/>
    <cellStyle name="Note 12 2 2 2 2 3 4" xfId="37935"/>
    <cellStyle name="Note 12 2 2 2 2 3 5" xfId="37936"/>
    <cellStyle name="Note 12 2 2 2 2 3_Int on Cust Dep" xfId="37937"/>
    <cellStyle name="Note 12 2 2 2 2 4" xfId="37938"/>
    <cellStyle name="Note 12 2 2 2 2 5" xfId="37939"/>
    <cellStyle name="Note 12 2 2 2 2 6" xfId="37940"/>
    <cellStyle name="Note 12 2 2 2 2_INPUT Allocators" xfId="37941"/>
    <cellStyle name="Note 12 2 2 2 3" xfId="37942"/>
    <cellStyle name="Note 12 2 2 2 3 2" xfId="37943"/>
    <cellStyle name="Note 12 2 2 2 3 2 2" xfId="37944"/>
    <cellStyle name="Note 12 2 2 2 3 2 3" xfId="37945"/>
    <cellStyle name="Note 12 2 2 2 3 2 4" xfId="37946"/>
    <cellStyle name="Note 12 2 2 2 3 2 5" xfId="37947"/>
    <cellStyle name="Note 12 2 2 2 3 2_Int on Cust Dep" xfId="37948"/>
    <cellStyle name="Note 12 2 2 2 3 3" xfId="37949"/>
    <cellStyle name="Note 12 2 2 2 3 4" xfId="37950"/>
    <cellStyle name="Note 12 2 2 2 3 5" xfId="37951"/>
    <cellStyle name="Note 12 2 2 2 3 6" xfId="37952"/>
    <cellStyle name="Note 12 2 2 2 3 7" xfId="37953"/>
    <cellStyle name="Note 12 2 2 2 3 8" xfId="37954"/>
    <cellStyle name="Note 12 2 2 2 3 9" xfId="37955"/>
    <cellStyle name="Note 12 2 2 2 3_Int on Cust Dep" xfId="37956"/>
    <cellStyle name="Note 12 2 2 2 4" xfId="37957"/>
    <cellStyle name="Note 12 2 2 2 4 2" xfId="37958"/>
    <cellStyle name="Note 12 2 2 2 4 3" xfId="37959"/>
    <cellStyle name="Note 12 2 2 2 4 4" xfId="37960"/>
    <cellStyle name="Note 12 2 2 2 4 5" xfId="37961"/>
    <cellStyle name="Note 12 2 2 2 4_Int on Cust Dep" xfId="37962"/>
    <cellStyle name="Note 12 2 2 2 5" xfId="37963"/>
    <cellStyle name="Note 12 2 2 2 5 2" xfId="37964"/>
    <cellStyle name="Note 12 2 2 2 5 3" xfId="37965"/>
    <cellStyle name="Note 12 2 2 2 5 4" xfId="37966"/>
    <cellStyle name="Note 12 2 2 2 5 5" xfId="37967"/>
    <cellStyle name="Note 12 2 2 2 5_Int on Cust Dep" xfId="37968"/>
    <cellStyle name="Note 12 2 2 2 6" xfId="37969"/>
    <cellStyle name="Note 12 2 2 2 7" xfId="37970"/>
    <cellStyle name="Note 12 2 2 2 8" xfId="37971"/>
    <cellStyle name="Note 12 2 2 2 9" xfId="37972"/>
    <cellStyle name="Note 12 2 2 2_INPUT Allocators" xfId="37973"/>
    <cellStyle name="Note 12 2 2_INPUT Allocators" xfId="37974"/>
    <cellStyle name="Note 12 2 3" xfId="37975"/>
    <cellStyle name="Note 12 2 3 10" xfId="37976"/>
    <cellStyle name="Note 12 2 3 11" xfId="37977"/>
    <cellStyle name="Note 12 2 3 12" xfId="37978"/>
    <cellStyle name="Note 12 2 3 2" xfId="37979"/>
    <cellStyle name="Note 12 2 3 2 2" xfId="37980"/>
    <cellStyle name="Note 12 2 3 2 2 2" xfId="37981"/>
    <cellStyle name="Note 12 2 3 2 2 2 2" xfId="37982"/>
    <cellStyle name="Note 12 2 3 2 2 2 3" xfId="37983"/>
    <cellStyle name="Note 12 2 3 2 2 2 4" xfId="37984"/>
    <cellStyle name="Note 12 2 3 2 2 2 5" xfId="37985"/>
    <cellStyle name="Note 12 2 3 2 2 2_Int on Cust Dep" xfId="37986"/>
    <cellStyle name="Note 12 2 3 2 2 3" xfId="37987"/>
    <cellStyle name="Note 12 2 3 2 2 4" xfId="37988"/>
    <cellStyle name="Note 12 2 3 2 2 5" xfId="37989"/>
    <cellStyle name="Note 12 2 3 2 2 6" xfId="37990"/>
    <cellStyle name="Note 12 2 3 2 2 7" xfId="37991"/>
    <cellStyle name="Note 12 2 3 2 2 8" xfId="37992"/>
    <cellStyle name="Note 12 2 3 2 2 9" xfId="37993"/>
    <cellStyle name="Note 12 2 3 2 2_Int on Cust Dep" xfId="37994"/>
    <cellStyle name="Note 12 2 3 2 3" xfId="37995"/>
    <cellStyle name="Note 12 2 3 2 3 2" xfId="37996"/>
    <cellStyle name="Note 12 2 3 2 3 3" xfId="37997"/>
    <cellStyle name="Note 12 2 3 2 3 4" xfId="37998"/>
    <cellStyle name="Note 12 2 3 2 3 5" xfId="37999"/>
    <cellStyle name="Note 12 2 3 2 3_Int on Cust Dep" xfId="38000"/>
    <cellStyle name="Note 12 2 3 2 4" xfId="38001"/>
    <cellStyle name="Note 12 2 3 2 5" xfId="38002"/>
    <cellStyle name="Note 12 2 3 2 6" xfId="38003"/>
    <cellStyle name="Note 12 2 3 2_INPUT Allocators" xfId="38004"/>
    <cellStyle name="Note 12 2 3 3" xfId="38005"/>
    <cellStyle name="Note 12 2 3 3 2" xfId="38006"/>
    <cellStyle name="Note 12 2 3 3 2 2" xfId="38007"/>
    <cellStyle name="Note 12 2 3 3 2 3" xfId="38008"/>
    <cellStyle name="Note 12 2 3 3 2 4" xfId="38009"/>
    <cellStyle name="Note 12 2 3 3 2 5" xfId="38010"/>
    <cellStyle name="Note 12 2 3 3 2_Int on Cust Dep" xfId="38011"/>
    <cellStyle name="Note 12 2 3 3 3" xfId="38012"/>
    <cellStyle name="Note 12 2 3 3 4" xfId="38013"/>
    <cellStyle name="Note 12 2 3 3 5" xfId="38014"/>
    <cellStyle name="Note 12 2 3 3 6" xfId="38015"/>
    <cellStyle name="Note 12 2 3 3 7" xfId="38016"/>
    <cellStyle name="Note 12 2 3 3 8" xfId="38017"/>
    <cellStyle name="Note 12 2 3 3 9" xfId="38018"/>
    <cellStyle name="Note 12 2 3 3_Int on Cust Dep" xfId="38019"/>
    <cellStyle name="Note 12 2 3 4" xfId="38020"/>
    <cellStyle name="Note 12 2 3 4 2" xfId="38021"/>
    <cellStyle name="Note 12 2 3 4 3" xfId="38022"/>
    <cellStyle name="Note 12 2 3 4 4" xfId="38023"/>
    <cellStyle name="Note 12 2 3 4 5" xfId="38024"/>
    <cellStyle name="Note 12 2 3 4_Int on Cust Dep" xfId="38025"/>
    <cellStyle name="Note 12 2 3 5" xfId="38026"/>
    <cellStyle name="Note 12 2 3 5 2" xfId="38027"/>
    <cellStyle name="Note 12 2 3 5 3" xfId="38028"/>
    <cellStyle name="Note 12 2 3 5 4" xfId="38029"/>
    <cellStyle name="Note 12 2 3 5 5" xfId="38030"/>
    <cellStyle name="Note 12 2 3 5_Int on Cust Dep" xfId="38031"/>
    <cellStyle name="Note 12 2 3 6" xfId="38032"/>
    <cellStyle name="Note 12 2 3 7" xfId="38033"/>
    <cellStyle name="Note 12 2 3 8" xfId="38034"/>
    <cellStyle name="Note 12 2 3 9" xfId="38035"/>
    <cellStyle name="Note 12 2 3_INPUT Allocators" xfId="38036"/>
    <cellStyle name="Note 12 2 4" xfId="38037"/>
    <cellStyle name="Note 12 2 4 10" xfId="38038"/>
    <cellStyle name="Note 12 2 4 11" xfId="38039"/>
    <cellStyle name="Note 12 2 4 12" xfId="38040"/>
    <cellStyle name="Note 12 2 4 2" xfId="38041"/>
    <cellStyle name="Note 12 2 4 2 2" xfId="38042"/>
    <cellStyle name="Note 12 2 4 2 2 2" xfId="38043"/>
    <cellStyle name="Note 12 2 4 2 2 2 2" xfId="38044"/>
    <cellStyle name="Note 12 2 4 2 2 2 3" xfId="38045"/>
    <cellStyle name="Note 12 2 4 2 2 2 4" xfId="38046"/>
    <cellStyle name="Note 12 2 4 2 2 2 5" xfId="38047"/>
    <cellStyle name="Note 12 2 4 2 2 2_Int on Cust Dep" xfId="38048"/>
    <cellStyle name="Note 12 2 4 2 2 3" xfId="38049"/>
    <cellStyle name="Note 12 2 4 2 2 4" xfId="38050"/>
    <cellStyle name="Note 12 2 4 2 2 5" xfId="38051"/>
    <cellStyle name="Note 12 2 4 2 2 6" xfId="38052"/>
    <cellStyle name="Note 12 2 4 2 2 7" xfId="38053"/>
    <cellStyle name="Note 12 2 4 2 2 8" xfId="38054"/>
    <cellStyle name="Note 12 2 4 2 2 9" xfId="38055"/>
    <cellStyle name="Note 12 2 4 2 2_Int on Cust Dep" xfId="38056"/>
    <cellStyle name="Note 12 2 4 2 3" xfId="38057"/>
    <cellStyle name="Note 12 2 4 2 3 2" xfId="38058"/>
    <cellStyle name="Note 12 2 4 2 3 3" xfId="38059"/>
    <cellStyle name="Note 12 2 4 2 3 4" xfId="38060"/>
    <cellStyle name="Note 12 2 4 2 3 5" xfId="38061"/>
    <cellStyle name="Note 12 2 4 2 3_Int on Cust Dep" xfId="38062"/>
    <cellStyle name="Note 12 2 4 2 4" xfId="38063"/>
    <cellStyle name="Note 12 2 4 2 5" xfId="38064"/>
    <cellStyle name="Note 12 2 4 2 6" xfId="38065"/>
    <cellStyle name="Note 12 2 4 2_INPUT Allocators" xfId="38066"/>
    <cellStyle name="Note 12 2 4 3" xfId="38067"/>
    <cellStyle name="Note 12 2 4 3 2" xfId="38068"/>
    <cellStyle name="Note 12 2 4 3 2 2" xfId="38069"/>
    <cellStyle name="Note 12 2 4 3 2 3" xfId="38070"/>
    <cellStyle name="Note 12 2 4 3 2 4" xfId="38071"/>
    <cellStyle name="Note 12 2 4 3 2 5" xfId="38072"/>
    <cellStyle name="Note 12 2 4 3 2_Int on Cust Dep" xfId="38073"/>
    <cellStyle name="Note 12 2 4 3 3" xfId="38074"/>
    <cellStyle name="Note 12 2 4 3 4" xfId="38075"/>
    <cellStyle name="Note 12 2 4 3 5" xfId="38076"/>
    <cellStyle name="Note 12 2 4 3 6" xfId="38077"/>
    <cellStyle name="Note 12 2 4 3 7" xfId="38078"/>
    <cellStyle name="Note 12 2 4 3 8" xfId="38079"/>
    <cellStyle name="Note 12 2 4 3 9" xfId="38080"/>
    <cellStyle name="Note 12 2 4 3_Int on Cust Dep" xfId="38081"/>
    <cellStyle name="Note 12 2 4 4" xfId="38082"/>
    <cellStyle name="Note 12 2 4 4 2" xfId="38083"/>
    <cellStyle name="Note 12 2 4 4 3" xfId="38084"/>
    <cellStyle name="Note 12 2 4 4 4" xfId="38085"/>
    <cellStyle name="Note 12 2 4 4 5" xfId="38086"/>
    <cellStyle name="Note 12 2 4 4_Int on Cust Dep" xfId="38087"/>
    <cellStyle name="Note 12 2 4 5" xfId="38088"/>
    <cellStyle name="Note 12 2 4 5 2" xfId="38089"/>
    <cellStyle name="Note 12 2 4 5 3" xfId="38090"/>
    <cellStyle name="Note 12 2 4 5 4" xfId="38091"/>
    <cellStyle name="Note 12 2 4 5 5" xfId="38092"/>
    <cellStyle name="Note 12 2 4 5_Int on Cust Dep" xfId="38093"/>
    <cellStyle name="Note 12 2 4 6" xfId="38094"/>
    <cellStyle name="Note 12 2 4 7" xfId="38095"/>
    <cellStyle name="Note 12 2 4 8" xfId="38096"/>
    <cellStyle name="Note 12 2 4 9" xfId="38097"/>
    <cellStyle name="Note 12 2 4_INPUT Allocators" xfId="38098"/>
    <cellStyle name="Note 12 2 5" xfId="38099"/>
    <cellStyle name="Note 12 2 5 2" xfId="38100"/>
    <cellStyle name="Note 12 2 5 2 2" xfId="38101"/>
    <cellStyle name="Note 12 2 5 2 2 2" xfId="38102"/>
    <cellStyle name="Note 12 2 5 2 2 3" xfId="38103"/>
    <cellStyle name="Note 12 2 5 2 2 4" xfId="38104"/>
    <cellStyle name="Note 12 2 5 2 2 5" xfId="38105"/>
    <cellStyle name="Note 12 2 5 2 2_Int on Cust Dep" xfId="38106"/>
    <cellStyle name="Note 12 2 5 2 3" xfId="38107"/>
    <cellStyle name="Note 12 2 5 2 4" xfId="38108"/>
    <cellStyle name="Note 12 2 5 2 5" xfId="38109"/>
    <cellStyle name="Note 12 2 5 2 6" xfId="38110"/>
    <cellStyle name="Note 12 2 5 2 7" xfId="38111"/>
    <cellStyle name="Note 12 2 5 2 8" xfId="38112"/>
    <cellStyle name="Note 12 2 5 2 9" xfId="38113"/>
    <cellStyle name="Note 12 2 5 2_Int on Cust Dep" xfId="38114"/>
    <cellStyle name="Note 12 2 5 3" xfId="38115"/>
    <cellStyle name="Note 12 2 5 3 2" xfId="38116"/>
    <cellStyle name="Note 12 2 5 3 3" xfId="38117"/>
    <cellStyle name="Note 12 2 5 3 4" xfId="38118"/>
    <cellStyle name="Note 12 2 5 3 5" xfId="38119"/>
    <cellStyle name="Note 12 2 5 3_Int on Cust Dep" xfId="38120"/>
    <cellStyle name="Note 12 2 5 4" xfId="38121"/>
    <cellStyle name="Note 12 2 5 5" xfId="38122"/>
    <cellStyle name="Note 12 2 5 6" xfId="38123"/>
    <cellStyle name="Note 12 2 5_INPUT Allocators" xfId="38124"/>
    <cellStyle name="Note 12 2 6" xfId="38125"/>
    <cellStyle name="Note 12 2 6 2" xfId="38126"/>
    <cellStyle name="Note 12 2 6 2 2" xfId="38127"/>
    <cellStyle name="Note 12 2 6 2 3" xfId="38128"/>
    <cellStyle name="Note 12 2 6 2 4" xfId="38129"/>
    <cellStyle name="Note 12 2 6 2 5" xfId="38130"/>
    <cellStyle name="Note 12 2 6 2_Int on Cust Dep" xfId="38131"/>
    <cellStyle name="Note 12 2 6 3" xfId="38132"/>
    <cellStyle name="Note 12 2 6 4" xfId="38133"/>
    <cellStyle name="Note 12 2 6 5" xfId="38134"/>
    <cellStyle name="Note 12 2 6 6" xfId="38135"/>
    <cellStyle name="Note 12 2 6 7" xfId="38136"/>
    <cellStyle name="Note 12 2 6 8" xfId="38137"/>
    <cellStyle name="Note 12 2 6 9" xfId="38138"/>
    <cellStyle name="Note 12 2 6_Int on Cust Dep" xfId="38139"/>
    <cellStyle name="Note 12 2 7" xfId="38140"/>
    <cellStyle name="Note 12 2 7 2" xfId="38141"/>
    <cellStyle name="Note 12 2 7 3" xfId="38142"/>
    <cellStyle name="Note 12 2 7 4" xfId="38143"/>
    <cellStyle name="Note 12 2 7 5" xfId="38144"/>
    <cellStyle name="Note 12 2 7_Int on Cust Dep" xfId="38145"/>
    <cellStyle name="Note 12 2 8" xfId="38146"/>
    <cellStyle name="Note 12 2 8 2" xfId="38147"/>
    <cellStyle name="Note 12 2 8 3" xfId="38148"/>
    <cellStyle name="Note 12 2 8 4" xfId="38149"/>
    <cellStyle name="Note 12 2 8 5" xfId="38150"/>
    <cellStyle name="Note 12 2 8_Int on Cust Dep" xfId="38151"/>
    <cellStyle name="Note 12 2 9" xfId="38152"/>
    <cellStyle name="Note 12 2_INPUT Allocators" xfId="38153"/>
    <cellStyle name="Note 12 3" xfId="38154"/>
    <cellStyle name="Note 12 3 10" xfId="38155"/>
    <cellStyle name="Note 12 3 11" xfId="38156"/>
    <cellStyle name="Note 12 3 12" xfId="38157"/>
    <cellStyle name="Note 12 3 13" xfId="38158"/>
    <cellStyle name="Note 12 3 14" xfId="38159"/>
    <cellStyle name="Note 12 3 15" xfId="38160"/>
    <cellStyle name="Note 12 3 2" xfId="38161"/>
    <cellStyle name="Note 12 3 2 2" xfId="38162"/>
    <cellStyle name="Note 12 3 2 2 10" xfId="38163"/>
    <cellStyle name="Note 12 3 2 2 11" xfId="38164"/>
    <cellStyle name="Note 12 3 2 2 12" xfId="38165"/>
    <cellStyle name="Note 12 3 2 2 2" xfId="38166"/>
    <cellStyle name="Note 12 3 2 2 2 2" xfId="38167"/>
    <cellStyle name="Note 12 3 2 2 2 2 2" xfId="38168"/>
    <cellStyle name="Note 12 3 2 2 2 2 2 2" xfId="38169"/>
    <cellStyle name="Note 12 3 2 2 2 2 2 3" xfId="38170"/>
    <cellStyle name="Note 12 3 2 2 2 2 2 4" xfId="38171"/>
    <cellStyle name="Note 12 3 2 2 2 2 2 5" xfId="38172"/>
    <cellStyle name="Note 12 3 2 2 2 2 2_Int on Cust Dep" xfId="38173"/>
    <cellStyle name="Note 12 3 2 2 2 2 3" xfId="38174"/>
    <cellStyle name="Note 12 3 2 2 2 2 4" xfId="38175"/>
    <cellStyle name="Note 12 3 2 2 2 2 5" xfId="38176"/>
    <cellStyle name="Note 12 3 2 2 2 2 6" xfId="38177"/>
    <cellStyle name="Note 12 3 2 2 2 2 7" xfId="38178"/>
    <cellStyle name="Note 12 3 2 2 2 2 8" xfId="38179"/>
    <cellStyle name="Note 12 3 2 2 2 2 9" xfId="38180"/>
    <cellStyle name="Note 12 3 2 2 2 2_Int on Cust Dep" xfId="38181"/>
    <cellStyle name="Note 12 3 2 2 2 3" xfId="38182"/>
    <cellStyle name="Note 12 3 2 2 2 3 2" xfId="38183"/>
    <cellStyle name="Note 12 3 2 2 2 3 3" xfId="38184"/>
    <cellStyle name="Note 12 3 2 2 2 3 4" xfId="38185"/>
    <cellStyle name="Note 12 3 2 2 2 3 5" xfId="38186"/>
    <cellStyle name="Note 12 3 2 2 2 3_Int on Cust Dep" xfId="38187"/>
    <cellStyle name="Note 12 3 2 2 2 4" xfId="38188"/>
    <cellStyle name="Note 12 3 2 2 2 5" xfId="38189"/>
    <cellStyle name="Note 12 3 2 2 2 6" xfId="38190"/>
    <cellStyle name="Note 12 3 2 2 2_INPUT Allocators" xfId="38191"/>
    <cellStyle name="Note 12 3 2 2 3" xfId="38192"/>
    <cellStyle name="Note 12 3 2 2 3 2" xfId="38193"/>
    <cellStyle name="Note 12 3 2 2 3 2 2" xfId="38194"/>
    <cellStyle name="Note 12 3 2 2 3 2 3" xfId="38195"/>
    <cellStyle name="Note 12 3 2 2 3 2 4" xfId="38196"/>
    <cellStyle name="Note 12 3 2 2 3 2 5" xfId="38197"/>
    <cellStyle name="Note 12 3 2 2 3 2_Int on Cust Dep" xfId="38198"/>
    <cellStyle name="Note 12 3 2 2 3 3" xfId="38199"/>
    <cellStyle name="Note 12 3 2 2 3 4" xfId="38200"/>
    <cellStyle name="Note 12 3 2 2 3 5" xfId="38201"/>
    <cellStyle name="Note 12 3 2 2 3 6" xfId="38202"/>
    <cellStyle name="Note 12 3 2 2 3 7" xfId="38203"/>
    <cellStyle name="Note 12 3 2 2 3 8" xfId="38204"/>
    <cellStyle name="Note 12 3 2 2 3 9" xfId="38205"/>
    <cellStyle name="Note 12 3 2 2 3_Int on Cust Dep" xfId="38206"/>
    <cellStyle name="Note 12 3 2 2 4" xfId="38207"/>
    <cellStyle name="Note 12 3 2 2 4 2" xfId="38208"/>
    <cellStyle name="Note 12 3 2 2 4 3" xfId="38209"/>
    <cellStyle name="Note 12 3 2 2 4 4" xfId="38210"/>
    <cellStyle name="Note 12 3 2 2 4 5" xfId="38211"/>
    <cellStyle name="Note 12 3 2 2 4_Int on Cust Dep" xfId="38212"/>
    <cellStyle name="Note 12 3 2 2 5" xfId="38213"/>
    <cellStyle name="Note 12 3 2 2 5 2" xfId="38214"/>
    <cellStyle name="Note 12 3 2 2 5 3" xfId="38215"/>
    <cellStyle name="Note 12 3 2 2 5 4" xfId="38216"/>
    <cellStyle name="Note 12 3 2 2 5 5" xfId="38217"/>
    <cellStyle name="Note 12 3 2 2 5_Int on Cust Dep" xfId="38218"/>
    <cellStyle name="Note 12 3 2 2 6" xfId="38219"/>
    <cellStyle name="Note 12 3 2 2 7" xfId="38220"/>
    <cellStyle name="Note 12 3 2 2 8" xfId="38221"/>
    <cellStyle name="Note 12 3 2 2 9" xfId="38222"/>
    <cellStyle name="Note 12 3 2 2_INPUT Allocators" xfId="38223"/>
    <cellStyle name="Note 12 3 2_INPUT Allocators" xfId="38224"/>
    <cellStyle name="Note 12 3 3" xfId="38225"/>
    <cellStyle name="Note 12 3 3 10" xfId="38226"/>
    <cellStyle name="Note 12 3 3 11" xfId="38227"/>
    <cellStyle name="Note 12 3 3 12" xfId="38228"/>
    <cellStyle name="Note 12 3 3 2" xfId="38229"/>
    <cellStyle name="Note 12 3 3 2 2" xfId="38230"/>
    <cellStyle name="Note 12 3 3 2 2 2" xfId="38231"/>
    <cellStyle name="Note 12 3 3 2 2 2 2" xfId="38232"/>
    <cellStyle name="Note 12 3 3 2 2 2 3" xfId="38233"/>
    <cellStyle name="Note 12 3 3 2 2 2 4" xfId="38234"/>
    <cellStyle name="Note 12 3 3 2 2 2 5" xfId="38235"/>
    <cellStyle name="Note 12 3 3 2 2 2_Int on Cust Dep" xfId="38236"/>
    <cellStyle name="Note 12 3 3 2 2 3" xfId="38237"/>
    <cellStyle name="Note 12 3 3 2 2 4" xfId="38238"/>
    <cellStyle name="Note 12 3 3 2 2 5" xfId="38239"/>
    <cellStyle name="Note 12 3 3 2 2 6" xfId="38240"/>
    <cellStyle name="Note 12 3 3 2 2 7" xfId="38241"/>
    <cellStyle name="Note 12 3 3 2 2 8" xfId="38242"/>
    <cellStyle name="Note 12 3 3 2 2 9" xfId="38243"/>
    <cellStyle name="Note 12 3 3 2 2_Int on Cust Dep" xfId="38244"/>
    <cellStyle name="Note 12 3 3 2 3" xfId="38245"/>
    <cellStyle name="Note 12 3 3 2 3 2" xfId="38246"/>
    <cellStyle name="Note 12 3 3 2 3 3" xfId="38247"/>
    <cellStyle name="Note 12 3 3 2 3 4" xfId="38248"/>
    <cellStyle name="Note 12 3 3 2 3 5" xfId="38249"/>
    <cellStyle name="Note 12 3 3 2 3_Int on Cust Dep" xfId="38250"/>
    <cellStyle name="Note 12 3 3 2 4" xfId="38251"/>
    <cellStyle name="Note 12 3 3 2 5" xfId="38252"/>
    <cellStyle name="Note 12 3 3 2 6" xfId="38253"/>
    <cellStyle name="Note 12 3 3 2_INPUT Allocators" xfId="38254"/>
    <cellStyle name="Note 12 3 3 3" xfId="38255"/>
    <cellStyle name="Note 12 3 3 3 2" xfId="38256"/>
    <cellStyle name="Note 12 3 3 3 2 2" xfId="38257"/>
    <cellStyle name="Note 12 3 3 3 2 3" xfId="38258"/>
    <cellStyle name="Note 12 3 3 3 2 4" xfId="38259"/>
    <cellStyle name="Note 12 3 3 3 2 5" xfId="38260"/>
    <cellStyle name="Note 12 3 3 3 2_Int on Cust Dep" xfId="38261"/>
    <cellStyle name="Note 12 3 3 3 3" xfId="38262"/>
    <cellStyle name="Note 12 3 3 3 4" xfId="38263"/>
    <cellStyle name="Note 12 3 3 3 5" xfId="38264"/>
    <cellStyle name="Note 12 3 3 3 6" xfId="38265"/>
    <cellStyle name="Note 12 3 3 3 7" xfId="38266"/>
    <cellStyle name="Note 12 3 3 3 8" xfId="38267"/>
    <cellStyle name="Note 12 3 3 3 9" xfId="38268"/>
    <cellStyle name="Note 12 3 3 3_Int on Cust Dep" xfId="38269"/>
    <cellStyle name="Note 12 3 3 4" xfId="38270"/>
    <cellStyle name="Note 12 3 3 4 2" xfId="38271"/>
    <cellStyle name="Note 12 3 3 4 3" xfId="38272"/>
    <cellStyle name="Note 12 3 3 4 4" xfId="38273"/>
    <cellStyle name="Note 12 3 3 4 5" xfId="38274"/>
    <cellStyle name="Note 12 3 3 4_Int on Cust Dep" xfId="38275"/>
    <cellStyle name="Note 12 3 3 5" xfId="38276"/>
    <cellStyle name="Note 12 3 3 5 2" xfId="38277"/>
    <cellStyle name="Note 12 3 3 5 3" xfId="38278"/>
    <cellStyle name="Note 12 3 3 5 4" xfId="38279"/>
    <cellStyle name="Note 12 3 3 5 5" xfId="38280"/>
    <cellStyle name="Note 12 3 3 5_Int on Cust Dep" xfId="38281"/>
    <cellStyle name="Note 12 3 3 6" xfId="38282"/>
    <cellStyle name="Note 12 3 3 7" xfId="38283"/>
    <cellStyle name="Note 12 3 3 8" xfId="38284"/>
    <cellStyle name="Note 12 3 3 9" xfId="38285"/>
    <cellStyle name="Note 12 3 3_INPUT Allocators" xfId="38286"/>
    <cellStyle name="Note 12 3 4" xfId="38287"/>
    <cellStyle name="Note 12 3 4 10" xfId="38288"/>
    <cellStyle name="Note 12 3 4 11" xfId="38289"/>
    <cellStyle name="Note 12 3 4 12" xfId="38290"/>
    <cellStyle name="Note 12 3 4 2" xfId="38291"/>
    <cellStyle name="Note 12 3 4 2 2" xfId="38292"/>
    <cellStyle name="Note 12 3 4 2 2 2" xfId="38293"/>
    <cellStyle name="Note 12 3 4 2 2 2 2" xfId="38294"/>
    <cellStyle name="Note 12 3 4 2 2 2 3" xfId="38295"/>
    <cellStyle name="Note 12 3 4 2 2 2 4" xfId="38296"/>
    <cellStyle name="Note 12 3 4 2 2 2 5" xfId="38297"/>
    <cellStyle name="Note 12 3 4 2 2 2_Int on Cust Dep" xfId="38298"/>
    <cellStyle name="Note 12 3 4 2 2 3" xfId="38299"/>
    <cellStyle name="Note 12 3 4 2 2 4" xfId="38300"/>
    <cellStyle name="Note 12 3 4 2 2 5" xfId="38301"/>
    <cellStyle name="Note 12 3 4 2 2 6" xfId="38302"/>
    <cellStyle name="Note 12 3 4 2 2 7" xfId="38303"/>
    <cellStyle name="Note 12 3 4 2 2 8" xfId="38304"/>
    <cellStyle name="Note 12 3 4 2 2 9" xfId="38305"/>
    <cellStyle name="Note 12 3 4 2 2_Int on Cust Dep" xfId="38306"/>
    <cellStyle name="Note 12 3 4 2 3" xfId="38307"/>
    <cellStyle name="Note 12 3 4 2 3 2" xfId="38308"/>
    <cellStyle name="Note 12 3 4 2 3 3" xfId="38309"/>
    <cellStyle name="Note 12 3 4 2 3 4" xfId="38310"/>
    <cellStyle name="Note 12 3 4 2 3 5" xfId="38311"/>
    <cellStyle name="Note 12 3 4 2 3_Int on Cust Dep" xfId="38312"/>
    <cellStyle name="Note 12 3 4 2 4" xfId="38313"/>
    <cellStyle name="Note 12 3 4 2 5" xfId="38314"/>
    <cellStyle name="Note 12 3 4 2 6" xfId="38315"/>
    <cellStyle name="Note 12 3 4 2_INPUT Allocators" xfId="38316"/>
    <cellStyle name="Note 12 3 4 3" xfId="38317"/>
    <cellStyle name="Note 12 3 4 3 2" xfId="38318"/>
    <cellStyle name="Note 12 3 4 3 2 2" xfId="38319"/>
    <cellStyle name="Note 12 3 4 3 2 3" xfId="38320"/>
    <cellStyle name="Note 12 3 4 3 2 4" xfId="38321"/>
    <cellStyle name="Note 12 3 4 3 2 5" xfId="38322"/>
    <cellStyle name="Note 12 3 4 3 2_Int on Cust Dep" xfId="38323"/>
    <cellStyle name="Note 12 3 4 3 3" xfId="38324"/>
    <cellStyle name="Note 12 3 4 3 4" xfId="38325"/>
    <cellStyle name="Note 12 3 4 3 5" xfId="38326"/>
    <cellStyle name="Note 12 3 4 3 6" xfId="38327"/>
    <cellStyle name="Note 12 3 4 3 7" xfId="38328"/>
    <cellStyle name="Note 12 3 4 3 8" xfId="38329"/>
    <cellStyle name="Note 12 3 4 3 9" xfId="38330"/>
    <cellStyle name="Note 12 3 4 3_Int on Cust Dep" xfId="38331"/>
    <cellStyle name="Note 12 3 4 4" xfId="38332"/>
    <cellStyle name="Note 12 3 4 4 2" xfId="38333"/>
    <cellStyle name="Note 12 3 4 4 3" xfId="38334"/>
    <cellStyle name="Note 12 3 4 4 4" xfId="38335"/>
    <cellStyle name="Note 12 3 4 4 5" xfId="38336"/>
    <cellStyle name="Note 12 3 4 4_Int on Cust Dep" xfId="38337"/>
    <cellStyle name="Note 12 3 4 5" xfId="38338"/>
    <cellStyle name="Note 12 3 4 5 2" xfId="38339"/>
    <cellStyle name="Note 12 3 4 5 3" xfId="38340"/>
    <cellStyle name="Note 12 3 4 5 4" xfId="38341"/>
    <cellStyle name="Note 12 3 4 5 5" xfId="38342"/>
    <cellStyle name="Note 12 3 4 5_Int on Cust Dep" xfId="38343"/>
    <cellStyle name="Note 12 3 4 6" xfId="38344"/>
    <cellStyle name="Note 12 3 4 7" xfId="38345"/>
    <cellStyle name="Note 12 3 4 8" xfId="38346"/>
    <cellStyle name="Note 12 3 4 9" xfId="38347"/>
    <cellStyle name="Note 12 3 4_INPUT Allocators" xfId="38348"/>
    <cellStyle name="Note 12 3 5" xfId="38349"/>
    <cellStyle name="Note 12 3 5 2" xfId="38350"/>
    <cellStyle name="Note 12 3 5 2 2" xfId="38351"/>
    <cellStyle name="Note 12 3 5 2 2 2" xfId="38352"/>
    <cellStyle name="Note 12 3 5 2 2 3" xfId="38353"/>
    <cellStyle name="Note 12 3 5 2 2 4" xfId="38354"/>
    <cellStyle name="Note 12 3 5 2 2 5" xfId="38355"/>
    <cellStyle name="Note 12 3 5 2 2_Int on Cust Dep" xfId="38356"/>
    <cellStyle name="Note 12 3 5 2 3" xfId="38357"/>
    <cellStyle name="Note 12 3 5 2 4" xfId="38358"/>
    <cellStyle name="Note 12 3 5 2 5" xfId="38359"/>
    <cellStyle name="Note 12 3 5 2 6" xfId="38360"/>
    <cellStyle name="Note 12 3 5 2 7" xfId="38361"/>
    <cellStyle name="Note 12 3 5 2 8" xfId="38362"/>
    <cellStyle name="Note 12 3 5 2 9" xfId="38363"/>
    <cellStyle name="Note 12 3 5 2_Int on Cust Dep" xfId="38364"/>
    <cellStyle name="Note 12 3 5 3" xfId="38365"/>
    <cellStyle name="Note 12 3 5 3 2" xfId="38366"/>
    <cellStyle name="Note 12 3 5 3 3" xfId="38367"/>
    <cellStyle name="Note 12 3 5 3 4" xfId="38368"/>
    <cellStyle name="Note 12 3 5 3 5" xfId="38369"/>
    <cellStyle name="Note 12 3 5 3_Int on Cust Dep" xfId="38370"/>
    <cellStyle name="Note 12 3 5 4" xfId="38371"/>
    <cellStyle name="Note 12 3 5 5" xfId="38372"/>
    <cellStyle name="Note 12 3 5 6" xfId="38373"/>
    <cellStyle name="Note 12 3 5_INPUT Allocators" xfId="38374"/>
    <cellStyle name="Note 12 3 6" xfId="38375"/>
    <cellStyle name="Note 12 3 6 2" xfId="38376"/>
    <cellStyle name="Note 12 3 6 2 2" xfId="38377"/>
    <cellStyle name="Note 12 3 6 2 3" xfId="38378"/>
    <cellStyle name="Note 12 3 6 2 4" xfId="38379"/>
    <cellStyle name="Note 12 3 6 2 5" xfId="38380"/>
    <cellStyle name="Note 12 3 6 2_Int on Cust Dep" xfId="38381"/>
    <cellStyle name="Note 12 3 6 3" xfId="38382"/>
    <cellStyle name="Note 12 3 6 4" xfId="38383"/>
    <cellStyle name="Note 12 3 6 5" xfId="38384"/>
    <cellStyle name="Note 12 3 6 6" xfId="38385"/>
    <cellStyle name="Note 12 3 6 7" xfId="38386"/>
    <cellStyle name="Note 12 3 6 8" xfId="38387"/>
    <cellStyle name="Note 12 3 6 9" xfId="38388"/>
    <cellStyle name="Note 12 3 6_Int on Cust Dep" xfId="38389"/>
    <cellStyle name="Note 12 3 7" xfId="38390"/>
    <cellStyle name="Note 12 3 7 2" xfId="38391"/>
    <cellStyle name="Note 12 3 7 3" xfId="38392"/>
    <cellStyle name="Note 12 3 7 4" xfId="38393"/>
    <cellStyle name="Note 12 3 7 5" xfId="38394"/>
    <cellStyle name="Note 12 3 7_Int on Cust Dep" xfId="38395"/>
    <cellStyle name="Note 12 3 8" xfId="38396"/>
    <cellStyle name="Note 12 3 8 2" xfId="38397"/>
    <cellStyle name="Note 12 3 8 3" xfId="38398"/>
    <cellStyle name="Note 12 3 8 4" xfId="38399"/>
    <cellStyle name="Note 12 3 8 5" xfId="38400"/>
    <cellStyle name="Note 12 3 8_Int on Cust Dep" xfId="38401"/>
    <cellStyle name="Note 12 3 9" xfId="38402"/>
    <cellStyle name="Note 12 3_INPUT Allocators" xfId="38403"/>
    <cellStyle name="Note 12 4" xfId="38404"/>
    <cellStyle name="Note 12 4 2" xfId="38405"/>
    <cellStyle name="Note 12 4 2 10" xfId="38406"/>
    <cellStyle name="Note 12 4 2 11" xfId="38407"/>
    <cellStyle name="Note 12 4 2 12" xfId="38408"/>
    <cellStyle name="Note 12 4 2 2" xfId="38409"/>
    <cellStyle name="Note 12 4 2 2 2" xfId="38410"/>
    <cellStyle name="Note 12 4 2 2 2 2" xfId="38411"/>
    <cellStyle name="Note 12 4 2 2 2 2 2" xfId="38412"/>
    <cellStyle name="Note 12 4 2 2 2 2 3" xfId="38413"/>
    <cellStyle name="Note 12 4 2 2 2 2 4" xfId="38414"/>
    <cellStyle name="Note 12 4 2 2 2 2 5" xfId="38415"/>
    <cellStyle name="Note 12 4 2 2 2 2_Int on Cust Dep" xfId="38416"/>
    <cellStyle name="Note 12 4 2 2 2 3" xfId="38417"/>
    <cellStyle name="Note 12 4 2 2 2 4" xfId="38418"/>
    <cellStyle name="Note 12 4 2 2 2 5" xfId="38419"/>
    <cellStyle name="Note 12 4 2 2 2 6" xfId="38420"/>
    <cellStyle name="Note 12 4 2 2 2 7" xfId="38421"/>
    <cellStyle name="Note 12 4 2 2 2 8" xfId="38422"/>
    <cellStyle name="Note 12 4 2 2 2 9" xfId="38423"/>
    <cellStyle name="Note 12 4 2 2 2_Int on Cust Dep" xfId="38424"/>
    <cellStyle name="Note 12 4 2 2 3" xfId="38425"/>
    <cellStyle name="Note 12 4 2 2 3 2" xfId="38426"/>
    <cellStyle name="Note 12 4 2 2 3 3" xfId="38427"/>
    <cellStyle name="Note 12 4 2 2 3 4" xfId="38428"/>
    <cellStyle name="Note 12 4 2 2 3 5" xfId="38429"/>
    <cellStyle name="Note 12 4 2 2 3_Int on Cust Dep" xfId="38430"/>
    <cellStyle name="Note 12 4 2 2 4" xfId="38431"/>
    <cellStyle name="Note 12 4 2 2 5" xfId="38432"/>
    <cellStyle name="Note 12 4 2 2 6" xfId="38433"/>
    <cellStyle name="Note 12 4 2 2_INPUT Allocators" xfId="38434"/>
    <cellStyle name="Note 12 4 2 3" xfId="38435"/>
    <cellStyle name="Note 12 4 2 3 2" xfId="38436"/>
    <cellStyle name="Note 12 4 2 3 2 2" xfId="38437"/>
    <cellStyle name="Note 12 4 2 3 2 3" xfId="38438"/>
    <cellStyle name="Note 12 4 2 3 2 4" xfId="38439"/>
    <cellStyle name="Note 12 4 2 3 2 5" xfId="38440"/>
    <cellStyle name="Note 12 4 2 3 2_Int on Cust Dep" xfId="38441"/>
    <cellStyle name="Note 12 4 2 3 3" xfId="38442"/>
    <cellStyle name="Note 12 4 2 3 4" xfId="38443"/>
    <cellStyle name="Note 12 4 2 3 5" xfId="38444"/>
    <cellStyle name="Note 12 4 2 3 6" xfId="38445"/>
    <cellStyle name="Note 12 4 2 3 7" xfId="38446"/>
    <cellStyle name="Note 12 4 2 3 8" xfId="38447"/>
    <cellStyle name="Note 12 4 2 3 9" xfId="38448"/>
    <cellStyle name="Note 12 4 2 3_Int on Cust Dep" xfId="38449"/>
    <cellStyle name="Note 12 4 2 4" xfId="38450"/>
    <cellStyle name="Note 12 4 2 4 2" xfId="38451"/>
    <cellStyle name="Note 12 4 2 4 3" xfId="38452"/>
    <cellStyle name="Note 12 4 2 4 4" xfId="38453"/>
    <cellStyle name="Note 12 4 2 4 5" xfId="38454"/>
    <cellStyle name="Note 12 4 2 4_Int on Cust Dep" xfId="38455"/>
    <cellStyle name="Note 12 4 2 5" xfId="38456"/>
    <cellStyle name="Note 12 4 2 5 2" xfId="38457"/>
    <cellStyle name="Note 12 4 2 5 3" xfId="38458"/>
    <cellStyle name="Note 12 4 2 5 4" xfId="38459"/>
    <cellStyle name="Note 12 4 2 5 5" xfId="38460"/>
    <cellStyle name="Note 12 4 2 5_Int on Cust Dep" xfId="38461"/>
    <cellStyle name="Note 12 4 2 6" xfId="38462"/>
    <cellStyle name="Note 12 4 2 7" xfId="38463"/>
    <cellStyle name="Note 12 4 2 8" xfId="38464"/>
    <cellStyle name="Note 12 4 2 9" xfId="38465"/>
    <cellStyle name="Note 12 4 2_INPUT Allocators" xfId="38466"/>
    <cellStyle name="Note 12 4_INPUT Allocators" xfId="38467"/>
    <cellStyle name="Note 12 5" xfId="38468"/>
    <cellStyle name="Note 12 5 10" xfId="38469"/>
    <cellStyle name="Note 12 5 11" xfId="38470"/>
    <cellStyle name="Note 12 5 12" xfId="38471"/>
    <cellStyle name="Note 12 5 2" xfId="38472"/>
    <cellStyle name="Note 12 5 2 2" xfId="38473"/>
    <cellStyle name="Note 12 5 2 2 2" xfId="38474"/>
    <cellStyle name="Note 12 5 2 2 2 2" xfId="38475"/>
    <cellStyle name="Note 12 5 2 2 2 3" xfId="38476"/>
    <cellStyle name="Note 12 5 2 2 2 4" xfId="38477"/>
    <cellStyle name="Note 12 5 2 2 2 5" xfId="38478"/>
    <cellStyle name="Note 12 5 2 2 2_Int on Cust Dep" xfId="38479"/>
    <cellStyle name="Note 12 5 2 2 3" xfId="38480"/>
    <cellStyle name="Note 12 5 2 2 4" xfId="38481"/>
    <cellStyle name="Note 12 5 2 2 5" xfId="38482"/>
    <cellStyle name="Note 12 5 2 2 6" xfId="38483"/>
    <cellStyle name="Note 12 5 2 2 7" xfId="38484"/>
    <cellStyle name="Note 12 5 2 2 8" xfId="38485"/>
    <cellStyle name="Note 12 5 2 2 9" xfId="38486"/>
    <cellStyle name="Note 12 5 2 2_Int on Cust Dep" xfId="38487"/>
    <cellStyle name="Note 12 5 2 3" xfId="38488"/>
    <cellStyle name="Note 12 5 2 3 2" xfId="38489"/>
    <cellStyle name="Note 12 5 2 3 3" xfId="38490"/>
    <cellStyle name="Note 12 5 2 3 4" xfId="38491"/>
    <cellStyle name="Note 12 5 2 3 5" xfId="38492"/>
    <cellStyle name="Note 12 5 2 3_Int on Cust Dep" xfId="38493"/>
    <cellStyle name="Note 12 5 2 4" xfId="38494"/>
    <cellStyle name="Note 12 5 2 5" xfId="38495"/>
    <cellStyle name="Note 12 5 2 6" xfId="38496"/>
    <cellStyle name="Note 12 5 2_INPUT Allocators" xfId="38497"/>
    <cellStyle name="Note 12 5 3" xfId="38498"/>
    <cellStyle name="Note 12 5 3 2" xfId="38499"/>
    <cellStyle name="Note 12 5 3 2 2" xfId="38500"/>
    <cellStyle name="Note 12 5 3 2 3" xfId="38501"/>
    <cellStyle name="Note 12 5 3 2 4" xfId="38502"/>
    <cellStyle name="Note 12 5 3 2 5" xfId="38503"/>
    <cellStyle name="Note 12 5 3 2_Int on Cust Dep" xfId="38504"/>
    <cellStyle name="Note 12 5 3 3" xfId="38505"/>
    <cellStyle name="Note 12 5 3 4" xfId="38506"/>
    <cellStyle name="Note 12 5 3 5" xfId="38507"/>
    <cellStyle name="Note 12 5 3 6" xfId="38508"/>
    <cellStyle name="Note 12 5 3 7" xfId="38509"/>
    <cellStyle name="Note 12 5 3 8" xfId="38510"/>
    <cellStyle name="Note 12 5 3 9" xfId="38511"/>
    <cellStyle name="Note 12 5 3_Int on Cust Dep" xfId="38512"/>
    <cellStyle name="Note 12 5 4" xfId="38513"/>
    <cellStyle name="Note 12 5 4 2" xfId="38514"/>
    <cellStyle name="Note 12 5 4 3" xfId="38515"/>
    <cellStyle name="Note 12 5 4 4" xfId="38516"/>
    <cellStyle name="Note 12 5 4 5" xfId="38517"/>
    <cellStyle name="Note 12 5 4_Int on Cust Dep" xfId="38518"/>
    <cellStyle name="Note 12 5 5" xfId="38519"/>
    <cellStyle name="Note 12 5 5 2" xfId="38520"/>
    <cellStyle name="Note 12 5 5 3" xfId="38521"/>
    <cellStyle name="Note 12 5 5 4" xfId="38522"/>
    <cellStyle name="Note 12 5 5 5" xfId="38523"/>
    <cellStyle name="Note 12 5 5_Int on Cust Dep" xfId="38524"/>
    <cellStyle name="Note 12 5 6" xfId="38525"/>
    <cellStyle name="Note 12 5 7" xfId="38526"/>
    <cellStyle name="Note 12 5 8" xfId="38527"/>
    <cellStyle name="Note 12 5 9" xfId="38528"/>
    <cellStyle name="Note 12 5_INPUT Allocators" xfId="38529"/>
    <cellStyle name="Note 12 6" xfId="38530"/>
    <cellStyle name="Note 12 6 10" xfId="38531"/>
    <cellStyle name="Note 12 6 11" xfId="38532"/>
    <cellStyle name="Note 12 6 12" xfId="38533"/>
    <cellStyle name="Note 12 6 2" xfId="38534"/>
    <cellStyle name="Note 12 6 2 2" xfId="38535"/>
    <cellStyle name="Note 12 6 2 2 2" xfId="38536"/>
    <cellStyle name="Note 12 6 2 2 2 2" xfId="38537"/>
    <cellStyle name="Note 12 6 2 2 2 3" xfId="38538"/>
    <cellStyle name="Note 12 6 2 2 2 4" xfId="38539"/>
    <cellStyle name="Note 12 6 2 2 2 5" xfId="38540"/>
    <cellStyle name="Note 12 6 2 2 2_Int on Cust Dep" xfId="38541"/>
    <cellStyle name="Note 12 6 2 2 3" xfId="38542"/>
    <cellStyle name="Note 12 6 2 2 4" xfId="38543"/>
    <cellStyle name="Note 12 6 2 2 5" xfId="38544"/>
    <cellStyle name="Note 12 6 2 2 6" xfId="38545"/>
    <cellStyle name="Note 12 6 2 2 7" xfId="38546"/>
    <cellStyle name="Note 12 6 2 2 8" xfId="38547"/>
    <cellStyle name="Note 12 6 2 2 9" xfId="38548"/>
    <cellStyle name="Note 12 6 2 2_Int on Cust Dep" xfId="38549"/>
    <cellStyle name="Note 12 6 2 3" xfId="38550"/>
    <cellStyle name="Note 12 6 2 3 2" xfId="38551"/>
    <cellStyle name="Note 12 6 2 3 3" xfId="38552"/>
    <cellStyle name="Note 12 6 2 3 4" xfId="38553"/>
    <cellStyle name="Note 12 6 2 3 5" xfId="38554"/>
    <cellStyle name="Note 12 6 2 3_Int on Cust Dep" xfId="38555"/>
    <cellStyle name="Note 12 6 2 4" xfId="38556"/>
    <cellStyle name="Note 12 6 2 5" xfId="38557"/>
    <cellStyle name="Note 12 6 2 6" xfId="38558"/>
    <cellStyle name="Note 12 6 2_INPUT Allocators" xfId="38559"/>
    <cellStyle name="Note 12 6 3" xfId="38560"/>
    <cellStyle name="Note 12 6 3 2" xfId="38561"/>
    <cellStyle name="Note 12 6 3 2 2" xfId="38562"/>
    <cellStyle name="Note 12 6 3 2 3" xfId="38563"/>
    <cellStyle name="Note 12 6 3 2 4" xfId="38564"/>
    <cellStyle name="Note 12 6 3 2 5" xfId="38565"/>
    <cellStyle name="Note 12 6 3 2_Int on Cust Dep" xfId="38566"/>
    <cellStyle name="Note 12 6 3 3" xfId="38567"/>
    <cellStyle name="Note 12 6 3 4" xfId="38568"/>
    <cellStyle name="Note 12 6 3 5" xfId="38569"/>
    <cellStyle name="Note 12 6 3 6" xfId="38570"/>
    <cellStyle name="Note 12 6 3 7" xfId="38571"/>
    <cellStyle name="Note 12 6 3 8" xfId="38572"/>
    <cellStyle name="Note 12 6 3 9" xfId="38573"/>
    <cellStyle name="Note 12 6 3_Int on Cust Dep" xfId="38574"/>
    <cellStyle name="Note 12 6 4" xfId="38575"/>
    <cellStyle name="Note 12 6 4 2" xfId="38576"/>
    <cellStyle name="Note 12 6 4 3" xfId="38577"/>
    <cellStyle name="Note 12 6 4 4" xfId="38578"/>
    <cellStyle name="Note 12 6 4 5" xfId="38579"/>
    <cellStyle name="Note 12 6 4_Int on Cust Dep" xfId="38580"/>
    <cellStyle name="Note 12 6 5" xfId="38581"/>
    <cellStyle name="Note 12 6 5 2" xfId="38582"/>
    <cellStyle name="Note 12 6 5 3" xfId="38583"/>
    <cellStyle name="Note 12 6 5 4" xfId="38584"/>
    <cellStyle name="Note 12 6 5 5" xfId="38585"/>
    <cellStyle name="Note 12 6 5_Int on Cust Dep" xfId="38586"/>
    <cellStyle name="Note 12 6 6" xfId="38587"/>
    <cellStyle name="Note 12 6 7" xfId="38588"/>
    <cellStyle name="Note 12 6 8" xfId="38589"/>
    <cellStyle name="Note 12 6 9" xfId="38590"/>
    <cellStyle name="Note 12 6_INPUT Allocators" xfId="38591"/>
    <cellStyle name="Note 12 7" xfId="38592"/>
    <cellStyle name="Note 12 7 2" xfId="38593"/>
    <cellStyle name="Note 12 7 2 2" xfId="38594"/>
    <cellStyle name="Note 12 7 2 2 2" xfId="38595"/>
    <cellStyle name="Note 12 7 2 2 3" xfId="38596"/>
    <cellStyle name="Note 12 7 2 2 4" xfId="38597"/>
    <cellStyle name="Note 12 7 2 2 5" xfId="38598"/>
    <cellStyle name="Note 12 7 2 2_Int on Cust Dep" xfId="38599"/>
    <cellStyle name="Note 12 7 2 3" xfId="38600"/>
    <cellStyle name="Note 12 7 2 4" xfId="38601"/>
    <cellStyle name="Note 12 7 2 5" xfId="38602"/>
    <cellStyle name="Note 12 7 2 6" xfId="38603"/>
    <cellStyle name="Note 12 7 2 7" xfId="38604"/>
    <cellStyle name="Note 12 7 2 8" xfId="38605"/>
    <cellStyle name="Note 12 7 2 9" xfId="38606"/>
    <cellStyle name="Note 12 7 2_Int on Cust Dep" xfId="38607"/>
    <cellStyle name="Note 12 7 3" xfId="38608"/>
    <cellStyle name="Note 12 7 3 2" xfId="38609"/>
    <cellStyle name="Note 12 7 3 3" xfId="38610"/>
    <cellStyle name="Note 12 7 3 4" xfId="38611"/>
    <cellStyle name="Note 12 7 3 5" xfId="38612"/>
    <cellStyle name="Note 12 7 3_Int on Cust Dep" xfId="38613"/>
    <cellStyle name="Note 12 7 4" xfId="38614"/>
    <cellStyle name="Note 12 7 5" xfId="38615"/>
    <cellStyle name="Note 12 7 6" xfId="38616"/>
    <cellStyle name="Note 12 7_INPUT Allocators" xfId="38617"/>
    <cellStyle name="Note 12 8" xfId="38618"/>
    <cellStyle name="Note 12 8 2" xfId="38619"/>
    <cellStyle name="Note 12 8 3" xfId="38620"/>
    <cellStyle name="Note 12 8 4" xfId="38621"/>
    <cellStyle name="Note 12 8 5" xfId="38622"/>
    <cellStyle name="Note 12 8_Int on Cust Dep" xfId="38623"/>
    <cellStyle name="Note 12 9" xfId="38624"/>
    <cellStyle name="Note 12 9 2" xfId="38625"/>
    <cellStyle name="Note 12 9 3" xfId="38626"/>
    <cellStyle name="Note 12 9 4" xfId="38627"/>
    <cellStyle name="Note 12 9 5" xfId="38628"/>
    <cellStyle name="Note 12 9_Int on Cust Dep" xfId="38629"/>
    <cellStyle name="Note 12_INPUT Allocators" xfId="38630"/>
    <cellStyle name="Note 13" xfId="38631"/>
    <cellStyle name="Note 13 10" xfId="38632"/>
    <cellStyle name="Note 13 11" xfId="38633"/>
    <cellStyle name="Note 13 12" xfId="38634"/>
    <cellStyle name="Note 13 13" xfId="38635"/>
    <cellStyle name="Note 13 14" xfId="38636"/>
    <cellStyle name="Note 13 15" xfId="38637"/>
    <cellStyle name="Note 13 2" xfId="38638"/>
    <cellStyle name="Note 13 2 10" xfId="38639"/>
    <cellStyle name="Note 13 2 11" xfId="38640"/>
    <cellStyle name="Note 13 2 12" xfId="38641"/>
    <cellStyle name="Note 13 2 13" xfId="38642"/>
    <cellStyle name="Note 13 2 14" xfId="38643"/>
    <cellStyle name="Note 13 2 15" xfId="38644"/>
    <cellStyle name="Note 13 2 2" xfId="38645"/>
    <cellStyle name="Note 13 2 2 2" xfId="38646"/>
    <cellStyle name="Note 13 2 2 2 10" xfId="38647"/>
    <cellStyle name="Note 13 2 2 2 11" xfId="38648"/>
    <cellStyle name="Note 13 2 2 2 12" xfId="38649"/>
    <cellStyle name="Note 13 2 2 2 2" xfId="38650"/>
    <cellStyle name="Note 13 2 2 2 2 2" xfId="38651"/>
    <cellStyle name="Note 13 2 2 2 2 2 2" xfId="38652"/>
    <cellStyle name="Note 13 2 2 2 2 2 2 2" xfId="38653"/>
    <cellStyle name="Note 13 2 2 2 2 2 2 3" xfId="38654"/>
    <cellStyle name="Note 13 2 2 2 2 2 2 4" xfId="38655"/>
    <cellStyle name="Note 13 2 2 2 2 2 2 5" xfId="38656"/>
    <cellStyle name="Note 13 2 2 2 2 2 2_Int on Cust Dep" xfId="38657"/>
    <cellStyle name="Note 13 2 2 2 2 2 3" xfId="38658"/>
    <cellStyle name="Note 13 2 2 2 2 2 4" xfId="38659"/>
    <cellStyle name="Note 13 2 2 2 2 2 5" xfId="38660"/>
    <cellStyle name="Note 13 2 2 2 2 2 6" xfId="38661"/>
    <cellStyle name="Note 13 2 2 2 2 2 7" xfId="38662"/>
    <cellStyle name="Note 13 2 2 2 2 2 8" xfId="38663"/>
    <cellStyle name="Note 13 2 2 2 2 2 9" xfId="38664"/>
    <cellStyle name="Note 13 2 2 2 2 2_Int on Cust Dep" xfId="38665"/>
    <cellStyle name="Note 13 2 2 2 2 3" xfId="38666"/>
    <cellStyle name="Note 13 2 2 2 2 3 2" xfId="38667"/>
    <cellStyle name="Note 13 2 2 2 2 3 3" xfId="38668"/>
    <cellStyle name="Note 13 2 2 2 2 3 4" xfId="38669"/>
    <cellStyle name="Note 13 2 2 2 2 3 5" xfId="38670"/>
    <cellStyle name="Note 13 2 2 2 2 3_Int on Cust Dep" xfId="38671"/>
    <cellStyle name="Note 13 2 2 2 2 4" xfId="38672"/>
    <cellStyle name="Note 13 2 2 2 2 5" xfId="38673"/>
    <cellStyle name="Note 13 2 2 2 2 6" xfId="38674"/>
    <cellStyle name="Note 13 2 2 2 2_INPUT Allocators" xfId="38675"/>
    <cellStyle name="Note 13 2 2 2 3" xfId="38676"/>
    <cellStyle name="Note 13 2 2 2 3 2" xfId="38677"/>
    <cellStyle name="Note 13 2 2 2 3 2 2" xfId="38678"/>
    <cellStyle name="Note 13 2 2 2 3 2 3" xfId="38679"/>
    <cellStyle name="Note 13 2 2 2 3 2 4" xfId="38680"/>
    <cellStyle name="Note 13 2 2 2 3 2 5" xfId="38681"/>
    <cellStyle name="Note 13 2 2 2 3 2_Int on Cust Dep" xfId="38682"/>
    <cellStyle name="Note 13 2 2 2 3 3" xfId="38683"/>
    <cellStyle name="Note 13 2 2 2 3 4" xfId="38684"/>
    <cellStyle name="Note 13 2 2 2 3 5" xfId="38685"/>
    <cellStyle name="Note 13 2 2 2 3 6" xfId="38686"/>
    <cellStyle name="Note 13 2 2 2 3 7" xfId="38687"/>
    <cellStyle name="Note 13 2 2 2 3 8" xfId="38688"/>
    <cellStyle name="Note 13 2 2 2 3 9" xfId="38689"/>
    <cellStyle name="Note 13 2 2 2 3_Int on Cust Dep" xfId="38690"/>
    <cellStyle name="Note 13 2 2 2 4" xfId="38691"/>
    <cellStyle name="Note 13 2 2 2 4 2" xfId="38692"/>
    <cellStyle name="Note 13 2 2 2 4 3" xfId="38693"/>
    <cellStyle name="Note 13 2 2 2 4 4" xfId="38694"/>
    <cellStyle name="Note 13 2 2 2 4 5" xfId="38695"/>
    <cellStyle name="Note 13 2 2 2 4_Int on Cust Dep" xfId="38696"/>
    <cellStyle name="Note 13 2 2 2 5" xfId="38697"/>
    <cellStyle name="Note 13 2 2 2 5 2" xfId="38698"/>
    <cellStyle name="Note 13 2 2 2 5 3" xfId="38699"/>
    <cellStyle name="Note 13 2 2 2 5 4" xfId="38700"/>
    <cellStyle name="Note 13 2 2 2 5 5" xfId="38701"/>
    <cellStyle name="Note 13 2 2 2 5_Int on Cust Dep" xfId="38702"/>
    <cellStyle name="Note 13 2 2 2 6" xfId="38703"/>
    <cellStyle name="Note 13 2 2 2 7" xfId="38704"/>
    <cellStyle name="Note 13 2 2 2 8" xfId="38705"/>
    <cellStyle name="Note 13 2 2 2 9" xfId="38706"/>
    <cellStyle name="Note 13 2 2 2_INPUT Allocators" xfId="38707"/>
    <cellStyle name="Note 13 2 2_INPUT Allocators" xfId="38708"/>
    <cellStyle name="Note 13 2 3" xfId="38709"/>
    <cellStyle name="Note 13 2 3 10" xfId="38710"/>
    <cellStyle name="Note 13 2 3 11" xfId="38711"/>
    <cellStyle name="Note 13 2 3 12" xfId="38712"/>
    <cellStyle name="Note 13 2 3 2" xfId="38713"/>
    <cellStyle name="Note 13 2 3 2 2" xfId="38714"/>
    <cellStyle name="Note 13 2 3 2 2 2" xfId="38715"/>
    <cellStyle name="Note 13 2 3 2 2 2 2" xfId="38716"/>
    <cellStyle name="Note 13 2 3 2 2 2 3" xfId="38717"/>
    <cellStyle name="Note 13 2 3 2 2 2 4" xfId="38718"/>
    <cellStyle name="Note 13 2 3 2 2 2 5" xfId="38719"/>
    <cellStyle name="Note 13 2 3 2 2 2_Int on Cust Dep" xfId="38720"/>
    <cellStyle name="Note 13 2 3 2 2 3" xfId="38721"/>
    <cellStyle name="Note 13 2 3 2 2 4" xfId="38722"/>
    <cellStyle name="Note 13 2 3 2 2 5" xfId="38723"/>
    <cellStyle name="Note 13 2 3 2 2 6" xfId="38724"/>
    <cellStyle name="Note 13 2 3 2 2 7" xfId="38725"/>
    <cellStyle name="Note 13 2 3 2 2 8" xfId="38726"/>
    <cellStyle name="Note 13 2 3 2 2 9" xfId="38727"/>
    <cellStyle name="Note 13 2 3 2 2_Int on Cust Dep" xfId="38728"/>
    <cellStyle name="Note 13 2 3 2 3" xfId="38729"/>
    <cellStyle name="Note 13 2 3 2 3 2" xfId="38730"/>
    <cellStyle name="Note 13 2 3 2 3 3" xfId="38731"/>
    <cellStyle name="Note 13 2 3 2 3 4" xfId="38732"/>
    <cellStyle name="Note 13 2 3 2 3 5" xfId="38733"/>
    <cellStyle name="Note 13 2 3 2 3_Int on Cust Dep" xfId="38734"/>
    <cellStyle name="Note 13 2 3 2 4" xfId="38735"/>
    <cellStyle name="Note 13 2 3 2 5" xfId="38736"/>
    <cellStyle name="Note 13 2 3 2 6" xfId="38737"/>
    <cellStyle name="Note 13 2 3 2_INPUT Allocators" xfId="38738"/>
    <cellStyle name="Note 13 2 3 3" xfId="38739"/>
    <cellStyle name="Note 13 2 3 3 2" xfId="38740"/>
    <cellStyle name="Note 13 2 3 3 2 2" xfId="38741"/>
    <cellStyle name="Note 13 2 3 3 2 3" xfId="38742"/>
    <cellStyle name="Note 13 2 3 3 2 4" xfId="38743"/>
    <cellStyle name="Note 13 2 3 3 2 5" xfId="38744"/>
    <cellStyle name="Note 13 2 3 3 2_Int on Cust Dep" xfId="38745"/>
    <cellStyle name="Note 13 2 3 3 3" xfId="38746"/>
    <cellStyle name="Note 13 2 3 3 4" xfId="38747"/>
    <cellStyle name="Note 13 2 3 3 5" xfId="38748"/>
    <cellStyle name="Note 13 2 3 3 6" xfId="38749"/>
    <cellStyle name="Note 13 2 3 3 7" xfId="38750"/>
    <cellStyle name="Note 13 2 3 3 8" xfId="38751"/>
    <cellStyle name="Note 13 2 3 3 9" xfId="38752"/>
    <cellStyle name="Note 13 2 3 3_Int on Cust Dep" xfId="38753"/>
    <cellStyle name="Note 13 2 3 4" xfId="38754"/>
    <cellStyle name="Note 13 2 3 4 2" xfId="38755"/>
    <cellStyle name="Note 13 2 3 4 3" xfId="38756"/>
    <cellStyle name="Note 13 2 3 4 4" xfId="38757"/>
    <cellStyle name="Note 13 2 3 4 5" xfId="38758"/>
    <cellStyle name="Note 13 2 3 4_Int on Cust Dep" xfId="38759"/>
    <cellStyle name="Note 13 2 3 5" xfId="38760"/>
    <cellStyle name="Note 13 2 3 5 2" xfId="38761"/>
    <cellStyle name="Note 13 2 3 5 3" xfId="38762"/>
    <cellStyle name="Note 13 2 3 5 4" xfId="38763"/>
    <cellStyle name="Note 13 2 3 5 5" xfId="38764"/>
    <cellStyle name="Note 13 2 3 5_Int on Cust Dep" xfId="38765"/>
    <cellStyle name="Note 13 2 3 6" xfId="38766"/>
    <cellStyle name="Note 13 2 3 7" xfId="38767"/>
    <cellStyle name="Note 13 2 3 8" xfId="38768"/>
    <cellStyle name="Note 13 2 3 9" xfId="38769"/>
    <cellStyle name="Note 13 2 3_INPUT Allocators" xfId="38770"/>
    <cellStyle name="Note 13 2 4" xfId="38771"/>
    <cellStyle name="Note 13 2 4 10" xfId="38772"/>
    <cellStyle name="Note 13 2 4 11" xfId="38773"/>
    <cellStyle name="Note 13 2 4 12" xfId="38774"/>
    <cellStyle name="Note 13 2 4 2" xfId="38775"/>
    <cellStyle name="Note 13 2 4 2 2" xfId="38776"/>
    <cellStyle name="Note 13 2 4 2 2 2" xfId="38777"/>
    <cellStyle name="Note 13 2 4 2 2 2 2" xfId="38778"/>
    <cellStyle name="Note 13 2 4 2 2 2 3" xfId="38779"/>
    <cellStyle name="Note 13 2 4 2 2 2 4" xfId="38780"/>
    <cellStyle name="Note 13 2 4 2 2 2 5" xfId="38781"/>
    <cellStyle name="Note 13 2 4 2 2 2_Int on Cust Dep" xfId="38782"/>
    <cellStyle name="Note 13 2 4 2 2 3" xfId="38783"/>
    <cellStyle name="Note 13 2 4 2 2 4" xfId="38784"/>
    <cellStyle name="Note 13 2 4 2 2 5" xfId="38785"/>
    <cellStyle name="Note 13 2 4 2 2 6" xfId="38786"/>
    <cellStyle name="Note 13 2 4 2 2 7" xfId="38787"/>
    <cellStyle name="Note 13 2 4 2 2 8" xfId="38788"/>
    <cellStyle name="Note 13 2 4 2 2 9" xfId="38789"/>
    <cellStyle name="Note 13 2 4 2 2_Int on Cust Dep" xfId="38790"/>
    <cellStyle name="Note 13 2 4 2 3" xfId="38791"/>
    <cellStyle name="Note 13 2 4 2 3 2" xfId="38792"/>
    <cellStyle name="Note 13 2 4 2 3 3" xfId="38793"/>
    <cellStyle name="Note 13 2 4 2 3 4" xfId="38794"/>
    <cellStyle name="Note 13 2 4 2 3 5" xfId="38795"/>
    <cellStyle name="Note 13 2 4 2 3_Int on Cust Dep" xfId="38796"/>
    <cellStyle name="Note 13 2 4 2 4" xfId="38797"/>
    <cellStyle name="Note 13 2 4 2 5" xfId="38798"/>
    <cellStyle name="Note 13 2 4 2 6" xfId="38799"/>
    <cellStyle name="Note 13 2 4 2_INPUT Allocators" xfId="38800"/>
    <cellStyle name="Note 13 2 4 3" xfId="38801"/>
    <cellStyle name="Note 13 2 4 3 2" xfId="38802"/>
    <cellStyle name="Note 13 2 4 3 2 2" xfId="38803"/>
    <cellStyle name="Note 13 2 4 3 2 3" xfId="38804"/>
    <cellStyle name="Note 13 2 4 3 2 4" xfId="38805"/>
    <cellStyle name="Note 13 2 4 3 2 5" xfId="38806"/>
    <cellStyle name="Note 13 2 4 3 2_Int on Cust Dep" xfId="38807"/>
    <cellStyle name="Note 13 2 4 3 3" xfId="38808"/>
    <cellStyle name="Note 13 2 4 3 4" xfId="38809"/>
    <cellStyle name="Note 13 2 4 3 5" xfId="38810"/>
    <cellStyle name="Note 13 2 4 3 6" xfId="38811"/>
    <cellStyle name="Note 13 2 4 3 7" xfId="38812"/>
    <cellStyle name="Note 13 2 4 3 8" xfId="38813"/>
    <cellStyle name="Note 13 2 4 3 9" xfId="38814"/>
    <cellStyle name="Note 13 2 4 3_Int on Cust Dep" xfId="38815"/>
    <cellStyle name="Note 13 2 4 4" xfId="38816"/>
    <cellStyle name="Note 13 2 4 4 2" xfId="38817"/>
    <cellStyle name="Note 13 2 4 4 3" xfId="38818"/>
    <cellStyle name="Note 13 2 4 4 4" xfId="38819"/>
    <cellStyle name="Note 13 2 4 4 5" xfId="38820"/>
    <cellStyle name="Note 13 2 4 4_Int on Cust Dep" xfId="38821"/>
    <cellStyle name="Note 13 2 4 5" xfId="38822"/>
    <cellStyle name="Note 13 2 4 5 2" xfId="38823"/>
    <cellStyle name="Note 13 2 4 5 3" xfId="38824"/>
    <cellStyle name="Note 13 2 4 5 4" xfId="38825"/>
    <cellStyle name="Note 13 2 4 5 5" xfId="38826"/>
    <cellStyle name="Note 13 2 4 5_Int on Cust Dep" xfId="38827"/>
    <cellStyle name="Note 13 2 4 6" xfId="38828"/>
    <cellStyle name="Note 13 2 4 7" xfId="38829"/>
    <cellStyle name="Note 13 2 4 8" xfId="38830"/>
    <cellStyle name="Note 13 2 4 9" xfId="38831"/>
    <cellStyle name="Note 13 2 4_INPUT Allocators" xfId="38832"/>
    <cellStyle name="Note 13 2 5" xfId="38833"/>
    <cellStyle name="Note 13 2 5 2" xfId="38834"/>
    <cellStyle name="Note 13 2 5 2 2" xfId="38835"/>
    <cellStyle name="Note 13 2 5 2 2 2" xfId="38836"/>
    <cellStyle name="Note 13 2 5 2 2 3" xfId="38837"/>
    <cellStyle name="Note 13 2 5 2 2 4" xfId="38838"/>
    <cellStyle name="Note 13 2 5 2 2 5" xfId="38839"/>
    <cellStyle name="Note 13 2 5 2 2_Int on Cust Dep" xfId="38840"/>
    <cellStyle name="Note 13 2 5 2 3" xfId="38841"/>
    <cellStyle name="Note 13 2 5 2 4" xfId="38842"/>
    <cellStyle name="Note 13 2 5 2 5" xfId="38843"/>
    <cellStyle name="Note 13 2 5 2 6" xfId="38844"/>
    <cellStyle name="Note 13 2 5 2 7" xfId="38845"/>
    <cellStyle name="Note 13 2 5 2 8" xfId="38846"/>
    <cellStyle name="Note 13 2 5 2 9" xfId="38847"/>
    <cellStyle name="Note 13 2 5 2_Int on Cust Dep" xfId="38848"/>
    <cellStyle name="Note 13 2 5 3" xfId="38849"/>
    <cellStyle name="Note 13 2 5 3 2" xfId="38850"/>
    <cellStyle name="Note 13 2 5 3 3" xfId="38851"/>
    <cellStyle name="Note 13 2 5 3 4" xfId="38852"/>
    <cellStyle name="Note 13 2 5 3 5" xfId="38853"/>
    <cellStyle name="Note 13 2 5 3_Int on Cust Dep" xfId="38854"/>
    <cellStyle name="Note 13 2 5 4" xfId="38855"/>
    <cellStyle name="Note 13 2 5 5" xfId="38856"/>
    <cellStyle name="Note 13 2 5 6" xfId="38857"/>
    <cellStyle name="Note 13 2 5_INPUT Allocators" xfId="38858"/>
    <cellStyle name="Note 13 2 6" xfId="38859"/>
    <cellStyle name="Note 13 2 6 2" xfId="38860"/>
    <cellStyle name="Note 13 2 6 2 2" xfId="38861"/>
    <cellStyle name="Note 13 2 6 2 3" xfId="38862"/>
    <cellStyle name="Note 13 2 6 2 4" xfId="38863"/>
    <cellStyle name="Note 13 2 6 2 5" xfId="38864"/>
    <cellStyle name="Note 13 2 6 2_Int on Cust Dep" xfId="38865"/>
    <cellStyle name="Note 13 2 6 3" xfId="38866"/>
    <cellStyle name="Note 13 2 6 4" xfId="38867"/>
    <cellStyle name="Note 13 2 6 5" xfId="38868"/>
    <cellStyle name="Note 13 2 6 6" xfId="38869"/>
    <cellStyle name="Note 13 2 6 7" xfId="38870"/>
    <cellStyle name="Note 13 2 6 8" xfId="38871"/>
    <cellStyle name="Note 13 2 6 9" xfId="38872"/>
    <cellStyle name="Note 13 2 6_Int on Cust Dep" xfId="38873"/>
    <cellStyle name="Note 13 2 7" xfId="38874"/>
    <cellStyle name="Note 13 2 7 2" xfId="38875"/>
    <cellStyle name="Note 13 2 7 3" xfId="38876"/>
    <cellStyle name="Note 13 2 7 4" xfId="38877"/>
    <cellStyle name="Note 13 2 7 5" xfId="38878"/>
    <cellStyle name="Note 13 2 7_Int on Cust Dep" xfId="38879"/>
    <cellStyle name="Note 13 2 8" xfId="38880"/>
    <cellStyle name="Note 13 2 8 2" xfId="38881"/>
    <cellStyle name="Note 13 2 8 3" xfId="38882"/>
    <cellStyle name="Note 13 2 8 4" xfId="38883"/>
    <cellStyle name="Note 13 2 8 5" xfId="38884"/>
    <cellStyle name="Note 13 2 8_Int on Cust Dep" xfId="38885"/>
    <cellStyle name="Note 13 2 9" xfId="38886"/>
    <cellStyle name="Note 13 2_INPUT Allocators" xfId="38887"/>
    <cellStyle name="Note 13 3" xfId="38888"/>
    <cellStyle name="Note 13 3 10" xfId="38889"/>
    <cellStyle name="Note 13 3 11" xfId="38890"/>
    <cellStyle name="Note 13 3 12" xfId="38891"/>
    <cellStyle name="Note 13 3 13" xfId="38892"/>
    <cellStyle name="Note 13 3 14" xfId="38893"/>
    <cellStyle name="Note 13 3 15" xfId="38894"/>
    <cellStyle name="Note 13 3 2" xfId="38895"/>
    <cellStyle name="Note 13 3 2 2" xfId="38896"/>
    <cellStyle name="Note 13 3 2 2 10" xfId="38897"/>
    <cellStyle name="Note 13 3 2 2 11" xfId="38898"/>
    <cellStyle name="Note 13 3 2 2 12" xfId="38899"/>
    <cellStyle name="Note 13 3 2 2 2" xfId="38900"/>
    <cellStyle name="Note 13 3 2 2 2 2" xfId="38901"/>
    <cellStyle name="Note 13 3 2 2 2 2 2" xfId="38902"/>
    <cellStyle name="Note 13 3 2 2 2 2 2 2" xfId="38903"/>
    <cellStyle name="Note 13 3 2 2 2 2 2 3" xfId="38904"/>
    <cellStyle name="Note 13 3 2 2 2 2 2 4" xfId="38905"/>
    <cellStyle name="Note 13 3 2 2 2 2 2 5" xfId="38906"/>
    <cellStyle name="Note 13 3 2 2 2 2 2_Int on Cust Dep" xfId="38907"/>
    <cellStyle name="Note 13 3 2 2 2 2 3" xfId="38908"/>
    <cellStyle name="Note 13 3 2 2 2 2 4" xfId="38909"/>
    <cellStyle name="Note 13 3 2 2 2 2 5" xfId="38910"/>
    <cellStyle name="Note 13 3 2 2 2 2 6" xfId="38911"/>
    <cellStyle name="Note 13 3 2 2 2 2 7" xfId="38912"/>
    <cellStyle name="Note 13 3 2 2 2 2 8" xfId="38913"/>
    <cellStyle name="Note 13 3 2 2 2 2 9" xfId="38914"/>
    <cellStyle name="Note 13 3 2 2 2 2_Int on Cust Dep" xfId="38915"/>
    <cellStyle name="Note 13 3 2 2 2 3" xfId="38916"/>
    <cellStyle name="Note 13 3 2 2 2 3 2" xfId="38917"/>
    <cellStyle name="Note 13 3 2 2 2 3 3" xfId="38918"/>
    <cellStyle name="Note 13 3 2 2 2 3 4" xfId="38919"/>
    <cellStyle name="Note 13 3 2 2 2 3 5" xfId="38920"/>
    <cellStyle name="Note 13 3 2 2 2 3_Int on Cust Dep" xfId="38921"/>
    <cellStyle name="Note 13 3 2 2 2 4" xfId="38922"/>
    <cellStyle name="Note 13 3 2 2 2 5" xfId="38923"/>
    <cellStyle name="Note 13 3 2 2 2 6" xfId="38924"/>
    <cellStyle name="Note 13 3 2 2 2_INPUT Allocators" xfId="38925"/>
    <cellStyle name="Note 13 3 2 2 3" xfId="38926"/>
    <cellStyle name="Note 13 3 2 2 3 2" xfId="38927"/>
    <cellStyle name="Note 13 3 2 2 3 2 2" xfId="38928"/>
    <cellStyle name="Note 13 3 2 2 3 2 3" xfId="38929"/>
    <cellStyle name="Note 13 3 2 2 3 2 4" xfId="38930"/>
    <cellStyle name="Note 13 3 2 2 3 2 5" xfId="38931"/>
    <cellStyle name="Note 13 3 2 2 3 2_Int on Cust Dep" xfId="38932"/>
    <cellStyle name="Note 13 3 2 2 3 3" xfId="38933"/>
    <cellStyle name="Note 13 3 2 2 3 4" xfId="38934"/>
    <cellStyle name="Note 13 3 2 2 3 5" xfId="38935"/>
    <cellStyle name="Note 13 3 2 2 3 6" xfId="38936"/>
    <cellStyle name="Note 13 3 2 2 3 7" xfId="38937"/>
    <cellStyle name="Note 13 3 2 2 3 8" xfId="38938"/>
    <cellStyle name="Note 13 3 2 2 3 9" xfId="38939"/>
    <cellStyle name="Note 13 3 2 2 3_Int on Cust Dep" xfId="38940"/>
    <cellStyle name="Note 13 3 2 2 4" xfId="38941"/>
    <cellStyle name="Note 13 3 2 2 4 2" xfId="38942"/>
    <cellStyle name="Note 13 3 2 2 4 3" xfId="38943"/>
    <cellStyle name="Note 13 3 2 2 4 4" xfId="38944"/>
    <cellStyle name="Note 13 3 2 2 4 5" xfId="38945"/>
    <cellStyle name="Note 13 3 2 2 4_Int on Cust Dep" xfId="38946"/>
    <cellStyle name="Note 13 3 2 2 5" xfId="38947"/>
    <cellStyle name="Note 13 3 2 2 5 2" xfId="38948"/>
    <cellStyle name="Note 13 3 2 2 5 3" xfId="38949"/>
    <cellStyle name="Note 13 3 2 2 5 4" xfId="38950"/>
    <cellStyle name="Note 13 3 2 2 5 5" xfId="38951"/>
    <cellStyle name="Note 13 3 2 2 5_Int on Cust Dep" xfId="38952"/>
    <cellStyle name="Note 13 3 2 2 6" xfId="38953"/>
    <cellStyle name="Note 13 3 2 2 7" xfId="38954"/>
    <cellStyle name="Note 13 3 2 2 8" xfId="38955"/>
    <cellStyle name="Note 13 3 2 2 9" xfId="38956"/>
    <cellStyle name="Note 13 3 2 2_INPUT Allocators" xfId="38957"/>
    <cellStyle name="Note 13 3 2_INPUT Allocators" xfId="38958"/>
    <cellStyle name="Note 13 3 3" xfId="38959"/>
    <cellStyle name="Note 13 3 3 10" xfId="38960"/>
    <cellStyle name="Note 13 3 3 11" xfId="38961"/>
    <cellStyle name="Note 13 3 3 12" xfId="38962"/>
    <cellStyle name="Note 13 3 3 2" xfId="38963"/>
    <cellStyle name="Note 13 3 3 2 2" xfId="38964"/>
    <cellStyle name="Note 13 3 3 2 2 2" xfId="38965"/>
    <cellStyle name="Note 13 3 3 2 2 2 2" xfId="38966"/>
    <cellStyle name="Note 13 3 3 2 2 2 3" xfId="38967"/>
    <cellStyle name="Note 13 3 3 2 2 2 4" xfId="38968"/>
    <cellStyle name="Note 13 3 3 2 2 2 5" xfId="38969"/>
    <cellStyle name="Note 13 3 3 2 2 2_Int on Cust Dep" xfId="38970"/>
    <cellStyle name="Note 13 3 3 2 2 3" xfId="38971"/>
    <cellStyle name="Note 13 3 3 2 2 4" xfId="38972"/>
    <cellStyle name="Note 13 3 3 2 2 5" xfId="38973"/>
    <cellStyle name="Note 13 3 3 2 2 6" xfId="38974"/>
    <cellStyle name="Note 13 3 3 2 2 7" xfId="38975"/>
    <cellStyle name="Note 13 3 3 2 2 8" xfId="38976"/>
    <cellStyle name="Note 13 3 3 2 2 9" xfId="38977"/>
    <cellStyle name="Note 13 3 3 2 2_Int on Cust Dep" xfId="38978"/>
    <cellStyle name="Note 13 3 3 2 3" xfId="38979"/>
    <cellStyle name="Note 13 3 3 2 3 2" xfId="38980"/>
    <cellStyle name="Note 13 3 3 2 3 3" xfId="38981"/>
    <cellStyle name="Note 13 3 3 2 3 4" xfId="38982"/>
    <cellStyle name="Note 13 3 3 2 3 5" xfId="38983"/>
    <cellStyle name="Note 13 3 3 2 3_Int on Cust Dep" xfId="38984"/>
    <cellStyle name="Note 13 3 3 2 4" xfId="38985"/>
    <cellStyle name="Note 13 3 3 2 5" xfId="38986"/>
    <cellStyle name="Note 13 3 3 2 6" xfId="38987"/>
    <cellStyle name="Note 13 3 3 2_INPUT Allocators" xfId="38988"/>
    <cellStyle name="Note 13 3 3 3" xfId="38989"/>
    <cellStyle name="Note 13 3 3 3 2" xfId="38990"/>
    <cellStyle name="Note 13 3 3 3 2 2" xfId="38991"/>
    <cellStyle name="Note 13 3 3 3 2 3" xfId="38992"/>
    <cellStyle name="Note 13 3 3 3 2 4" xfId="38993"/>
    <cellStyle name="Note 13 3 3 3 2 5" xfId="38994"/>
    <cellStyle name="Note 13 3 3 3 2_Int on Cust Dep" xfId="38995"/>
    <cellStyle name="Note 13 3 3 3 3" xfId="38996"/>
    <cellStyle name="Note 13 3 3 3 4" xfId="38997"/>
    <cellStyle name="Note 13 3 3 3 5" xfId="38998"/>
    <cellStyle name="Note 13 3 3 3 6" xfId="38999"/>
    <cellStyle name="Note 13 3 3 3 7" xfId="39000"/>
    <cellStyle name="Note 13 3 3 3 8" xfId="39001"/>
    <cellStyle name="Note 13 3 3 3 9" xfId="39002"/>
    <cellStyle name="Note 13 3 3 3_Int on Cust Dep" xfId="39003"/>
    <cellStyle name="Note 13 3 3 4" xfId="39004"/>
    <cellStyle name="Note 13 3 3 4 2" xfId="39005"/>
    <cellStyle name="Note 13 3 3 4 3" xfId="39006"/>
    <cellStyle name="Note 13 3 3 4 4" xfId="39007"/>
    <cellStyle name="Note 13 3 3 4 5" xfId="39008"/>
    <cellStyle name="Note 13 3 3 4_Int on Cust Dep" xfId="39009"/>
    <cellStyle name="Note 13 3 3 5" xfId="39010"/>
    <cellStyle name="Note 13 3 3 5 2" xfId="39011"/>
    <cellStyle name="Note 13 3 3 5 3" xfId="39012"/>
    <cellStyle name="Note 13 3 3 5 4" xfId="39013"/>
    <cellStyle name="Note 13 3 3 5 5" xfId="39014"/>
    <cellStyle name="Note 13 3 3 5_Int on Cust Dep" xfId="39015"/>
    <cellStyle name="Note 13 3 3 6" xfId="39016"/>
    <cellStyle name="Note 13 3 3 7" xfId="39017"/>
    <cellStyle name="Note 13 3 3 8" xfId="39018"/>
    <cellStyle name="Note 13 3 3 9" xfId="39019"/>
    <cellStyle name="Note 13 3 3_INPUT Allocators" xfId="39020"/>
    <cellStyle name="Note 13 3 4" xfId="39021"/>
    <cellStyle name="Note 13 3 4 10" xfId="39022"/>
    <cellStyle name="Note 13 3 4 11" xfId="39023"/>
    <cellStyle name="Note 13 3 4 12" xfId="39024"/>
    <cellStyle name="Note 13 3 4 2" xfId="39025"/>
    <cellStyle name="Note 13 3 4 2 2" xfId="39026"/>
    <cellStyle name="Note 13 3 4 2 2 2" xfId="39027"/>
    <cellStyle name="Note 13 3 4 2 2 2 2" xfId="39028"/>
    <cellStyle name="Note 13 3 4 2 2 2 3" xfId="39029"/>
    <cellStyle name="Note 13 3 4 2 2 2 4" xfId="39030"/>
    <cellStyle name="Note 13 3 4 2 2 2 5" xfId="39031"/>
    <cellStyle name="Note 13 3 4 2 2 2_Int on Cust Dep" xfId="39032"/>
    <cellStyle name="Note 13 3 4 2 2 3" xfId="39033"/>
    <cellStyle name="Note 13 3 4 2 2 4" xfId="39034"/>
    <cellStyle name="Note 13 3 4 2 2 5" xfId="39035"/>
    <cellStyle name="Note 13 3 4 2 2 6" xfId="39036"/>
    <cellStyle name="Note 13 3 4 2 2 7" xfId="39037"/>
    <cellStyle name="Note 13 3 4 2 2 8" xfId="39038"/>
    <cellStyle name="Note 13 3 4 2 2 9" xfId="39039"/>
    <cellStyle name="Note 13 3 4 2 2_Int on Cust Dep" xfId="39040"/>
    <cellStyle name="Note 13 3 4 2 3" xfId="39041"/>
    <cellStyle name="Note 13 3 4 2 3 2" xfId="39042"/>
    <cellStyle name="Note 13 3 4 2 3 3" xfId="39043"/>
    <cellStyle name="Note 13 3 4 2 3 4" xfId="39044"/>
    <cellStyle name="Note 13 3 4 2 3 5" xfId="39045"/>
    <cellStyle name="Note 13 3 4 2 3_Int on Cust Dep" xfId="39046"/>
    <cellStyle name="Note 13 3 4 2 4" xfId="39047"/>
    <cellStyle name="Note 13 3 4 2 5" xfId="39048"/>
    <cellStyle name="Note 13 3 4 2 6" xfId="39049"/>
    <cellStyle name="Note 13 3 4 2_INPUT Allocators" xfId="39050"/>
    <cellStyle name="Note 13 3 4 3" xfId="39051"/>
    <cellStyle name="Note 13 3 4 3 2" xfId="39052"/>
    <cellStyle name="Note 13 3 4 3 2 2" xfId="39053"/>
    <cellStyle name="Note 13 3 4 3 2 3" xfId="39054"/>
    <cellStyle name="Note 13 3 4 3 2 4" xfId="39055"/>
    <cellStyle name="Note 13 3 4 3 2 5" xfId="39056"/>
    <cellStyle name="Note 13 3 4 3 2_Int on Cust Dep" xfId="39057"/>
    <cellStyle name="Note 13 3 4 3 3" xfId="39058"/>
    <cellStyle name="Note 13 3 4 3 4" xfId="39059"/>
    <cellStyle name="Note 13 3 4 3 5" xfId="39060"/>
    <cellStyle name="Note 13 3 4 3 6" xfId="39061"/>
    <cellStyle name="Note 13 3 4 3 7" xfId="39062"/>
    <cellStyle name="Note 13 3 4 3 8" xfId="39063"/>
    <cellStyle name="Note 13 3 4 3 9" xfId="39064"/>
    <cellStyle name="Note 13 3 4 3_Int on Cust Dep" xfId="39065"/>
    <cellStyle name="Note 13 3 4 4" xfId="39066"/>
    <cellStyle name="Note 13 3 4 4 2" xfId="39067"/>
    <cellStyle name="Note 13 3 4 4 3" xfId="39068"/>
    <cellStyle name="Note 13 3 4 4 4" xfId="39069"/>
    <cellStyle name="Note 13 3 4 4 5" xfId="39070"/>
    <cellStyle name="Note 13 3 4 4_Int on Cust Dep" xfId="39071"/>
    <cellStyle name="Note 13 3 4 5" xfId="39072"/>
    <cellStyle name="Note 13 3 4 5 2" xfId="39073"/>
    <cellStyle name="Note 13 3 4 5 3" xfId="39074"/>
    <cellStyle name="Note 13 3 4 5 4" xfId="39075"/>
    <cellStyle name="Note 13 3 4 5 5" xfId="39076"/>
    <cellStyle name="Note 13 3 4 5_Int on Cust Dep" xfId="39077"/>
    <cellStyle name="Note 13 3 4 6" xfId="39078"/>
    <cellStyle name="Note 13 3 4 7" xfId="39079"/>
    <cellStyle name="Note 13 3 4 8" xfId="39080"/>
    <cellStyle name="Note 13 3 4 9" xfId="39081"/>
    <cellStyle name="Note 13 3 4_INPUT Allocators" xfId="39082"/>
    <cellStyle name="Note 13 3 5" xfId="39083"/>
    <cellStyle name="Note 13 3 5 2" xfId="39084"/>
    <cellStyle name="Note 13 3 5 2 2" xfId="39085"/>
    <cellStyle name="Note 13 3 5 2 2 2" xfId="39086"/>
    <cellStyle name="Note 13 3 5 2 2 3" xfId="39087"/>
    <cellStyle name="Note 13 3 5 2 2 4" xfId="39088"/>
    <cellStyle name="Note 13 3 5 2 2 5" xfId="39089"/>
    <cellStyle name="Note 13 3 5 2 2_Int on Cust Dep" xfId="39090"/>
    <cellStyle name="Note 13 3 5 2 3" xfId="39091"/>
    <cellStyle name="Note 13 3 5 2 4" xfId="39092"/>
    <cellStyle name="Note 13 3 5 2 5" xfId="39093"/>
    <cellStyle name="Note 13 3 5 2 6" xfId="39094"/>
    <cellStyle name="Note 13 3 5 2 7" xfId="39095"/>
    <cellStyle name="Note 13 3 5 2 8" xfId="39096"/>
    <cellStyle name="Note 13 3 5 2 9" xfId="39097"/>
    <cellStyle name="Note 13 3 5 2_Int on Cust Dep" xfId="39098"/>
    <cellStyle name="Note 13 3 5 3" xfId="39099"/>
    <cellStyle name="Note 13 3 5 3 2" xfId="39100"/>
    <cellStyle name="Note 13 3 5 3 3" xfId="39101"/>
    <cellStyle name="Note 13 3 5 3 4" xfId="39102"/>
    <cellStyle name="Note 13 3 5 3 5" xfId="39103"/>
    <cellStyle name="Note 13 3 5 3_Int on Cust Dep" xfId="39104"/>
    <cellStyle name="Note 13 3 5 4" xfId="39105"/>
    <cellStyle name="Note 13 3 5 5" xfId="39106"/>
    <cellStyle name="Note 13 3 5 6" xfId="39107"/>
    <cellStyle name="Note 13 3 5_INPUT Allocators" xfId="39108"/>
    <cellStyle name="Note 13 3 6" xfId="39109"/>
    <cellStyle name="Note 13 3 6 2" xfId="39110"/>
    <cellStyle name="Note 13 3 6 2 2" xfId="39111"/>
    <cellStyle name="Note 13 3 6 2 3" xfId="39112"/>
    <cellStyle name="Note 13 3 6 2 4" xfId="39113"/>
    <cellStyle name="Note 13 3 6 2 5" xfId="39114"/>
    <cellStyle name="Note 13 3 6 2_Int on Cust Dep" xfId="39115"/>
    <cellStyle name="Note 13 3 6 3" xfId="39116"/>
    <cellStyle name="Note 13 3 6 4" xfId="39117"/>
    <cellStyle name="Note 13 3 6 5" xfId="39118"/>
    <cellStyle name="Note 13 3 6 6" xfId="39119"/>
    <cellStyle name="Note 13 3 6 7" xfId="39120"/>
    <cellStyle name="Note 13 3 6 8" xfId="39121"/>
    <cellStyle name="Note 13 3 6 9" xfId="39122"/>
    <cellStyle name="Note 13 3 6_Int on Cust Dep" xfId="39123"/>
    <cellStyle name="Note 13 3 7" xfId="39124"/>
    <cellStyle name="Note 13 3 7 2" xfId="39125"/>
    <cellStyle name="Note 13 3 7 3" xfId="39126"/>
    <cellStyle name="Note 13 3 7 4" xfId="39127"/>
    <cellStyle name="Note 13 3 7 5" xfId="39128"/>
    <cellStyle name="Note 13 3 7_Int on Cust Dep" xfId="39129"/>
    <cellStyle name="Note 13 3 8" xfId="39130"/>
    <cellStyle name="Note 13 3 8 2" xfId="39131"/>
    <cellStyle name="Note 13 3 8 3" xfId="39132"/>
    <cellStyle name="Note 13 3 8 4" xfId="39133"/>
    <cellStyle name="Note 13 3 8 5" xfId="39134"/>
    <cellStyle name="Note 13 3 8_Int on Cust Dep" xfId="39135"/>
    <cellStyle name="Note 13 3 9" xfId="39136"/>
    <cellStyle name="Note 13 3_INPUT Allocators" xfId="39137"/>
    <cellStyle name="Note 13 4" xfId="39138"/>
    <cellStyle name="Note 13 4 2" xfId="39139"/>
    <cellStyle name="Note 13 4 2 10" xfId="39140"/>
    <cellStyle name="Note 13 4 2 11" xfId="39141"/>
    <cellStyle name="Note 13 4 2 12" xfId="39142"/>
    <cellStyle name="Note 13 4 2 2" xfId="39143"/>
    <cellStyle name="Note 13 4 2 2 2" xfId="39144"/>
    <cellStyle name="Note 13 4 2 2 2 2" xfId="39145"/>
    <cellStyle name="Note 13 4 2 2 2 2 2" xfId="39146"/>
    <cellStyle name="Note 13 4 2 2 2 2 3" xfId="39147"/>
    <cellStyle name="Note 13 4 2 2 2 2 4" xfId="39148"/>
    <cellStyle name="Note 13 4 2 2 2 2 5" xfId="39149"/>
    <cellStyle name="Note 13 4 2 2 2 2_Int on Cust Dep" xfId="39150"/>
    <cellStyle name="Note 13 4 2 2 2 3" xfId="39151"/>
    <cellStyle name="Note 13 4 2 2 2 4" xfId="39152"/>
    <cellStyle name="Note 13 4 2 2 2 5" xfId="39153"/>
    <cellStyle name="Note 13 4 2 2 2 6" xfId="39154"/>
    <cellStyle name="Note 13 4 2 2 2 7" xfId="39155"/>
    <cellStyle name="Note 13 4 2 2 2 8" xfId="39156"/>
    <cellStyle name="Note 13 4 2 2 2 9" xfId="39157"/>
    <cellStyle name="Note 13 4 2 2 2_Int on Cust Dep" xfId="39158"/>
    <cellStyle name="Note 13 4 2 2 3" xfId="39159"/>
    <cellStyle name="Note 13 4 2 2 3 2" xfId="39160"/>
    <cellStyle name="Note 13 4 2 2 3 3" xfId="39161"/>
    <cellStyle name="Note 13 4 2 2 3 4" xfId="39162"/>
    <cellStyle name="Note 13 4 2 2 3 5" xfId="39163"/>
    <cellStyle name="Note 13 4 2 2 3_Int on Cust Dep" xfId="39164"/>
    <cellStyle name="Note 13 4 2 2 4" xfId="39165"/>
    <cellStyle name="Note 13 4 2 2 5" xfId="39166"/>
    <cellStyle name="Note 13 4 2 2 6" xfId="39167"/>
    <cellStyle name="Note 13 4 2 2_INPUT Allocators" xfId="39168"/>
    <cellStyle name="Note 13 4 2 3" xfId="39169"/>
    <cellStyle name="Note 13 4 2 3 2" xfId="39170"/>
    <cellStyle name="Note 13 4 2 3 2 2" xfId="39171"/>
    <cellStyle name="Note 13 4 2 3 2 3" xfId="39172"/>
    <cellStyle name="Note 13 4 2 3 2 4" xfId="39173"/>
    <cellStyle name="Note 13 4 2 3 2 5" xfId="39174"/>
    <cellStyle name="Note 13 4 2 3 2_Int on Cust Dep" xfId="39175"/>
    <cellStyle name="Note 13 4 2 3 3" xfId="39176"/>
    <cellStyle name="Note 13 4 2 3 4" xfId="39177"/>
    <cellStyle name="Note 13 4 2 3 5" xfId="39178"/>
    <cellStyle name="Note 13 4 2 3 6" xfId="39179"/>
    <cellStyle name="Note 13 4 2 3 7" xfId="39180"/>
    <cellStyle name="Note 13 4 2 3 8" xfId="39181"/>
    <cellStyle name="Note 13 4 2 3 9" xfId="39182"/>
    <cellStyle name="Note 13 4 2 3_Int on Cust Dep" xfId="39183"/>
    <cellStyle name="Note 13 4 2 4" xfId="39184"/>
    <cellStyle name="Note 13 4 2 4 2" xfId="39185"/>
    <cellStyle name="Note 13 4 2 4 3" xfId="39186"/>
    <cellStyle name="Note 13 4 2 4 4" xfId="39187"/>
    <cellStyle name="Note 13 4 2 4 5" xfId="39188"/>
    <cellStyle name="Note 13 4 2 4_Int on Cust Dep" xfId="39189"/>
    <cellStyle name="Note 13 4 2 5" xfId="39190"/>
    <cellStyle name="Note 13 4 2 5 2" xfId="39191"/>
    <cellStyle name="Note 13 4 2 5 3" xfId="39192"/>
    <cellStyle name="Note 13 4 2 5 4" xfId="39193"/>
    <cellStyle name="Note 13 4 2 5 5" xfId="39194"/>
    <cellStyle name="Note 13 4 2 5_Int on Cust Dep" xfId="39195"/>
    <cellStyle name="Note 13 4 2 6" xfId="39196"/>
    <cellStyle name="Note 13 4 2 7" xfId="39197"/>
    <cellStyle name="Note 13 4 2 8" xfId="39198"/>
    <cellStyle name="Note 13 4 2 9" xfId="39199"/>
    <cellStyle name="Note 13 4 2_INPUT Allocators" xfId="39200"/>
    <cellStyle name="Note 13 4_INPUT Allocators" xfId="39201"/>
    <cellStyle name="Note 13 5" xfId="39202"/>
    <cellStyle name="Note 13 5 10" xfId="39203"/>
    <cellStyle name="Note 13 5 11" xfId="39204"/>
    <cellStyle name="Note 13 5 12" xfId="39205"/>
    <cellStyle name="Note 13 5 2" xfId="39206"/>
    <cellStyle name="Note 13 5 2 2" xfId="39207"/>
    <cellStyle name="Note 13 5 2 2 2" xfId="39208"/>
    <cellStyle name="Note 13 5 2 2 2 2" xfId="39209"/>
    <cellStyle name="Note 13 5 2 2 2 3" xfId="39210"/>
    <cellStyle name="Note 13 5 2 2 2 4" xfId="39211"/>
    <cellStyle name="Note 13 5 2 2 2 5" xfId="39212"/>
    <cellStyle name="Note 13 5 2 2 2_Int on Cust Dep" xfId="39213"/>
    <cellStyle name="Note 13 5 2 2 3" xfId="39214"/>
    <cellStyle name="Note 13 5 2 2 4" xfId="39215"/>
    <cellStyle name="Note 13 5 2 2 5" xfId="39216"/>
    <cellStyle name="Note 13 5 2 2 6" xfId="39217"/>
    <cellStyle name="Note 13 5 2 2 7" xfId="39218"/>
    <cellStyle name="Note 13 5 2 2 8" xfId="39219"/>
    <cellStyle name="Note 13 5 2 2 9" xfId="39220"/>
    <cellStyle name="Note 13 5 2 2_Int on Cust Dep" xfId="39221"/>
    <cellStyle name="Note 13 5 2 3" xfId="39222"/>
    <cellStyle name="Note 13 5 2 3 2" xfId="39223"/>
    <cellStyle name="Note 13 5 2 3 3" xfId="39224"/>
    <cellStyle name="Note 13 5 2 3 4" xfId="39225"/>
    <cellStyle name="Note 13 5 2 3 5" xfId="39226"/>
    <cellStyle name="Note 13 5 2 3_Int on Cust Dep" xfId="39227"/>
    <cellStyle name="Note 13 5 2 4" xfId="39228"/>
    <cellStyle name="Note 13 5 2 5" xfId="39229"/>
    <cellStyle name="Note 13 5 2 6" xfId="39230"/>
    <cellStyle name="Note 13 5 2_INPUT Allocators" xfId="39231"/>
    <cellStyle name="Note 13 5 3" xfId="39232"/>
    <cellStyle name="Note 13 5 3 2" xfId="39233"/>
    <cellStyle name="Note 13 5 3 2 2" xfId="39234"/>
    <cellStyle name="Note 13 5 3 2 3" xfId="39235"/>
    <cellStyle name="Note 13 5 3 2 4" xfId="39236"/>
    <cellStyle name="Note 13 5 3 2 5" xfId="39237"/>
    <cellStyle name="Note 13 5 3 2_Int on Cust Dep" xfId="39238"/>
    <cellStyle name="Note 13 5 3 3" xfId="39239"/>
    <cellStyle name="Note 13 5 3 4" xfId="39240"/>
    <cellStyle name="Note 13 5 3 5" xfId="39241"/>
    <cellStyle name="Note 13 5 3 6" xfId="39242"/>
    <cellStyle name="Note 13 5 3 7" xfId="39243"/>
    <cellStyle name="Note 13 5 3 8" xfId="39244"/>
    <cellStyle name="Note 13 5 3 9" xfId="39245"/>
    <cellStyle name="Note 13 5 3_Int on Cust Dep" xfId="39246"/>
    <cellStyle name="Note 13 5 4" xfId="39247"/>
    <cellStyle name="Note 13 5 4 2" xfId="39248"/>
    <cellStyle name="Note 13 5 4 3" xfId="39249"/>
    <cellStyle name="Note 13 5 4 4" xfId="39250"/>
    <cellStyle name="Note 13 5 4 5" xfId="39251"/>
    <cellStyle name="Note 13 5 4_Int on Cust Dep" xfId="39252"/>
    <cellStyle name="Note 13 5 5" xfId="39253"/>
    <cellStyle name="Note 13 5 5 2" xfId="39254"/>
    <cellStyle name="Note 13 5 5 3" xfId="39255"/>
    <cellStyle name="Note 13 5 5 4" xfId="39256"/>
    <cellStyle name="Note 13 5 5 5" xfId="39257"/>
    <cellStyle name="Note 13 5 5_Int on Cust Dep" xfId="39258"/>
    <cellStyle name="Note 13 5 6" xfId="39259"/>
    <cellStyle name="Note 13 5 7" xfId="39260"/>
    <cellStyle name="Note 13 5 8" xfId="39261"/>
    <cellStyle name="Note 13 5 9" xfId="39262"/>
    <cellStyle name="Note 13 5_INPUT Allocators" xfId="39263"/>
    <cellStyle name="Note 13 6" xfId="39264"/>
    <cellStyle name="Note 13 6 10" xfId="39265"/>
    <cellStyle name="Note 13 6 11" xfId="39266"/>
    <cellStyle name="Note 13 6 12" xfId="39267"/>
    <cellStyle name="Note 13 6 2" xfId="39268"/>
    <cellStyle name="Note 13 6 2 2" xfId="39269"/>
    <cellStyle name="Note 13 6 2 2 2" xfId="39270"/>
    <cellStyle name="Note 13 6 2 2 2 2" xfId="39271"/>
    <cellStyle name="Note 13 6 2 2 2 3" xfId="39272"/>
    <cellStyle name="Note 13 6 2 2 2 4" xfId="39273"/>
    <cellStyle name="Note 13 6 2 2 2 5" xfId="39274"/>
    <cellStyle name="Note 13 6 2 2 2_Int on Cust Dep" xfId="39275"/>
    <cellStyle name="Note 13 6 2 2 3" xfId="39276"/>
    <cellStyle name="Note 13 6 2 2 4" xfId="39277"/>
    <cellStyle name="Note 13 6 2 2 5" xfId="39278"/>
    <cellStyle name="Note 13 6 2 2 6" xfId="39279"/>
    <cellStyle name="Note 13 6 2 2 7" xfId="39280"/>
    <cellStyle name="Note 13 6 2 2 8" xfId="39281"/>
    <cellStyle name="Note 13 6 2 2 9" xfId="39282"/>
    <cellStyle name="Note 13 6 2 2_Int on Cust Dep" xfId="39283"/>
    <cellStyle name="Note 13 6 2 3" xfId="39284"/>
    <cellStyle name="Note 13 6 2 3 2" xfId="39285"/>
    <cellStyle name="Note 13 6 2 3 3" xfId="39286"/>
    <cellStyle name="Note 13 6 2 3 4" xfId="39287"/>
    <cellStyle name="Note 13 6 2 3 5" xfId="39288"/>
    <cellStyle name="Note 13 6 2 3_Int on Cust Dep" xfId="39289"/>
    <cellStyle name="Note 13 6 2 4" xfId="39290"/>
    <cellStyle name="Note 13 6 2 5" xfId="39291"/>
    <cellStyle name="Note 13 6 2 6" xfId="39292"/>
    <cellStyle name="Note 13 6 2_INPUT Allocators" xfId="39293"/>
    <cellStyle name="Note 13 6 3" xfId="39294"/>
    <cellStyle name="Note 13 6 3 2" xfId="39295"/>
    <cellStyle name="Note 13 6 3 2 2" xfId="39296"/>
    <cellStyle name="Note 13 6 3 2 3" xfId="39297"/>
    <cellStyle name="Note 13 6 3 2 4" xfId="39298"/>
    <cellStyle name="Note 13 6 3 2 5" xfId="39299"/>
    <cellStyle name="Note 13 6 3 2_Int on Cust Dep" xfId="39300"/>
    <cellStyle name="Note 13 6 3 3" xfId="39301"/>
    <cellStyle name="Note 13 6 3 4" xfId="39302"/>
    <cellStyle name="Note 13 6 3 5" xfId="39303"/>
    <cellStyle name="Note 13 6 3 6" xfId="39304"/>
    <cellStyle name="Note 13 6 3 7" xfId="39305"/>
    <cellStyle name="Note 13 6 3 8" xfId="39306"/>
    <cellStyle name="Note 13 6 3 9" xfId="39307"/>
    <cellStyle name="Note 13 6 3_Int on Cust Dep" xfId="39308"/>
    <cellStyle name="Note 13 6 4" xfId="39309"/>
    <cellStyle name="Note 13 6 4 2" xfId="39310"/>
    <cellStyle name="Note 13 6 4 3" xfId="39311"/>
    <cellStyle name="Note 13 6 4 4" xfId="39312"/>
    <cellStyle name="Note 13 6 4 5" xfId="39313"/>
    <cellStyle name="Note 13 6 4_Int on Cust Dep" xfId="39314"/>
    <cellStyle name="Note 13 6 5" xfId="39315"/>
    <cellStyle name="Note 13 6 5 2" xfId="39316"/>
    <cellStyle name="Note 13 6 5 3" xfId="39317"/>
    <cellStyle name="Note 13 6 5 4" xfId="39318"/>
    <cellStyle name="Note 13 6 5 5" xfId="39319"/>
    <cellStyle name="Note 13 6 5_Int on Cust Dep" xfId="39320"/>
    <cellStyle name="Note 13 6 6" xfId="39321"/>
    <cellStyle name="Note 13 6 7" xfId="39322"/>
    <cellStyle name="Note 13 6 8" xfId="39323"/>
    <cellStyle name="Note 13 6 9" xfId="39324"/>
    <cellStyle name="Note 13 6_INPUT Allocators" xfId="39325"/>
    <cellStyle name="Note 13 7" xfId="39326"/>
    <cellStyle name="Note 13 7 2" xfId="39327"/>
    <cellStyle name="Note 13 7 2 2" xfId="39328"/>
    <cellStyle name="Note 13 7 2 2 2" xfId="39329"/>
    <cellStyle name="Note 13 7 2 2 3" xfId="39330"/>
    <cellStyle name="Note 13 7 2 2 4" xfId="39331"/>
    <cellStyle name="Note 13 7 2 2 5" xfId="39332"/>
    <cellStyle name="Note 13 7 2 2_Int on Cust Dep" xfId="39333"/>
    <cellStyle name="Note 13 7 2 3" xfId="39334"/>
    <cellStyle name="Note 13 7 2 4" xfId="39335"/>
    <cellStyle name="Note 13 7 2 5" xfId="39336"/>
    <cellStyle name="Note 13 7 2 6" xfId="39337"/>
    <cellStyle name="Note 13 7 2 7" xfId="39338"/>
    <cellStyle name="Note 13 7 2 8" xfId="39339"/>
    <cellStyle name="Note 13 7 2 9" xfId="39340"/>
    <cellStyle name="Note 13 7 2_Int on Cust Dep" xfId="39341"/>
    <cellStyle name="Note 13 7 3" xfId="39342"/>
    <cellStyle name="Note 13 7 3 2" xfId="39343"/>
    <cellStyle name="Note 13 7 3 3" xfId="39344"/>
    <cellStyle name="Note 13 7 3 4" xfId="39345"/>
    <cellStyle name="Note 13 7 3 5" xfId="39346"/>
    <cellStyle name="Note 13 7 3_Int on Cust Dep" xfId="39347"/>
    <cellStyle name="Note 13 7 4" xfId="39348"/>
    <cellStyle name="Note 13 7 5" xfId="39349"/>
    <cellStyle name="Note 13 7 6" xfId="39350"/>
    <cellStyle name="Note 13 7_INPUT Allocators" xfId="39351"/>
    <cellStyle name="Note 13 8" xfId="39352"/>
    <cellStyle name="Note 13 8 2" xfId="39353"/>
    <cellStyle name="Note 13 8 3" xfId="39354"/>
    <cellStyle name="Note 13 8 4" xfId="39355"/>
    <cellStyle name="Note 13 8 5" xfId="39356"/>
    <cellStyle name="Note 13 8_Int on Cust Dep" xfId="39357"/>
    <cellStyle name="Note 13 9" xfId="39358"/>
    <cellStyle name="Note 13 9 2" xfId="39359"/>
    <cellStyle name="Note 13 9 3" xfId="39360"/>
    <cellStyle name="Note 13 9 4" xfId="39361"/>
    <cellStyle name="Note 13 9 5" xfId="39362"/>
    <cellStyle name="Note 13 9_Int on Cust Dep" xfId="39363"/>
    <cellStyle name="Note 13_INPUT Allocators" xfId="39364"/>
    <cellStyle name="Note 14" xfId="39365"/>
    <cellStyle name="Note 14 10" xfId="39366"/>
    <cellStyle name="Note 14 11" xfId="39367"/>
    <cellStyle name="Note 14 12" xfId="39368"/>
    <cellStyle name="Note 14 13" xfId="39369"/>
    <cellStyle name="Note 14 2" xfId="39370"/>
    <cellStyle name="Note 14 2 2" xfId="39371"/>
    <cellStyle name="Note 14 2 2 10" xfId="39372"/>
    <cellStyle name="Note 14 2 2 11" xfId="39373"/>
    <cellStyle name="Note 14 2 2 12" xfId="39374"/>
    <cellStyle name="Note 14 2 2 2" xfId="39375"/>
    <cellStyle name="Note 14 2 2 2 2" xfId="39376"/>
    <cellStyle name="Note 14 2 2 2 2 2" xfId="39377"/>
    <cellStyle name="Note 14 2 2 2 2 2 2" xfId="39378"/>
    <cellStyle name="Note 14 2 2 2 2 2 3" xfId="39379"/>
    <cellStyle name="Note 14 2 2 2 2 2 4" xfId="39380"/>
    <cellStyle name="Note 14 2 2 2 2 2 5" xfId="39381"/>
    <cellStyle name="Note 14 2 2 2 2 2_Int on Cust Dep" xfId="39382"/>
    <cellStyle name="Note 14 2 2 2 2 3" xfId="39383"/>
    <cellStyle name="Note 14 2 2 2 2 4" xfId="39384"/>
    <cellStyle name="Note 14 2 2 2 2 5" xfId="39385"/>
    <cellStyle name="Note 14 2 2 2 2 6" xfId="39386"/>
    <cellStyle name="Note 14 2 2 2 2 7" xfId="39387"/>
    <cellStyle name="Note 14 2 2 2 2 8" xfId="39388"/>
    <cellStyle name="Note 14 2 2 2 2 9" xfId="39389"/>
    <cellStyle name="Note 14 2 2 2 2_Int on Cust Dep" xfId="39390"/>
    <cellStyle name="Note 14 2 2 2 3" xfId="39391"/>
    <cellStyle name="Note 14 2 2 2 3 2" xfId="39392"/>
    <cellStyle name="Note 14 2 2 2 3 3" xfId="39393"/>
    <cellStyle name="Note 14 2 2 2 3 4" xfId="39394"/>
    <cellStyle name="Note 14 2 2 2 3 5" xfId="39395"/>
    <cellStyle name="Note 14 2 2 2 3_Int on Cust Dep" xfId="39396"/>
    <cellStyle name="Note 14 2 2 2 4" xfId="39397"/>
    <cellStyle name="Note 14 2 2 2 5" xfId="39398"/>
    <cellStyle name="Note 14 2 2 2 6" xfId="39399"/>
    <cellStyle name="Note 14 2 2 2_INPUT Allocators" xfId="39400"/>
    <cellStyle name="Note 14 2 2 3" xfId="39401"/>
    <cellStyle name="Note 14 2 2 3 2" xfId="39402"/>
    <cellStyle name="Note 14 2 2 3 2 2" xfId="39403"/>
    <cellStyle name="Note 14 2 2 3 2 3" xfId="39404"/>
    <cellStyle name="Note 14 2 2 3 2 4" xfId="39405"/>
    <cellStyle name="Note 14 2 2 3 2 5" xfId="39406"/>
    <cellStyle name="Note 14 2 2 3 2_Int on Cust Dep" xfId="39407"/>
    <cellStyle name="Note 14 2 2 3 3" xfId="39408"/>
    <cellStyle name="Note 14 2 2 3 4" xfId="39409"/>
    <cellStyle name="Note 14 2 2 3 5" xfId="39410"/>
    <cellStyle name="Note 14 2 2 3 6" xfId="39411"/>
    <cellStyle name="Note 14 2 2 3 7" xfId="39412"/>
    <cellStyle name="Note 14 2 2 3 8" xfId="39413"/>
    <cellStyle name="Note 14 2 2 3 9" xfId="39414"/>
    <cellStyle name="Note 14 2 2 3_Int on Cust Dep" xfId="39415"/>
    <cellStyle name="Note 14 2 2 4" xfId="39416"/>
    <cellStyle name="Note 14 2 2 4 2" xfId="39417"/>
    <cellStyle name="Note 14 2 2 4 3" xfId="39418"/>
    <cellStyle name="Note 14 2 2 4 4" xfId="39419"/>
    <cellStyle name="Note 14 2 2 4 5" xfId="39420"/>
    <cellStyle name="Note 14 2 2 4_Int on Cust Dep" xfId="39421"/>
    <cellStyle name="Note 14 2 2 5" xfId="39422"/>
    <cellStyle name="Note 14 2 2 5 2" xfId="39423"/>
    <cellStyle name="Note 14 2 2 5 3" xfId="39424"/>
    <cellStyle name="Note 14 2 2 5 4" xfId="39425"/>
    <cellStyle name="Note 14 2 2 5 5" xfId="39426"/>
    <cellStyle name="Note 14 2 2 5_Int on Cust Dep" xfId="39427"/>
    <cellStyle name="Note 14 2 2 6" xfId="39428"/>
    <cellStyle name="Note 14 2 2 7" xfId="39429"/>
    <cellStyle name="Note 14 2 2 8" xfId="39430"/>
    <cellStyle name="Note 14 2 2 9" xfId="39431"/>
    <cellStyle name="Note 14 2 2_INPUT Allocators" xfId="39432"/>
    <cellStyle name="Note 14 2_INPUT Allocators" xfId="39433"/>
    <cellStyle name="Note 14 3" xfId="39434"/>
    <cellStyle name="Note 14 3 10" xfId="39435"/>
    <cellStyle name="Note 14 3 11" xfId="39436"/>
    <cellStyle name="Note 14 3 12" xfId="39437"/>
    <cellStyle name="Note 14 3 2" xfId="39438"/>
    <cellStyle name="Note 14 3 2 2" xfId="39439"/>
    <cellStyle name="Note 14 3 2 2 2" xfId="39440"/>
    <cellStyle name="Note 14 3 2 2 2 2" xfId="39441"/>
    <cellStyle name="Note 14 3 2 2 2 3" xfId="39442"/>
    <cellStyle name="Note 14 3 2 2 2 4" xfId="39443"/>
    <cellStyle name="Note 14 3 2 2 2 5" xfId="39444"/>
    <cellStyle name="Note 14 3 2 2 2_Int on Cust Dep" xfId="39445"/>
    <cellStyle name="Note 14 3 2 2 3" xfId="39446"/>
    <cellStyle name="Note 14 3 2 2 4" xfId="39447"/>
    <cellStyle name="Note 14 3 2 2 5" xfId="39448"/>
    <cellStyle name="Note 14 3 2 2 6" xfId="39449"/>
    <cellStyle name="Note 14 3 2 2 7" xfId="39450"/>
    <cellStyle name="Note 14 3 2 2 8" xfId="39451"/>
    <cellStyle name="Note 14 3 2 2 9" xfId="39452"/>
    <cellStyle name="Note 14 3 2 2_Int on Cust Dep" xfId="39453"/>
    <cellStyle name="Note 14 3 2 3" xfId="39454"/>
    <cellStyle name="Note 14 3 2 3 2" xfId="39455"/>
    <cellStyle name="Note 14 3 2 3 3" xfId="39456"/>
    <cellStyle name="Note 14 3 2 3 4" xfId="39457"/>
    <cellStyle name="Note 14 3 2 3 5" xfId="39458"/>
    <cellStyle name="Note 14 3 2 3_Int on Cust Dep" xfId="39459"/>
    <cellStyle name="Note 14 3 2 4" xfId="39460"/>
    <cellStyle name="Note 14 3 2 5" xfId="39461"/>
    <cellStyle name="Note 14 3 2 6" xfId="39462"/>
    <cellStyle name="Note 14 3 2_INPUT Allocators" xfId="39463"/>
    <cellStyle name="Note 14 3 3" xfId="39464"/>
    <cellStyle name="Note 14 3 3 2" xfId="39465"/>
    <cellStyle name="Note 14 3 3 2 2" xfId="39466"/>
    <cellStyle name="Note 14 3 3 2 3" xfId="39467"/>
    <cellStyle name="Note 14 3 3 2 4" xfId="39468"/>
    <cellStyle name="Note 14 3 3 2 5" xfId="39469"/>
    <cellStyle name="Note 14 3 3 2_Int on Cust Dep" xfId="39470"/>
    <cellStyle name="Note 14 3 3 3" xfId="39471"/>
    <cellStyle name="Note 14 3 3 4" xfId="39472"/>
    <cellStyle name="Note 14 3 3 5" xfId="39473"/>
    <cellStyle name="Note 14 3 3 6" xfId="39474"/>
    <cellStyle name="Note 14 3 3 7" xfId="39475"/>
    <cellStyle name="Note 14 3 3 8" xfId="39476"/>
    <cellStyle name="Note 14 3 3 9" xfId="39477"/>
    <cellStyle name="Note 14 3 3_Int on Cust Dep" xfId="39478"/>
    <cellStyle name="Note 14 3 4" xfId="39479"/>
    <cellStyle name="Note 14 3 4 2" xfId="39480"/>
    <cellStyle name="Note 14 3 4 3" xfId="39481"/>
    <cellStyle name="Note 14 3 4 4" xfId="39482"/>
    <cellStyle name="Note 14 3 4 5" xfId="39483"/>
    <cellStyle name="Note 14 3 4_Int on Cust Dep" xfId="39484"/>
    <cellStyle name="Note 14 3 5" xfId="39485"/>
    <cellStyle name="Note 14 3 5 2" xfId="39486"/>
    <cellStyle name="Note 14 3 5 3" xfId="39487"/>
    <cellStyle name="Note 14 3 5 4" xfId="39488"/>
    <cellStyle name="Note 14 3 5 5" xfId="39489"/>
    <cellStyle name="Note 14 3 5_Int on Cust Dep" xfId="39490"/>
    <cellStyle name="Note 14 3 6" xfId="39491"/>
    <cellStyle name="Note 14 3 7" xfId="39492"/>
    <cellStyle name="Note 14 3 8" xfId="39493"/>
    <cellStyle name="Note 14 3 9" xfId="39494"/>
    <cellStyle name="Note 14 3_INPUT Allocators" xfId="39495"/>
    <cellStyle name="Note 14 4" xfId="39496"/>
    <cellStyle name="Note 14 4 10" xfId="39497"/>
    <cellStyle name="Note 14 4 11" xfId="39498"/>
    <cellStyle name="Note 14 4 12" xfId="39499"/>
    <cellStyle name="Note 14 4 2" xfId="39500"/>
    <cellStyle name="Note 14 4 2 2" xfId="39501"/>
    <cellStyle name="Note 14 4 2 2 2" xfId="39502"/>
    <cellStyle name="Note 14 4 2 2 2 2" xfId="39503"/>
    <cellStyle name="Note 14 4 2 2 2 3" xfId="39504"/>
    <cellStyle name="Note 14 4 2 2 2 4" xfId="39505"/>
    <cellStyle name="Note 14 4 2 2 2 5" xfId="39506"/>
    <cellStyle name="Note 14 4 2 2 2_Int on Cust Dep" xfId="39507"/>
    <cellStyle name="Note 14 4 2 2 3" xfId="39508"/>
    <cellStyle name="Note 14 4 2 2 4" xfId="39509"/>
    <cellStyle name="Note 14 4 2 2 5" xfId="39510"/>
    <cellStyle name="Note 14 4 2 2 6" xfId="39511"/>
    <cellStyle name="Note 14 4 2 2 7" xfId="39512"/>
    <cellStyle name="Note 14 4 2 2 8" xfId="39513"/>
    <cellStyle name="Note 14 4 2 2 9" xfId="39514"/>
    <cellStyle name="Note 14 4 2 2_Int on Cust Dep" xfId="39515"/>
    <cellStyle name="Note 14 4 2 3" xfId="39516"/>
    <cellStyle name="Note 14 4 2 3 2" xfId="39517"/>
    <cellStyle name="Note 14 4 2 3 3" xfId="39518"/>
    <cellStyle name="Note 14 4 2 3 4" xfId="39519"/>
    <cellStyle name="Note 14 4 2 3 5" xfId="39520"/>
    <cellStyle name="Note 14 4 2 3_Int on Cust Dep" xfId="39521"/>
    <cellStyle name="Note 14 4 2 4" xfId="39522"/>
    <cellStyle name="Note 14 4 2 5" xfId="39523"/>
    <cellStyle name="Note 14 4 2 6" xfId="39524"/>
    <cellStyle name="Note 14 4 2_INPUT Allocators" xfId="39525"/>
    <cellStyle name="Note 14 4 3" xfId="39526"/>
    <cellStyle name="Note 14 4 3 2" xfId="39527"/>
    <cellStyle name="Note 14 4 3 2 2" xfId="39528"/>
    <cellStyle name="Note 14 4 3 2 3" xfId="39529"/>
    <cellStyle name="Note 14 4 3 2 4" xfId="39530"/>
    <cellStyle name="Note 14 4 3 2 5" xfId="39531"/>
    <cellStyle name="Note 14 4 3 2_Int on Cust Dep" xfId="39532"/>
    <cellStyle name="Note 14 4 3 3" xfId="39533"/>
    <cellStyle name="Note 14 4 3 4" xfId="39534"/>
    <cellStyle name="Note 14 4 3 5" xfId="39535"/>
    <cellStyle name="Note 14 4 3 6" xfId="39536"/>
    <cellStyle name="Note 14 4 3 7" xfId="39537"/>
    <cellStyle name="Note 14 4 3 8" xfId="39538"/>
    <cellStyle name="Note 14 4 3 9" xfId="39539"/>
    <cellStyle name="Note 14 4 3_Int on Cust Dep" xfId="39540"/>
    <cellStyle name="Note 14 4 4" xfId="39541"/>
    <cellStyle name="Note 14 4 4 2" xfId="39542"/>
    <cellStyle name="Note 14 4 4 3" xfId="39543"/>
    <cellStyle name="Note 14 4 4 4" xfId="39544"/>
    <cellStyle name="Note 14 4 4 5" xfId="39545"/>
    <cellStyle name="Note 14 4 4_Int on Cust Dep" xfId="39546"/>
    <cellStyle name="Note 14 4 5" xfId="39547"/>
    <cellStyle name="Note 14 4 5 2" xfId="39548"/>
    <cellStyle name="Note 14 4 5 3" xfId="39549"/>
    <cellStyle name="Note 14 4 5 4" xfId="39550"/>
    <cellStyle name="Note 14 4 5 5" xfId="39551"/>
    <cellStyle name="Note 14 4 5_Int on Cust Dep" xfId="39552"/>
    <cellStyle name="Note 14 4 6" xfId="39553"/>
    <cellStyle name="Note 14 4 7" xfId="39554"/>
    <cellStyle name="Note 14 4 8" xfId="39555"/>
    <cellStyle name="Note 14 4 9" xfId="39556"/>
    <cellStyle name="Note 14 4_INPUT Allocators" xfId="39557"/>
    <cellStyle name="Note 14 5" xfId="39558"/>
    <cellStyle name="Note 14 5 2" xfId="39559"/>
    <cellStyle name="Note 14 5 2 2" xfId="39560"/>
    <cellStyle name="Note 14 5 2 2 2" xfId="39561"/>
    <cellStyle name="Note 14 5 2 2 3" xfId="39562"/>
    <cellStyle name="Note 14 5 2 2 4" xfId="39563"/>
    <cellStyle name="Note 14 5 2 2 5" xfId="39564"/>
    <cellStyle name="Note 14 5 2 2_Int on Cust Dep" xfId="39565"/>
    <cellStyle name="Note 14 5 2 3" xfId="39566"/>
    <cellStyle name="Note 14 5 2 4" xfId="39567"/>
    <cellStyle name="Note 14 5 2 5" xfId="39568"/>
    <cellStyle name="Note 14 5 2 6" xfId="39569"/>
    <cellStyle name="Note 14 5 2 7" xfId="39570"/>
    <cellStyle name="Note 14 5 2 8" xfId="39571"/>
    <cellStyle name="Note 14 5 2 9" xfId="39572"/>
    <cellStyle name="Note 14 5 2_Int on Cust Dep" xfId="39573"/>
    <cellStyle name="Note 14 5 3" xfId="39574"/>
    <cellStyle name="Note 14 5 3 2" xfId="39575"/>
    <cellStyle name="Note 14 5 3 3" xfId="39576"/>
    <cellStyle name="Note 14 5 3 4" xfId="39577"/>
    <cellStyle name="Note 14 5 3 5" xfId="39578"/>
    <cellStyle name="Note 14 5 3_Int on Cust Dep" xfId="39579"/>
    <cellStyle name="Note 14 5 4" xfId="39580"/>
    <cellStyle name="Note 14 5 5" xfId="39581"/>
    <cellStyle name="Note 14 5 6" xfId="39582"/>
    <cellStyle name="Note 14 5_INPUT Allocators" xfId="39583"/>
    <cellStyle name="Note 14 6" xfId="39584"/>
    <cellStyle name="Note 14 6 2" xfId="39585"/>
    <cellStyle name="Note 14 6 3" xfId="39586"/>
    <cellStyle name="Note 14 6 4" xfId="39587"/>
    <cellStyle name="Note 14 6 5" xfId="39588"/>
    <cellStyle name="Note 14 6_Int on Cust Dep" xfId="39589"/>
    <cellStyle name="Note 14 7" xfId="39590"/>
    <cellStyle name="Note 14 7 2" xfId="39591"/>
    <cellStyle name="Note 14 7 3" xfId="39592"/>
    <cellStyle name="Note 14 7 4" xfId="39593"/>
    <cellStyle name="Note 14 7 5" xfId="39594"/>
    <cellStyle name="Note 14 7_Int on Cust Dep" xfId="39595"/>
    <cellStyle name="Note 14 8" xfId="39596"/>
    <cellStyle name="Note 14 9" xfId="39597"/>
    <cellStyle name="Note 14_INPUT Allocators" xfId="39598"/>
    <cellStyle name="Note 15" xfId="39599"/>
    <cellStyle name="Note 15 10" xfId="39600"/>
    <cellStyle name="Note 15 11" xfId="39601"/>
    <cellStyle name="Note 15 12" xfId="39602"/>
    <cellStyle name="Note 15 13" xfId="39603"/>
    <cellStyle name="Note 15 2" xfId="39604"/>
    <cellStyle name="Note 15 2 2" xfId="39605"/>
    <cellStyle name="Note 15 2 2 10" xfId="39606"/>
    <cellStyle name="Note 15 2 2 11" xfId="39607"/>
    <cellStyle name="Note 15 2 2 12" xfId="39608"/>
    <cellStyle name="Note 15 2 2 2" xfId="39609"/>
    <cellStyle name="Note 15 2 2 2 2" xfId="39610"/>
    <cellStyle name="Note 15 2 2 2 2 2" xfId="39611"/>
    <cellStyle name="Note 15 2 2 2 2 2 2" xfId="39612"/>
    <cellStyle name="Note 15 2 2 2 2 2 3" xfId="39613"/>
    <cellStyle name="Note 15 2 2 2 2 2 4" xfId="39614"/>
    <cellStyle name="Note 15 2 2 2 2 2 5" xfId="39615"/>
    <cellStyle name="Note 15 2 2 2 2 2_Int on Cust Dep" xfId="39616"/>
    <cellStyle name="Note 15 2 2 2 2 3" xfId="39617"/>
    <cellStyle name="Note 15 2 2 2 2 4" xfId="39618"/>
    <cellStyle name="Note 15 2 2 2 2 5" xfId="39619"/>
    <cellStyle name="Note 15 2 2 2 2 6" xfId="39620"/>
    <cellStyle name="Note 15 2 2 2 2 7" xfId="39621"/>
    <cellStyle name="Note 15 2 2 2 2 8" xfId="39622"/>
    <cellStyle name="Note 15 2 2 2 2 9" xfId="39623"/>
    <cellStyle name="Note 15 2 2 2 2_Int on Cust Dep" xfId="39624"/>
    <cellStyle name="Note 15 2 2 2 3" xfId="39625"/>
    <cellStyle name="Note 15 2 2 2 3 2" xfId="39626"/>
    <cellStyle name="Note 15 2 2 2 3 3" xfId="39627"/>
    <cellStyle name="Note 15 2 2 2 3 4" xfId="39628"/>
    <cellStyle name="Note 15 2 2 2 3 5" xfId="39629"/>
    <cellStyle name="Note 15 2 2 2 3_Int on Cust Dep" xfId="39630"/>
    <cellStyle name="Note 15 2 2 2 4" xfId="39631"/>
    <cellStyle name="Note 15 2 2 2 5" xfId="39632"/>
    <cellStyle name="Note 15 2 2 2 6" xfId="39633"/>
    <cellStyle name="Note 15 2 2 2_INPUT Allocators" xfId="39634"/>
    <cellStyle name="Note 15 2 2 3" xfId="39635"/>
    <cellStyle name="Note 15 2 2 3 2" xfId="39636"/>
    <cellStyle name="Note 15 2 2 3 2 2" xfId="39637"/>
    <cellStyle name="Note 15 2 2 3 2 3" xfId="39638"/>
    <cellStyle name="Note 15 2 2 3 2 4" xfId="39639"/>
    <cellStyle name="Note 15 2 2 3 2 5" xfId="39640"/>
    <cellStyle name="Note 15 2 2 3 2_Int on Cust Dep" xfId="39641"/>
    <cellStyle name="Note 15 2 2 3 3" xfId="39642"/>
    <cellStyle name="Note 15 2 2 3 4" xfId="39643"/>
    <cellStyle name="Note 15 2 2 3 5" xfId="39644"/>
    <cellStyle name="Note 15 2 2 3 6" xfId="39645"/>
    <cellStyle name="Note 15 2 2 3 7" xfId="39646"/>
    <cellStyle name="Note 15 2 2 3 8" xfId="39647"/>
    <cellStyle name="Note 15 2 2 3 9" xfId="39648"/>
    <cellStyle name="Note 15 2 2 3_Int on Cust Dep" xfId="39649"/>
    <cellStyle name="Note 15 2 2 4" xfId="39650"/>
    <cellStyle name="Note 15 2 2 4 2" xfId="39651"/>
    <cellStyle name="Note 15 2 2 4 3" xfId="39652"/>
    <cellStyle name="Note 15 2 2 4 4" xfId="39653"/>
    <cellStyle name="Note 15 2 2 4 5" xfId="39654"/>
    <cellStyle name="Note 15 2 2 4_Int on Cust Dep" xfId="39655"/>
    <cellStyle name="Note 15 2 2 5" xfId="39656"/>
    <cellStyle name="Note 15 2 2 5 2" xfId="39657"/>
    <cellStyle name="Note 15 2 2 5 3" xfId="39658"/>
    <cellStyle name="Note 15 2 2 5 4" xfId="39659"/>
    <cellStyle name="Note 15 2 2 5 5" xfId="39660"/>
    <cellStyle name="Note 15 2 2 5_Int on Cust Dep" xfId="39661"/>
    <cellStyle name="Note 15 2 2 6" xfId="39662"/>
    <cellStyle name="Note 15 2 2 7" xfId="39663"/>
    <cellStyle name="Note 15 2 2 8" xfId="39664"/>
    <cellStyle name="Note 15 2 2 9" xfId="39665"/>
    <cellStyle name="Note 15 2 2_INPUT Allocators" xfId="39666"/>
    <cellStyle name="Note 15 2_INPUT Allocators" xfId="39667"/>
    <cellStyle name="Note 15 3" xfId="39668"/>
    <cellStyle name="Note 15 3 10" xfId="39669"/>
    <cellStyle name="Note 15 3 11" xfId="39670"/>
    <cellStyle name="Note 15 3 12" xfId="39671"/>
    <cellStyle name="Note 15 3 2" xfId="39672"/>
    <cellStyle name="Note 15 3 2 2" xfId="39673"/>
    <cellStyle name="Note 15 3 2 2 2" xfId="39674"/>
    <cellStyle name="Note 15 3 2 2 2 2" xfId="39675"/>
    <cellStyle name="Note 15 3 2 2 2 3" xfId="39676"/>
    <cellStyle name="Note 15 3 2 2 2 4" xfId="39677"/>
    <cellStyle name="Note 15 3 2 2 2 5" xfId="39678"/>
    <cellStyle name="Note 15 3 2 2 2_Int on Cust Dep" xfId="39679"/>
    <cellStyle name="Note 15 3 2 2 3" xfId="39680"/>
    <cellStyle name="Note 15 3 2 2 4" xfId="39681"/>
    <cellStyle name="Note 15 3 2 2 5" xfId="39682"/>
    <cellStyle name="Note 15 3 2 2 6" xfId="39683"/>
    <cellStyle name="Note 15 3 2 2 7" xfId="39684"/>
    <cellStyle name="Note 15 3 2 2 8" xfId="39685"/>
    <cellStyle name="Note 15 3 2 2 9" xfId="39686"/>
    <cellStyle name="Note 15 3 2 2_Int on Cust Dep" xfId="39687"/>
    <cellStyle name="Note 15 3 2 3" xfId="39688"/>
    <cellStyle name="Note 15 3 2 3 2" xfId="39689"/>
    <cellStyle name="Note 15 3 2 3 3" xfId="39690"/>
    <cellStyle name="Note 15 3 2 3 4" xfId="39691"/>
    <cellStyle name="Note 15 3 2 3 5" xfId="39692"/>
    <cellStyle name="Note 15 3 2 3_Int on Cust Dep" xfId="39693"/>
    <cellStyle name="Note 15 3 2 4" xfId="39694"/>
    <cellStyle name="Note 15 3 2 5" xfId="39695"/>
    <cellStyle name="Note 15 3 2 6" xfId="39696"/>
    <cellStyle name="Note 15 3 2_INPUT Allocators" xfId="39697"/>
    <cellStyle name="Note 15 3 3" xfId="39698"/>
    <cellStyle name="Note 15 3 3 2" xfId="39699"/>
    <cellStyle name="Note 15 3 3 2 2" xfId="39700"/>
    <cellStyle name="Note 15 3 3 2 3" xfId="39701"/>
    <cellStyle name="Note 15 3 3 2 4" xfId="39702"/>
    <cellStyle name="Note 15 3 3 2 5" xfId="39703"/>
    <cellStyle name="Note 15 3 3 2_Int on Cust Dep" xfId="39704"/>
    <cellStyle name="Note 15 3 3 3" xfId="39705"/>
    <cellStyle name="Note 15 3 3 4" xfId="39706"/>
    <cellStyle name="Note 15 3 3 5" xfId="39707"/>
    <cellStyle name="Note 15 3 3 6" xfId="39708"/>
    <cellStyle name="Note 15 3 3 7" xfId="39709"/>
    <cellStyle name="Note 15 3 3 8" xfId="39710"/>
    <cellStyle name="Note 15 3 3 9" xfId="39711"/>
    <cellStyle name="Note 15 3 3_Int on Cust Dep" xfId="39712"/>
    <cellStyle name="Note 15 3 4" xfId="39713"/>
    <cellStyle name="Note 15 3 4 2" xfId="39714"/>
    <cellStyle name="Note 15 3 4 3" xfId="39715"/>
    <cellStyle name="Note 15 3 4 4" xfId="39716"/>
    <cellStyle name="Note 15 3 4 5" xfId="39717"/>
    <cellStyle name="Note 15 3 4_Int on Cust Dep" xfId="39718"/>
    <cellStyle name="Note 15 3 5" xfId="39719"/>
    <cellStyle name="Note 15 3 5 2" xfId="39720"/>
    <cellStyle name="Note 15 3 5 3" xfId="39721"/>
    <cellStyle name="Note 15 3 5 4" xfId="39722"/>
    <cellStyle name="Note 15 3 5 5" xfId="39723"/>
    <cellStyle name="Note 15 3 5_Int on Cust Dep" xfId="39724"/>
    <cellStyle name="Note 15 3 6" xfId="39725"/>
    <cellStyle name="Note 15 3 7" xfId="39726"/>
    <cellStyle name="Note 15 3 8" xfId="39727"/>
    <cellStyle name="Note 15 3 9" xfId="39728"/>
    <cellStyle name="Note 15 3_INPUT Allocators" xfId="39729"/>
    <cellStyle name="Note 15 4" xfId="39730"/>
    <cellStyle name="Note 15 4 10" xfId="39731"/>
    <cellStyle name="Note 15 4 11" xfId="39732"/>
    <cellStyle name="Note 15 4 12" xfId="39733"/>
    <cellStyle name="Note 15 4 2" xfId="39734"/>
    <cellStyle name="Note 15 4 2 2" xfId="39735"/>
    <cellStyle name="Note 15 4 2 2 2" xfId="39736"/>
    <cellStyle name="Note 15 4 2 2 2 2" xfId="39737"/>
    <cellStyle name="Note 15 4 2 2 2 3" xfId="39738"/>
    <cellStyle name="Note 15 4 2 2 2 4" xfId="39739"/>
    <cellStyle name="Note 15 4 2 2 2 5" xfId="39740"/>
    <cellStyle name="Note 15 4 2 2 2_Int on Cust Dep" xfId="39741"/>
    <cellStyle name="Note 15 4 2 2 3" xfId="39742"/>
    <cellStyle name="Note 15 4 2 2 4" xfId="39743"/>
    <cellStyle name="Note 15 4 2 2 5" xfId="39744"/>
    <cellStyle name="Note 15 4 2 2 6" xfId="39745"/>
    <cellStyle name="Note 15 4 2 2 7" xfId="39746"/>
    <cellStyle name="Note 15 4 2 2 8" xfId="39747"/>
    <cellStyle name="Note 15 4 2 2 9" xfId="39748"/>
    <cellStyle name="Note 15 4 2 2_Int on Cust Dep" xfId="39749"/>
    <cellStyle name="Note 15 4 2 3" xfId="39750"/>
    <cellStyle name="Note 15 4 2 3 2" xfId="39751"/>
    <cellStyle name="Note 15 4 2 3 3" xfId="39752"/>
    <cellStyle name="Note 15 4 2 3 4" xfId="39753"/>
    <cellStyle name="Note 15 4 2 3 5" xfId="39754"/>
    <cellStyle name="Note 15 4 2 3_Int on Cust Dep" xfId="39755"/>
    <cellStyle name="Note 15 4 2 4" xfId="39756"/>
    <cellStyle name="Note 15 4 2 5" xfId="39757"/>
    <cellStyle name="Note 15 4 2 6" xfId="39758"/>
    <cellStyle name="Note 15 4 2_INPUT Allocators" xfId="39759"/>
    <cellStyle name="Note 15 4 3" xfId="39760"/>
    <cellStyle name="Note 15 4 3 2" xfId="39761"/>
    <cellStyle name="Note 15 4 3 2 2" xfId="39762"/>
    <cellStyle name="Note 15 4 3 2 3" xfId="39763"/>
    <cellStyle name="Note 15 4 3 2 4" xfId="39764"/>
    <cellStyle name="Note 15 4 3 2 5" xfId="39765"/>
    <cellStyle name="Note 15 4 3 2_Int on Cust Dep" xfId="39766"/>
    <cellStyle name="Note 15 4 3 3" xfId="39767"/>
    <cellStyle name="Note 15 4 3 4" xfId="39768"/>
    <cellStyle name="Note 15 4 3 5" xfId="39769"/>
    <cellStyle name="Note 15 4 3 6" xfId="39770"/>
    <cellStyle name="Note 15 4 3 7" xfId="39771"/>
    <cellStyle name="Note 15 4 3 8" xfId="39772"/>
    <cellStyle name="Note 15 4 3 9" xfId="39773"/>
    <cellStyle name="Note 15 4 3_Int on Cust Dep" xfId="39774"/>
    <cellStyle name="Note 15 4 4" xfId="39775"/>
    <cellStyle name="Note 15 4 4 2" xfId="39776"/>
    <cellStyle name="Note 15 4 4 3" xfId="39777"/>
    <cellStyle name="Note 15 4 4 4" xfId="39778"/>
    <cellStyle name="Note 15 4 4 5" xfId="39779"/>
    <cellStyle name="Note 15 4 4_Int on Cust Dep" xfId="39780"/>
    <cellStyle name="Note 15 4 5" xfId="39781"/>
    <cellStyle name="Note 15 4 5 2" xfId="39782"/>
    <cellStyle name="Note 15 4 5 3" xfId="39783"/>
    <cellStyle name="Note 15 4 5 4" xfId="39784"/>
    <cellStyle name="Note 15 4 5 5" xfId="39785"/>
    <cellStyle name="Note 15 4 5_Int on Cust Dep" xfId="39786"/>
    <cellStyle name="Note 15 4 6" xfId="39787"/>
    <cellStyle name="Note 15 4 7" xfId="39788"/>
    <cellStyle name="Note 15 4 8" xfId="39789"/>
    <cellStyle name="Note 15 4 9" xfId="39790"/>
    <cellStyle name="Note 15 4_INPUT Allocators" xfId="39791"/>
    <cellStyle name="Note 15 5" xfId="39792"/>
    <cellStyle name="Note 15 5 2" xfId="39793"/>
    <cellStyle name="Note 15 5 2 2" xfId="39794"/>
    <cellStyle name="Note 15 5 2 2 2" xfId="39795"/>
    <cellStyle name="Note 15 5 2 2 3" xfId="39796"/>
    <cellStyle name="Note 15 5 2 2 4" xfId="39797"/>
    <cellStyle name="Note 15 5 2 2 5" xfId="39798"/>
    <cellStyle name="Note 15 5 2 2_Int on Cust Dep" xfId="39799"/>
    <cellStyle name="Note 15 5 2 3" xfId="39800"/>
    <cellStyle name="Note 15 5 2 4" xfId="39801"/>
    <cellStyle name="Note 15 5 2 5" xfId="39802"/>
    <cellStyle name="Note 15 5 2 6" xfId="39803"/>
    <cellStyle name="Note 15 5 2 7" xfId="39804"/>
    <cellStyle name="Note 15 5 2 8" xfId="39805"/>
    <cellStyle name="Note 15 5 2 9" xfId="39806"/>
    <cellStyle name="Note 15 5 2_Int on Cust Dep" xfId="39807"/>
    <cellStyle name="Note 15 5 3" xfId="39808"/>
    <cellStyle name="Note 15 5 3 2" xfId="39809"/>
    <cellStyle name="Note 15 5 3 3" xfId="39810"/>
    <cellStyle name="Note 15 5 3 4" xfId="39811"/>
    <cellStyle name="Note 15 5 3 5" xfId="39812"/>
    <cellStyle name="Note 15 5 3_Int on Cust Dep" xfId="39813"/>
    <cellStyle name="Note 15 5 4" xfId="39814"/>
    <cellStyle name="Note 15 5 5" xfId="39815"/>
    <cellStyle name="Note 15 5 6" xfId="39816"/>
    <cellStyle name="Note 15 5_INPUT Allocators" xfId="39817"/>
    <cellStyle name="Note 15 6" xfId="39818"/>
    <cellStyle name="Note 15 6 2" xfId="39819"/>
    <cellStyle name="Note 15 6 3" xfId="39820"/>
    <cellStyle name="Note 15 6 4" xfId="39821"/>
    <cellStyle name="Note 15 6 5" xfId="39822"/>
    <cellStyle name="Note 15 6_Int on Cust Dep" xfId="39823"/>
    <cellStyle name="Note 15 7" xfId="39824"/>
    <cellStyle name="Note 15 7 2" xfId="39825"/>
    <cellStyle name="Note 15 7 3" xfId="39826"/>
    <cellStyle name="Note 15 7 4" xfId="39827"/>
    <cellStyle name="Note 15 7 5" xfId="39828"/>
    <cellStyle name="Note 15 7_Int on Cust Dep" xfId="39829"/>
    <cellStyle name="Note 15 8" xfId="39830"/>
    <cellStyle name="Note 15 9" xfId="39831"/>
    <cellStyle name="Note 15_INPUT Allocators" xfId="39832"/>
    <cellStyle name="Note 16" xfId="39833"/>
    <cellStyle name="Note 16 10" xfId="39834"/>
    <cellStyle name="Note 16 11" xfId="39835"/>
    <cellStyle name="Note 16 12" xfId="39836"/>
    <cellStyle name="Note 16 13" xfId="39837"/>
    <cellStyle name="Note 16 2" xfId="39838"/>
    <cellStyle name="Note 16 2 10" xfId="39839"/>
    <cellStyle name="Note 16 2 11" xfId="39840"/>
    <cellStyle name="Note 16 2 12" xfId="39841"/>
    <cellStyle name="Note 16 2 2" xfId="39842"/>
    <cellStyle name="Note 16 2 2 2" xfId="39843"/>
    <cellStyle name="Note 16 2 2 2 2" xfId="39844"/>
    <cellStyle name="Note 16 2 2 2 2 2" xfId="39845"/>
    <cellStyle name="Note 16 2 2 2 2 3" xfId="39846"/>
    <cellStyle name="Note 16 2 2 2 2 4" xfId="39847"/>
    <cellStyle name="Note 16 2 2 2 2 5" xfId="39848"/>
    <cellStyle name="Note 16 2 2 2 2_Int on Cust Dep" xfId="39849"/>
    <cellStyle name="Note 16 2 2 2 3" xfId="39850"/>
    <cellStyle name="Note 16 2 2 2 4" xfId="39851"/>
    <cellStyle name="Note 16 2 2 2 5" xfId="39852"/>
    <cellStyle name="Note 16 2 2 2 6" xfId="39853"/>
    <cellStyle name="Note 16 2 2 2 7" xfId="39854"/>
    <cellStyle name="Note 16 2 2 2 8" xfId="39855"/>
    <cellStyle name="Note 16 2 2 2 9" xfId="39856"/>
    <cellStyle name="Note 16 2 2 2_Int on Cust Dep" xfId="39857"/>
    <cellStyle name="Note 16 2 2 3" xfId="39858"/>
    <cellStyle name="Note 16 2 2 3 2" xfId="39859"/>
    <cellStyle name="Note 16 2 2 3 3" xfId="39860"/>
    <cellStyle name="Note 16 2 2 3 4" xfId="39861"/>
    <cellStyle name="Note 16 2 2 3 5" xfId="39862"/>
    <cellStyle name="Note 16 2 2 3_Int on Cust Dep" xfId="39863"/>
    <cellStyle name="Note 16 2 2 4" xfId="39864"/>
    <cellStyle name="Note 16 2 2 5" xfId="39865"/>
    <cellStyle name="Note 16 2 2 6" xfId="39866"/>
    <cellStyle name="Note 16 2 2_INPUT Allocators" xfId="39867"/>
    <cellStyle name="Note 16 2 3" xfId="39868"/>
    <cellStyle name="Note 16 2 3 2" xfId="39869"/>
    <cellStyle name="Note 16 2 3 2 2" xfId="39870"/>
    <cellStyle name="Note 16 2 3 2 3" xfId="39871"/>
    <cellStyle name="Note 16 2 3 2 4" xfId="39872"/>
    <cellStyle name="Note 16 2 3 2 5" xfId="39873"/>
    <cellStyle name="Note 16 2 3 2_Int on Cust Dep" xfId="39874"/>
    <cellStyle name="Note 16 2 3 3" xfId="39875"/>
    <cellStyle name="Note 16 2 3 4" xfId="39876"/>
    <cellStyle name="Note 16 2 3 5" xfId="39877"/>
    <cellStyle name="Note 16 2 3 6" xfId="39878"/>
    <cellStyle name="Note 16 2 3 7" xfId="39879"/>
    <cellStyle name="Note 16 2 3 8" xfId="39880"/>
    <cellStyle name="Note 16 2 3 9" xfId="39881"/>
    <cellStyle name="Note 16 2 3_Int on Cust Dep" xfId="39882"/>
    <cellStyle name="Note 16 2 4" xfId="39883"/>
    <cellStyle name="Note 16 2 4 2" xfId="39884"/>
    <cellStyle name="Note 16 2 4 3" xfId="39885"/>
    <cellStyle name="Note 16 2 4 4" xfId="39886"/>
    <cellStyle name="Note 16 2 4 5" xfId="39887"/>
    <cellStyle name="Note 16 2 4_Int on Cust Dep" xfId="39888"/>
    <cellStyle name="Note 16 2 5" xfId="39889"/>
    <cellStyle name="Note 16 2 5 2" xfId="39890"/>
    <cellStyle name="Note 16 2 5 3" xfId="39891"/>
    <cellStyle name="Note 16 2 5 4" xfId="39892"/>
    <cellStyle name="Note 16 2 5 5" xfId="39893"/>
    <cellStyle name="Note 16 2 5_Int on Cust Dep" xfId="39894"/>
    <cellStyle name="Note 16 2 6" xfId="39895"/>
    <cellStyle name="Note 16 2 7" xfId="39896"/>
    <cellStyle name="Note 16 2 8" xfId="39897"/>
    <cellStyle name="Note 16 2 9" xfId="39898"/>
    <cellStyle name="Note 16 2_INPUT Allocators" xfId="39899"/>
    <cellStyle name="Note 16 3" xfId="39900"/>
    <cellStyle name="Note 16 3 2" xfId="39901"/>
    <cellStyle name="Note 16 3 2 10" xfId="39902"/>
    <cellStyle name="Note 16 3 2 11" xfId="39903"/>
    <cellStyle name="Note 16 3 2 12" xfId="39904"/>
    <cellStyle name="Note 16 3 2 2" xfId="39905"/>
    <cellStyle name="Note 16 3 2 2 2" xfId="39906"/>
    <cellStyle name="Note 16 3 2 2 2 2" xfId="39907"/>
    <cellStyle name="Note 16 3 2 2 2 2 2" xfId="39908"/>
    <cellStyle name="Note 16 3 2 2 2 2 3" xfId="39909"/>
    <cellStyle name="Note 16 3 2 2 2 2 4" xfId="39910"/>
    <cellStyle name="Note 16 3 2 2 2 2 5" xfId="39911"/>
    <cellStyle name="Note 16 3 2 2 2 2_Int on Cust Dep" xfId="39912"/>
    <cellStyle name="Note 16 3 2 2 2 3" xfId="39913"/>
    <cellStyle name="Note 16 3 2 2 2 4" xfId="39914"/>
    <cellStyle name="Note 16 3 2 2 2 5" xfId="39915"/>
    <cellStyle name="Note 16 3 2 2 2 6" xfId="39916"/>
    <cellStyle name="Note 16 3 2 2 2 7" xfId="39917"/>
    <cellStyle name="Note 16 3 2 2 2 8" xfId="39918"/>
    <cellStyle name="Note 16 3 2 2 2 9" xfId="39919"/>
    <cellStyle name="Note 16 3 2 2 2_Int on Cust Dep" xfId="39920"/>
    <cellStyle name="Note 16 3 2 2 3" xfId="39921"/>
    <cellStyle name="Note 16 3 2 2 3 2" xfId="39922"/>
    <cellStyle name="Note 16 3 2 2 3 3" xfId="39923"/>
    <cellStyle name="Note 16 3 2 2 3 4" xfId="39924"/>
    <cellStyle name="Note 16 3 2 2 3 5" xfId="39925"/>
    <cellStyle name="Note 16 3 2 2 3_Int on Cust Dep" xfId="39926"/>
    <cellStyle name="Note 16 3 2 2 4" xfId="39927"/>
    <cellStyle name="Note 16 3 2 2 5" xfId="39928"/>
    <cellStyle name="Note 16 3 2 2 6" xfId="39929"/>
    <cellStyle name="Note 16 3 2 2_INPUT Allocators" xfId="39930"/>
    <cellStyle name="Note 16 3 2 3" xfId="39931"/>
    <cellStyle name="Note 16 3 2 3 2" xfId="39932"/>
    <cellStyle name="Note 16 3 2 3 2 2" xfId="39933"/>
    <cellStyle name="Note 16 3 2 3 2 3" xfId="39934"/>
    <cellStyle name="Note 16 3 2 3 2 4" xfId="39935"/>
    <cellStyle name="Note 16 3 2 3 2 5" xfId="39936"/>
    <cellStyle name="Note 16 3 2 3 2_Int on Cust Dep" xfId="39937"/>
    <cellStyle name="Note 16 3 2 3 3" xfId="39938"/>
    <cellStyle name="Note 16 3 2 3 4" xfId="39939"/>
    <cellStyle name="Note 16 3 2 3 5" xfId="39940"/>
    <cellStyle name="Note 16 3 2 3 6" xfId="39941"/>
    <cellStyle name="Note 16 3 2 3 7" xfId="39942"/>
    <cellStyle name="Note 16 3 2 3 8" xfId="39943"/>
    <cellStyle name="Note 16 3 2 3 9" xfId="39944"/>
    <cellStyle name="Note 16 3 2 3_Int on Cust Dep" xfId="39945"/>
    <cellStyle name="Note 16 3 2 4" xfId="39946"/>
    <cellStyle name="Note 16 3 2 4 2" xfId="39947"/>
    <cellStyle name="Note 16 3 2 4 3" xfId="39948"/>
    <cellStyle name="Note 16 3 2 4 4" xfId="39949"/>
    <cellStyle name="Note 16 3 2 4 5" xfId="39950"/>
    <cellStyle name="Note 16 3 2 4_Int on Cust Dep" xfId="39951"/>
    <cellStyle name="Note 16 3 2 5" xfId="39952"/>
    <cellStyle name="Note 16 3 2 5 2" xfId="39953"/>
    <cellStyle name="Note 16 3 2 5 3" xfId="39954"/>
    <cellStyle name="Note 16 3 2 5 4" xfId="39955"/>
    <cellStyle name="Note 16 3 2 5 5" xfId="39956"/>
    <cellStyle name="Note 16 3 2 5_Int on Cust Dep" xfId="39957"/>
    <cellStyle name="Note 16 3 2 6" xfId="39958"/>
    <cellStyle name="Note 16 3 2 7" xfId="39959"/>
    <cellStyle name="Note 16 3 2 8" xfId="39960"/>
    <cellStyle name="Note 16 3 2 9" xfId="39961"/>
    <cellStyle name="Note 16 3 2_INPUT Allocators" xfId="39962"/>
    <cellStyle name="Note 16 3_INPUT Allocators" xfId="39963"/>
    <cellStyle name="Note 16 4" xfId="39964"/>
    <cellStyle name="Note 16 4 10" xfId="39965"/>
    <cellStyle name="Note 16 4 11" xfId="39966"/>
    <cellStyle name="Note 16 4 12" xfId="39967"/>
    <cellStyle name="Note 16 4 2" xfId="39968"/>
    <cellStyle name="Note 16 4 2 2" xfId="39969"/>
    <cellStyle name="Note 16 4 2 2 2" xfId="39970"/>
    <cellStyle name="Note 16 4 2 2 2 2" xfId="39971"/>
    <cellStyle name="Note 16 4 2 2 2 3" xfId="39972"/>
    <cellStyle name="Note 16 4 2 2 2 4" xfId="39973"/>
    <cellStyle name="Note 16 4 2 2 2 5" xfId="39974"/>
    <cellStyle name="Note 16 4 2 2 2_Int on Cust Dep" xfId="39975"/>
    <cellStyle name="Note 16 4 2 2 3" xfId="39976"/>
    <cellStyle name="Note 16 4 2 2 4" xfId="39977"/>
    <cellStyle name="Note 16 4 2 2 5" xfId="39978"/>
    <cellStyle name="Note 16 4 2 2 6" xfId="39979"/>
    <cellStyle name="Note 16 4 2 2 7" xfId="39980"/>
    <cellStyle name="Note 16 4 2 2 8" xfId="39981"/>
    <cellStyle name="Note 16 4 2 2 9" xfId="39982"/>
    <cellStyle name="Note 16 4 2 2_Int on Cust Dep" xfId="39983"/>
    <cellStyle name="Note 16 4 2 3" xfId="39984"/>
    <cellStyle name="Note 16 4 2 3 2" xfId="39985"/>
    <cellStyle name="Note 16 4 2 3 3" xfId="39986"/>
    <cellStyle name="Note 16 4 2 3 4" xfId="39987"/>
    <cellStyle name="Note 16 4 2 3 5" xfId="39988"/>
    <cellStyle name="Note 16 4 2 3_Int on Cust Dep" xfId="39989"/>
    <cellStyle name="Note 16 4 2 4" xfId="39990"/>
    <cellStyle name="Note 16 4 2 5" xfId="39991"/>
    <cellStyle name="Note 16 4 2 6" xfId="39992"/>
    <cellStyle name="Note 16 4 2_INPUT Allocators" xfId="39993"/>
    <cellStyle name="Note 16 4 3" xfId="39994"/>
    <cellStyle name="Note 16 4 3 2" xfId="39995"/>
    <cellStyle name="Note 16 4 3 2 2" xfId="39996"/>
    <cellStyle name="Note 16 4 3 2 3" xfId="39997"/>
    <cellStyle name="Note 16 4 3 2 4" xfId="39998"/>
    <cellStyle name="Note 16 4 3 2 5" xfId="39999"/>
    <cellStyle name="Note 16 4 3 2_Int on Cust Dep" xfId="40000"/>
    <cellStyle name="Note 16 4 3 3" xfId="40001"/>
    <cellStyle name="Note 16 4 3 4" xfId="40002"/>
    <cellStyle name="Note 16 4 3 5" xfId="40003"/>
    <cellStyle name="Note 16 4 3 6" xfId="40004"/>
    <cellStyle name="Note 16 4 3 7" xfId="40005"/>
    <cellStyle name="Note 16 4 3 8" xfId="40006"/>
    <cellStyle name="Note 16 4 3 9" xfId="40007"/>
    <cellStyle name="Note 16 4 3_Int on Cust Dep" xfId="40008"/>
    <cellStyle name="Note 16 4 4" xfId="40009"/>
    <cellStyle name="Note 16 4 4 2" xfId="40010"/>
    <cellStyle name="Note 16 4 4 3" xfId="40011"/>
    <cellStyle name="Note 16 4 4 4" xfId="40012"/>
    <cellStyle name="Note 16 4 4 5" xfId="40013"/>
    <cellStyle name="Note 16 4 4_Int on Cust Dep" xfId="40014"/>
    <cellStyle name="Note 16 4 5" xfId="40015"/>
    <cellStyle name="Note 16 4 5 2" xfId="40016"/>
    <cellStyle name="Note 16 4 5 3" xfId="40017"/>
    <cellStyle name="Note 16 4 5 4" xfId="40018"/>
    <cellStyle name="Note 16 4 5 5" xfId="40019"/>
    <cellStyle name="Note 16 4 5_Int on Cust Dep" xfId="40020"/>
    <cellStyle name="Note 16 4 6" xfId="40021"/>
    <cellStyle name="Note 16 4 7" xfId="40022"/>
    <cellStyle name="Note 16 4 8" xfId="40023"/>
    <cellStyle name="Note 16 4 9" xfId="40024"/>
    <cellStyle name="Note 16 4_INPUT Allocators" xfId="40025"/>
    <cellStyle name="Note 16 5" xfId="40026"/>
    <cellStyle name="Note 16 5 2" xfId="40027"/>
    <cellStyle name="Note 16 5 2 2" xfId="40028"/>
    <cellStyle name="Note 16 5 2 2 2" xfId="40029"/>
    <cellStyle name="Note 16 5 2 2 3" xfId="40030"/>
    <cellStyle name="Note 16 5 2 2 4" xfId="40031"/>
    <cellStyle name="Note 16 5 2 2 5" xfId="40032"/>
    <cellStyle name="Note 16 5 2 2_Int on Cust Dep" xfId="40033"/>
    <cellStyle name="Note 16 5 2 3" xfId="40034"/>
    <cellStyle name="Note 16 5 2 4" xfId="40035"/>
    <cellStyle name="Note 16 5 2 5" xfId="40036"/>
    <cellStyle name="Note 16 5 2 6" xfId="40037"/>
    <cellStyle name="Note 16 5 2 7" xfId="40038"/>
    <cellStyle name="Note 16 5 2 8" xfId="40039"/>
    <cellStyle name="Note 16 5 2 9" xfId="40040"/>
    <cellStyle name="Note 16 5 2_Int on Cust Dep" xfId="40041"/>
    <cellStyle name="Note 16 5 3" xfId="40042"/>
    <cellStyle name="Note 16 5 3 2" xfId="40043"/>
    <cellStyle name="Note 16 5 3 3" xfId="40044"/>
    <cellStyle name="Note 16 5 3 4" xfId="40045"/>
    <cellStyle name="Note 16 5 3 5" xfId="40046"/>
    <cellStyle name="Note 16 5 3_Int on Cust Dep" xfId="40047"/>
    <cellStyle name="Note 16 5 4" xfId="40048"/>
    <cellStyle name="Note 16 5 5" xfId="40049"/>
    <cellStyle name="Note 16 5 6" xfId="40050"/>
    <cellStyle name="Note 16 5_INPUT Allocators" xfId="40051"/>
    <cellStyle name="Note 16 6" xfId="40052"/>
    <cellStyle name="Note 16 6 2" xfId="40053"/>
    <cellStyle name="Note 16 6 3" xfId="40054"/>
    <cellStyle name="Note 16 6 4" xfId="40055"/>
    <cellStyle name="Note 16 6 5" xfId="40056"/>
    <cellStyle name="Note 16 6_Int on Cust Dep" xfId="40057"/>
    <cellStyle name="Note 16 7" xfId="40058"/>
    <cellStyle name="Note 16 7 2" xfId="40059"/>
    <cellStyle name="Note 16 7 3" xfId="40060"/>
    <cellStyle name="Note 16 7 4" xfId="40061"/>
    <cellStyle name="Note 16 7 5" xfId="40062"/>
    <cellStyle name="Note 16 7_Int on Cust Dep" xfId="40063"/>
    <cellStyle name="Note 16 8" xfId="40064"/>
    <cellStyle name="Note 16 9" xfId="40065"/>
    <cellStyle name="Note 16_INPUT Allocators" xfId="40066"/>
    <cellStyle name="Note 17" xfId="40067"/>
    <cellStyle name="Note 17 10" xfId="40068"/>
    <cellStyle name="Note 17 11" xfId="40069"/>
    <cellStyle name="Note 17 12" xfId="40070"/>
    <cellStyle name="Note 17 13" xfId="40071"/>
    <cellStyle name="Note 17 2" xfId="40072"/>
    <cellStyle name="Note 17 2 2" xfId="40073"/>
    <cellStyle name="Note 17 2 2 10" xfId="40074"/>
    <cellStyle name="Note 17 2 2 11" xfId="40075"/>
    <cellStyle name="Note 17 2 2 12" xfId="40076"/>
    <cellStyle name="Note 17 2 2 2" xfId="40077"/>
    <cellStyle name="Note 17 2 2 2 2" xfId="40078"/>
    <cellStyle name="Note 17 2 2 2 2 2" xfId="40079"/>
    <cellStyle name="Note 17 2 2 2 2 2 2" xfId="40080"/>
    <cellStyle name="Note 17 2 2 2 2 2 3" xfId="40081"/>
    <cellStyle name="Note 17 2 2 2 2 2 4" xfId="40082"/>
    <cellStyle name="Note 17 2 2 2 2 2 5" xfId="40083"/>
    <cellStyle name="Note 17 2 2 2 2 2_Int on Cust Dep" xfId="40084"/>
    <cellStyle name="Note 17 2 2 2 2 3" xfId="40085"/>
    <cellStyle name="Note 17 2 2 2 2 4" xfId="40086"/>
    <cellStyle name="Note 17 2 2 2 2 5" xfId="40087"/>
    <cellStyle name="Note 17 2 2 2 2 6" xfId="40088"/>
    <cellStyle name="Note 17 2 2 2 2 7" xfId="40089"/>
    <cellStyle name="Note 17 2 2 2 2 8" xfId="40090"/>
    <cellStyle name="Note 17 2 2 2 2 9" xfId="40091"/>
    <cellStyle name="Note 17 2 2 2 2_Int on Cust Dep" xfId="40092"/>
    <cellStyle name="Note 17 2 2 2 3" xfId="40093"/>
    <cellStyle name="Note 17 2 2 2 3 2" xfId="40094"/>
    <cellStyle name="Note 17 2 2 2 3 3" xfId="40095"/>
    <cellStyle name="Note 17 2 2 2 3 4" xfId="40096"/>
    <cellStyle name="Note 17 2 2 2 3 5" xfId="40097"/>
    <cellStyle name="Note 17 2 2 2 3_Int on Cust Dep" xfId="40098"/>
    <cellStyle name="Note 17 2 2 2 4" xfId="40099"/>
    <cellStyle name="Note 17 2 2 2 5" xfId="40100"/>
    <cellStyle name="Note 17 2 2 2 6" xfId="40101"/>
    <cellStyle name="Note 17 2 2 2_INPUT Allocators" xfId="40102"/>
    <cellStyle name="Note 17 2 2 3" xfId="40103"/>
    <cellStyle name="Note 17 2 2 3 2" xfId="40104"/>
    <cellStyle name="Note 17 2 2 3 2 2" xfId="40105"/>
    <cellStyle name="Note 17 2 2 3 2 3" xfId="40106"/>
    <cellStyle name="Note 17 2 2 3 2 4" xfId="40107"/>
    <cellStyle name="Note 17 2 2 3 2 5" xfId="40108"/>
    <cellStyle name="Note 17 2 2 3 2_Int on Cust Dep" xfId="40109"/>
    <cellStyle name="Note 17 2 2 3 3" xfId="40110"/>
    <cellStyle name="Note 17 2 2 3 4" xfId="40111"/>
    <cellStyle name="Note 17 2 2 3 5" xfId="40112"/>
    <cellStyle name="Note 17 2 2 3 6" xfId="40113"/>
    <cellStyle name="Note 17 2 2 3 7" xfId="40114"/>
    <cellStyle name="Note 17 2 2 3 8" xfId="40115"/>
    <cellStyle name="Note 17 2 2 3 9" xfId="40116"/>
    <cellStyle name="Note 17 2 2 3_Int on Cust Dep" xfId="40117"/>
    <cellStyle name="Note 17 2 2 4" xfId="40118"/>
    <cellStyle name="Note 17 2 2 4 2" xfId="40119"/>
    <cellStyle name="Note 17 2 2 4 3" xfId="40120"/>
    <cellStyle name="Note 17 2 2 4 4" xfId="40121"/>
    <cellStyle name="Note 17 2 2 4 5" xfId="40122"/>
    <cellStyle name="Note 17 2 2 4_Int on Cust Dep" xfId="40123"/>
    <cellStyle name="Note 17 2 2 5" xfId="40124"/>
    <cellStyle name="Note 17 2 2 5 2" xfId="40125"/>
    <cellStyle name="Note 17 2 2 5 3" xfId="40126"/>
    <cellStyle name="Note 17 2 2 5 4" xfId="40127"/>
    <cellStyle name="Note 17 2 2 5 5" xfId="40128"/>
    <cellStyle name="Note 17 2 2 5_Int on Cust Dep" xfId="40129"/>
    <cellStyle name="Note 17 2 2 6" xfId="40130"/>
    <cellStyle name="Note 17 2 2 7" xfId="40131"/>
    <cellStyle name="Note 17 2 2 8" xfId="40132"/>
    <cellStyle name="Note 17 2 2 9" xfId="40133"/>
    <cellStyle name="Note 17 2 2_INPUT Allocators" xfId="40134"/>
    <cellStyle name="Note 17 2_INPUT Allocators" xfId="40135"/>
    <cellStyle name="Note 17 3" xfId="40136"/>
    <cellStyle name="Note 17 3 10" xfId="40137"/>
    <cellStyle name="Note 17 3 11" xfId="40138"/>
    <cellStyle name="Note 17 3 12" xfId="40139"/>
    <cellStyle name="Note 17 3 2" xfId="40140"/>
    <cellStyle name="Note 17 3 2 2" xfId="40141"/>
    <cellStyle name="Note 17 3 2 2 2" xfId="40142"/>
    <cellStyle name="Note 17 3 2 2 2 2" xfId="40143"/>
    <cellStyle name="Note 17 3 2 2 2 3" xfId="40144"/>
    <cellStyle name="Note 17 3 2 2 2 4" xfId="40145"/>
    <cellStyle name="Note 17 3 2 2 2 5" xfId="40146"/>
    <cellStyle name="Note 17 3 2 2 2_Int on Cust Dep" xfId="40147"/>
    <cellStyle name="Note 17 3 2 2 3" xfId="40148"/>
    <cellStyle name="Note 17 3 2 2 4" xfId="40149"/>
    <cellStyle name="Note 17 3 2 2 5" xfId="40150"/>
    <cellStyle name="Note 17 3 2 2 6" xfId="40151"/>
    <cellStyle name="Note 17 3 2 2 7" xfId="40152"/>
    <cellStyle name="Note 17 3 2 2 8" xfId="40153"/>
    <cellStyle name="Note 17 3 2 2 9" xfId="40154"/>
    <cellStyle name="Note 17 3 2 2_Int on Cust Dep" xfId="40155"/>
    <cellStyle name="Note 17 3 2 3" xfId="40156"/>
    <cellStyle name="Note 17 3 2 3 2" xfId="40157"/>
    <cellStyle name="Note 17 3 2 3 3" xfId="40158"/>
    <cellStyle name="Note 17 3 2 3 4" xfId="40159"/>
    <cellStyle name="Note 17 3 2 3 5" xfId="40160"/>
    <cellStyle name="Note 17 3 2 3_Int on Cust Dep" xfId="40161"/>
    <cellStyle name="Note 17 3 2 4" xfId="40162"/>
    <cellStyle name="Note 17 3 2 5" xfId="40163"/>
    <cellStyle name="Note 17 3 2 6" xfId="40164"/>
    <cellStyle name="Note 17 3 2_INPUT Allocators" xfId="40165"/>
    <cellStyle name="Note 17 3 3" xfId="40166"/>
    <cellStyle name="Note 17 3 3 2" xfId="40167"/>
    <cellStyle name="Note 17 3 3 2 2" xfId="40168"/>
    <cellStyle name="Note 17 3 3 2 3" xfId="40169"/>
    <cellStyle name="Note 17 3 3 2 4" xfId="40170"/>
    <cellStyle name="Note 17 3 3 2 5" xfId="40171"/>
    <cellStyle name="Note 17 3 3 2_Int on Cust Dep" xfId="40172"/>
    <cellStyle name="Note 17 3 3 3" xfId="40173"/>
    <cellStyle name="Note 17 3 3 4" xfId="40174"/>
    <cellStyle name="Note 17 3 3 5" xfId="40175"/>
    <cellStyle name="Note 17 3 3 6" xfId="40176"/>
    <cellStyle name="Note 17 3 3 7" xfId="40177"/>
    <cellStyle name="Note 17 3 3 8" xfId="40178"/>
    <cellStyle name="Note 17 3 3 9" xfId="40179"/>
    <cellStyle name="Note 17 3 3_Int on Cust Dep" xfId="40180"/>
    <cellStyle name="Note 17 3 4" xfId="40181"/>
    <cellStyle name="Note 17 3 4 2" xfId="40182"/>
    <cellStyle name="Note 17 3 4 3" xfId="40183"/>
    <cellStyle name="Note 17 3 4 4" xfId="40184"/>
    <cellStyle name="Note 17 3 4 5" xfId="40185"/>
    <cellStyle name="Note 17 3 4_Int on Cust Dep" xfId="40186"/>
    <cellStyle name="Note 17 3 5" xfId="40187"/>
    <cellStyle name="Note 17 3 5 2" xfId="40188"/>
    <cellStyle name="Note 17 3 5 3" xfId="40189"/>
    <cellStyle name="Note 17 3 5 4" xfId="40190"/>
    <cellStyle name="Note 17 3 5 5" xfId="40191"/>
    <cellStyle name="Note 17 3 5_Int on Cust Dep" xfId="40192"/>
    <cellStyle name="Note 17 3 6" xfId="40193"/>
    <cellStyle name="Note 17 3 7" xfId="40194"/>
    <cellStyle name="Note 17 3 8" xfId="40195"/>
    <cellStyle name="Note 17 3 9" xfId="40196"/>
    <cellStyle name="Note 17 3_INPUT Allocators" xfId="40197"/>
    <cellStyle name="Note 17 4" xfId="40198"/>
    <cellStyle name="Note 17 4 10" xfId="40199"/>
    <cellStyle name="Note 17 4 11" xfId="40200"/>
    <cellStyle name="Note 17 4 12" xfId="40201"/>
    <cellStyle name="Note 17 4 2" xfId="40202"/>
    <cellStyle name="Note 17 4 2 2" xfId="40203"/>
    <cellStyle name="Note 17 4 2 2 2" xfId="40204"/>
    <cellStyle name="Note 17 4 2 2 2 2" xfId="40205"/>
    <cellStyle name="Note 17 4 2 2 2 3" xfId="40206"/>
    <cellStyle name="Note 17 4 2 2 2 4" xfId="40207"/>
    <cellStyle name="Note 17 4 2 2 2 5" xfId="40208"/>
    <cellStyle name="Note 17 4 2 2 2_Int on Cust Dep" xfId="40209"/>
    <cellStyle name="Note 17 4 2 2 3" xfId="40210"/>
    <cellStyle name="Note 17 4 2 2 4" xfId="40211"/>
    <cellStyle name="Note 17 4 2 2 5" xfId="40212"/>
    <cellStyle name="Note 17 4 2 2 6" xfId="40213"/>
    <cellStyle name="Note 17 4 2 2 7" xfId="40214"/>
    <cellStyle name="Note 17 4 2 2 8" xfId="40215"/>
    <cellStyle name="Note 17 4 2 2 9" xfId="40216"/>
    <cellStyle name="Note 17 4 2 2_Int on Cust Dep" xfId="40217"/>
    <cellStyle name="Note 17 4 2 3" xfId="40218"/>
    <cellStyle name="Note 17 4 2 3 2" xfId="40219"/>
    <cellStyle name="Note 17 4 2 3 3" xfId="40220"/>
    <cellStyle name="Note 17 4 2 3 4" xfId="40221"/>
    <cellStyle name="Note 17 4 2 3 5" xfId="40222"/>
    <cellStyle name="Note 17 4 2 3_Int on Cust Dep" xfId="40223"/>
    <cellStyle name="Note 17 4 2 4" xfId="40224"/>
    <cellStyle name="Note 17 4 2 5" xfId="40225"/>
    <cellStyle name="Note 17 4 2 6" xfId="40226"/>
    <cellStyle name="Note 17 4 2_INPUT Allocators" xfId="40227"/>
    <cellStyle name="Note 17 4 3" xfId="40228"/>
    <cellStyle name="Note 17 4 3 2" xfId="40229"/>
    <cellStyle name="Note 17 4 3 2 2" xfId="40230"/>
    <cellStyle name="Note 17 4 3 2 3" xfId="40231"/>
    <cellStyle name="Note 17 4 3 2 4" xfId="40232"/>
    <cellStyle name="Note 17 4 3 2 5" xfId="40233"/>
    <cellStyle name="Note 17 4 3 2_Int on Cust Dep" xfId="40234"/>
    <cellStyle name="Note 17 4 3 3" xfId="40235"/>
    <cellStyle name="Note 17 4 3 4" xfId="40236"/>
    <cellStyle name="Note 17 4 3 5" xfId="40237"/>
    <cellStyle name="Note 17 4 3 6" xfId="40238"/>
    <cellStyle name="Note 17 4 3 7" xfId="40239"/>
    <cellStyle name="Note 17 4 3 8" xfId="40240"/>
    <cellStyle name="Note 17 4 3 9" xfId="40241"/>
    <cellStyle name="Note 17 4 3_Int on Cust Dep" xfId="40242"/>
    <cellStyle name="Note 17 4 4" xfId="40243"/>
    <cellStyle name="Note 17 4 4 2" xfId="40244"/>
    <cellStyle name="Note 17 4 4 3" xfId="40245"/>
    <cellStyle name="Note 17 4 4 4" xfId="40246"/>
    <cellStyle name="Note 17 4 4 5" xfId="40247"/>
    <cellStyle name="Note 17 4 4_Int on Cust Dep" xfId="40248"/>
    <cellStyle name="Note 17 4 5" xfId="40249"/>
    <cellStyle name="Note 17 4 5 2" xfId="40250"/>
    <cellStyle name="Note 17 4 5 3" xfId="40251"/>
    <cellStyle name="Note 17 4 5 4" xfId="40252"/>
    <cellStyle name="Note 17 4 5 5" xfId="40253"/>
    <cellStyle name="Note 17 4 5_Int on Cust Dep" xfId="40254"/>
    <cellStyle name="Note 17 4 6" xfId="40255"/>
    <cellStyle name="Note 17 4 7" xfId="40256"/>
    <cellStyle name="Note 17 4 8" xfId="40257"/>
    <cellStyle name="Note 17 4 9" xfId="40258"/>
    <cellStyle name="Note 17 4_INPUT Allocators" xfId="40259"/>
    <cellStyle name="Note 17 5" xfId="40260"/>
    <cellStyle name="Note 17 5 2" xfId="40261"/>
    <cellStyle name="Note 17 5 2 2" xfId="40262"/>
    <cellStyle name="Note 17 5 2 2 2" xfId="40263"/>
    <cellStyle name="Note 17 5 2 2 3" xfId="40264"/>
    <cellStyle name="Note 17 5 2 2 4" xfId="40265"/>
    <cellStyle name="Note 17 5 2 2 5" xfId="40266"/>
    <cellStyle name="Note 17 5 2 2_Int on Cust Dep" xfId="40267"/>
    <cellStyle name="Note 17 5 2 3" xfId="40268"/>
    <cellStyle name="Note 17 5 2 4" xfId="40269"/>
    <cellStyle name="Note 17 5 2 5" xfId="40270"/>
    <cellStyle name="Note 17 5 2 6" xfId="40271"/>
    <cellStyle name="Note 17 5 2 7" xfId="40272"/>
    <cellStyle name="Note 17 5 2 8" xfId="40273"/>
    <cellStyle name="Note 17 5 2 9" xfId="40274"/>
    <cellStyle name="Note 17 5 2_Int on Cust Dep" xfId="40275"/>
    <cellStyle name="Note 17 5 3" xfId="40276"/>
    <cellStyle name="Note 17 5 3 2" xfId="40277"/>
    <cellStyle name="Note 17 5 3 3" xfId="40278"/>
    <cellStyle name="Note 17 5 3 4" xfId="40279"/>
    <cellStyle name="Note 17 5 3 5" xfId="40280"/>
    <cellStyle name="Note 17 5 3_Int on Cust Dep" xfId="40281"/>
    <cellStyle name="Note 17 5 4" xfId="40282"/>
    <cellStyle name="Note 17 5 5" xfId="40283"/>
    <cellStyle name="Note 17 5 6" xfId="40284"/>
    <cellStyle name="Note 17 5_INPUT Allocators" xfId="40285"/>
    <cellStyle name="Note 17 6" xfId="40286"/>
    <cellStyle name="Note 17 6 2" xfId="40287"/>
    <cellStyle name="Note 17 6 3" xfId="40288"/>
    <cellStyle name="Note 17 6 4" xfId="40289"/>
    <cellStyle name="Note 17 6 5" xfId="40290"/>
    <cellStyle name="Note 17 6_Int on Cust Dep" xfId="40291"/>
    <cellStyle name="Note 17 7" xfId="40292"/>
    <cellStyle name="Note 17 7 2" xfId="40293"/>
    <cellStyle name="Note 17 7 3" xfId="40294"/>
    <cellStyle name="Note 17 7 4" xfId="40295"/>
    <cellStyle name="Note 17 7 5" xfId="40296"/>
    <cellStyle name="Note 17 7_Int on Cust Dep" xfId="40297"/>
    <cellStyle name="Note 17 8" xfId="40298"/>
    <cellStyle name="Note 17 9" xfId="40299"/>
    <cellStyle name="Note 17_INPUT Allocators" xfId="40300"/>
    <cellStyle name="Note 18" xfId="40301"/>
    <cellStyle name="Note 18 10" xfId="40302"/>
    <cellStyle name="Note 18 11" xfId="40303"/>
    <cellStyle name="Note 18 2" xfId="40304"/>
    <cellStyle name="Note 18 3" xfId="40305"/>
    <cellStyle name="Note 18 3 2" xfId="40306"/>
    <cellStyle name="Note 18 3 2 2" xfId="40307"/>
    <cellStyle name="Note 18 3 2 2 2" xfId="40308"/>
    <cellStyle name="Note 18 3 2 2 3" xfId="40309"/>
    <cellStyle name="Note 18 3 2 2 4" xfId="40310"/>
    <cellStyle name="Note 18 3 2 2 5" xfId="40311"/>
    <cellStyle name="Note 18 3 2 2_Int on Cust Dep" xfId="40312"/>
    <cellStyle name="Note 18 3 2 3" xfId="40313"/>
    <cellStyle name="Note 18 3 2 4" xfId="40314"/>
    <cellStyle name="Note 18 3 2 5" xfId="40315"/>
    <cellStyle name="Note 18 3 2 6" xfId="40316"/>
    <cellStyle name="Note 18 3 2 7" xfId="40317"/>
    <cellStyle name="Note 18 3 2 8" xfId="40318"/>
    <cellStyle name="Note 18 3 2 9" xfId="40319"/>
    <cellStyle name="Note 18 3 2_Int on Cust Dep" xfId="40320"/>
    <cellStyle name="Note 18 3 3" xfId="40321"/>
    <cellStyle name="Note 18 3 3 2" xfId="40322"/>
    <cellStyle name="Note 18 3 3 3" xfId="40323"/>
    <cellStyle name="Note 18 3 3 4" xfId="40324"/>
    <cellStyle name="Note 18 3 3 5" xfId="40325"/>
    <cellStyle name="Note 18 3 3_Int on Cust Dep" xfId="40326"/>
    <cellStyle name="Note 18 3 4" xfId="40327"/>
    <cellStyle name="Note 18 3 5" xfId="40328"/>
    <cellStyle name="Note 18 3 6" xfId="40329"/>
    <cellStyle name="Note 18 3_INPUT Allocators" xfId="40330"/>
    <cellStyle name="Note 18 4" xfId="40331"/>
    <cellStyle name="Note 18 4 2" xfId="40332"/>
    <cellStyle name="Note 18 4 3" xfId="40333"/>
    <cellStyle name="Note 18 4 4" xfId="40334"/>
    <cellStyle name="Note 18 4 5" xfId="40335"/>
    <cellStyle name="Note 18 4_Int on Cust Dep" xfId="40336"/>
    <cellStyle name="Note 18 5" xfId="40337"/>
    <cellStyle name="Note 18 5 2" xfId="40338"/>
    <cellStyle name="Note 18 5 3" xfId="40339"/>
    <cellStyle name="Note 18 5 4" xfId="40340"/>
    <cellStyle name="Note 18 5 5" xfId="40341"/>
    <cellStyle name="Note 18 5_Int on Cust Dep" xfId="40342"/>
    <cellStyle name="Note 18 6" xfId="40343"/>
    <cellStyle name="Note 18 7" xfId="40344"/>
    <cellStyle name="Note 18 8" xfId="40345"/>
    <cellStyle name="Note 18 9" xfId="40346"/>
    <cellStyle name="Note 18_INPUT Allocators" xfId="40347"/>
    <cellStyle name="Note 19" xfId="40348"/>
    <cellStyle name="Note 19 10" xfId="40349"/>
    <cellStyle name="Note 19 2" xfId="40350"/>
    <cellStyle name="Note 19 2 2" xfId="40351"/>
    <cellStyle name="Note 19 2 2 2" xfId="40352"/>
    <cellStyle name="Note 19 2 2 2 2" xfId="40353"/>
    <cellStyle name="Note 19 2 2 2 3" xfId="40354"/>
    <cellStyle name="Note 19 2 2 2 4" xfId="40355"/>
    <cellStyle name="Note 19 2 2 2 5" xfId="40356"/>
    <cellStyle name="Note 19 2 2 2_Int on Cust Dep" xfId="40357"/>
    <cellStyle name="Note 19 2 2 3" xfId="40358"/>
    <cellStyle name="Note 19 2 2 4" xfId="40359"/>
    <cellStyle name="Note 19 2 2 5" xfId="40360"/>
    <cellStyle name="Note 19 2 2 6" xfId="40361"/>
    <cellStyle name="Note 19 2 2 7" xfId="40362"/>
    <cellStyle name="Note 19 2 2 8" xfId="40363"/>
    <cellStyle name="Note 19 2 2 9" xfId="40364"/>
    <cellStyle name="Note 19 2 2_Int on Cust Dep" xfId="40365"/>
    <cellStyle name="Note 19 2 3" xfId="40366"/>
    <cellStyle name="Note 19 2 3 2" xfId="40367"/>
    <cellStyle name="Note 19 2 3 3" xfId="40368"/>
    <cellStyle name="Note 19 2 3 4" xfId="40369"/>
    <cellStyle name="Note 19 2 3 5" xfId="40370"/>
    <cellStyle name="Note 19 2 3_Int on Cust Dep" xfId="40371"/>
    <cellStyle name="Note 19 2 4" xfId="40372"/>
    <cellStyle name="Note 19 2 5" xfId="40373"/>
    <cellStyle name="Note 19 2 6" xfId="40374"/>
    <cellStyle name="Note 19 2_INPUT Allocators" xfId="40375"/>
    <cellStyle name="Note 19 3" xfId="40376"/>
    <cellStyle name="Note 19 3 2" xfId="40377"/>
    <cellStyle name="Note 19 3 3" xfId="40378"/>
    <cellStyle name="Note 19 3 4" xfId="40379"/>
    <cellStyle name="Note 19 3 5" xfId="40380"/>
    <cellStyle name="Note 19 3_Int on Cust Dep" xfId="40381"/>
    <cellStyle name="Note 19 4" xfId="40382"/>
    <cellStyle name="Note 19 4 2" xfId="40383"/>
    <cellStyle name="Note 19 4 3" xfId="40384"/>
    <cellStyle name="Note 19 4 4" xfId="40385"/>
    <cellStyle name="Note 19 4 5" xfId="40386"/>
    <cellStyle name="Note 19 4_Int on Cust Dep" xfId="40387"/>
    <cellStyle name="Note 19 5" xfId="40388"/>
    <cellStyle name="Note 19 6" xfId="40389"/>
    <cellStyle name="Note 19 7" xfId="40390"/>
    <cellStyle name="Note 19 8" xfId="40391"/>
    <cellStyle name="Note 19 9" xfId="40392"/>
    <cellStyle name="Note 19_INPUT Allocators" xfId="40393"/>
    <cellStyle name="Note 2" xfId="255"/>
    <cellStyle name="Note 2 10" xfId="40394"/>
    <cellStyle name="Note 2 10 10" xfId="40395"/>
    <cellStyle name="Note 2 10 2" xfId="40396"/>
    <cellStyle name="Note 2 10 2 2" xfId="40397"/>
    <cellStyle name="Note 2 10 2 2 2" xfId="40398"/>
    <cellStyle name="Note 2 10 2 2 2 2" xfId="40399"/>
    <cellStyle name="Note 2 10 2 2 2 3" xfId="40400"/>
    <cellStyle name="Note 2 10 2 2 2 4" xfId="40401"/>
    <cellStyle name="Note 2 10 2 2 2 5" xfId="40402"/>
    <cellStyle name="Note 2 10 2 2 2_Int on Cust Dep" xfId="40403"/>
    <cellStyle name="Note 2 10 2 2 3" xfId="40404"/>
    <cellStyle name="Note 2 10 2 2 4" xfId="40405"/>
    <cellStyle name="Note 2 10 2 2 5" xfId="40406"/>
    <cellStyle name="Note 2 10 2 2 6" xfId="40407"/>
    <cellStyle name="Note 2 10 2 2 7" xfId="40408"/>
    <cellStyle name="Note 2 10 2 2 8" xfId="40409"/>
    <cellStyle name="Note 2 10 2 2 9" xfId="40410"/>
    <cellStyle name="Note 2 10 2 2_Int on Cust Dep" xfId="40411"/>
    <cellStyle name="Note 2 10 2 3" xfId="40412"/>
    <cellStyle name="Note 2 10 2 3 2" xfId="40413"/>
    <cellStyle name="Note 2 10 2 3 3" xfId="40414"/>
    <cellStyle name="Note 2 10 2 3 4" xfId="40415"/>
    <cellStyle name="Note 2 10 2 3 5" xfId="40416"/>
    <cellStyle name="Note 2 10 2 3_Int on Cust Dep" xfId="40417"/>
    <cellStyle name="Note 2 10 2 4" xfId="40418"/>
    <cellStyle name="Note 2 10 2 5" xfId="40419"/>
    <cellStyle name="Note 2 10 2 6" xfId="40420"/>
    <cellStyle name="Note 2 10 2_INPUT Allocators" xfId="40421"/>
    <cellStyle name="Note 2 10 3" xfId="40422"/>
    <cellStyle name="Note 2 10 3 2" xfId="40423"/>
    <cellStyle name="Note 2 10 3 3" xfId="40424"/>
    <cellStyle name="Note 2 10 3 4" xfId="40425"/>
    <cellStyle name="Note 2 10 3 5" xfId="40426"/>
    <cellStyle name="Note 2 10 3_Int on Cust Dep" xfId="40427"/>
    <cellStyle name="Note 2 10 4" xfId="40428"/>
    <cellStyle name="Note 2 10 4 2" xfId="40429"/>
    <cellStyle name="Note 2 10 4 3" xfId="40430"/>
    <cellStyle name="Note 2 10 4 4" xfId="40431"/>
    <cellStyle name="Note 2 10 4 5" xfId="40432"/>
    <cellStyle name="Note 2 10 4_Int on Cust Dep" xfId="40433"/>
    <cellStyle name="Note 2 10 5" xfId="40434"/>
    <cellStyle name="Note 2 10 6" xfId="40435"/>
    <cellStyle name="Note 2 10 7" xfId="40436"/>
    <cellStyle name="Note 2 10 8" xfId="40437"/>
    <cellStyle name="Note 2 10 9" xfId="40438"/>
    <cellStyle name="Note 2 10_INPUT Allocators" xfId="40439"/>
    <cellStyle name="Note 2 11" xfId="40440"/>
    <cellStyle name="Note 2 11 10" xfId="40441"/>
    <cellStyle name="Note 2 11 2" xfId="40442"/>
    <cellStyle name="Note 2 11 2 2" xfId="40443"/>
    <cellStyle name="Note 2 11 2 2 2" xfId="40444"/>
    <cellStyle name="Note 2 11 2 2 2 2" xfId="40445"/>
    <cellStyle name="Note 2 11 2 2 2 3" xfId="40446"/>
    <cellStyle name="Note 2 11 2 2 2 4" xfId="40447"/>
    <cellStyle name="Note 2 11 2 2 2 5" xfId="40448"/>
    <cellStyle name="Note 2 11 2 2 2_Int on Cust Dep" xfId="40449"/>
    <cellStyle name="Note 2 11 2 2 3" xfId="40450"/>
    <cellStyle name="Note 2 11 2 2 4" xfId="40451"/>
    <cellStyle name="Note 2 11 2 2 5" xfId="40452"/>
    <cellStyle name="Note 2 11 2 2 6" xfId="40453"/>
    <cellStyle name="Note 2 11 2 2 7" xfId="40454"/>
    <cellStyle name="Note 2 11 2 2 8" xfId="40455"/>
    <cellStyle name="Note 2 11 2 2 9" xfId="40456"/>
    <cellStyle name="Note 2 11 2 2_Int on Cust Dep" xfId="40457"/>
    <cellStyle name="Note 2 11 2 3" xfId="40458"/>
    <cellStyle name="Note 2 11 2 3 2" xfId="40459"/>
    <cellStyle name="Note 2 11 2 3 3" xfId="40460"/>
    <cellStyle name="Note 2 11 2 3 4" xfId="40461"/>
    <cellStyle name="Note 2 11 2 3 5" xfId="40462"/>
    <cellStyle name="Note 2 11 2 3_Int on Cust Dep" xfId="40463"/>
    <cellStyle name="Note 2 11 2 4" xfId="40464"/>
    <cellStyle name="Note 2 11 2 5" xfId="40465"/>
    <cellStyle name="Note 2 11 2 6" xfId="40466"/>
    <cellStyle name="Note 2 11 2_INPUT Allocators" xfId="40467"/>
    <cellStyle name="Note 2 11 3" xfId="40468"/>
    <cellStyle name="Note 2 11 3 2" xfId="40469"/>
    <cellStyle name="Note 2 11 3 3" xfId="40470"/>
    <cellStyle name="Note 2 11 3 4" xfId="40471"/>
    <cellStyle name="Note 2 11 3 5" xfId="40472"/>
    <cellStyle name="Note 2 11 3_Int on Cust Dep" xfId="40473"/>
    <cellStyle name="Note 2 11 4" xfId="40474"/>
    <cellStyle name="Note 2 11 4 2" xfId="40475"/>
    <cellStyle name="Note 2 11 4 3" xfId="40476"/>
    <cellStyle name="Note 2 11 4 4" xfId="40477"/>
    <cellStyle name="Note 2 11 4 5" xfId="40478"/>
    <cellStyle name="Note 2 11 4_Int on Cust Dep" xfId="40479"/>
    <cellStyle name="Note 2 11 5" xfId="40480"/>
    <cellStyle name="Note 2 11 6" xfId="40481"/>
    <cellStyle name="Note 2 11 7" xfId="40482"/>
    <cellStyle name="Note 2 11 8" xfId="40483"/>
    <cellStyle name="Note 2 11 9" xfId="40484"/>
    <cellStyle name="Note 2 11_INPUT Allocators" xfId="40485"/>
    <cellStyle name="Note 2 12" xfId="40486"/>
    <cellStyle name="Note 2 12 10" xfId="40487"/>
    <cellStyle name="Note 2 12 2" xfId="40488"/>
    <cellStyle name="Note 2 12 2 2" xfId="40489"/>
    <cellStyle name="Note 2 12 2 2 2" xfId="40490"/>
    <cellStyle name="Note 2 12 2 2 2 2" xfId="40491"/>
    <cellStyle name="Note 2 12 2 2 2 3" xfId="40492"/>
    <cellStyle name="Note 2 12 2 2 2 4" xfId="40493"/>
    <cellStyle name="Note 2 12 2 2 2 5" xfId="40494"/>
    <cellStyle name="Note 2 12 2 2 2_Int on Cust Dep" xfId="40495"/>
    <cellStyle name="Note 2 12 2 2 3" xfId="40496"/>
    <cellStyle name="Note 2 12 2 2 4" xfId="40497"/>
    <cellStyle name="Note 2 12 2 2 5" xfId="40498"/>
    <cellStyle name="Note 2 12 2 2 6" xfId="40499"/>
    <cellStyle name="Note 2 12 2 2 7" xfId="40500"/>
    <cellStyle name="Note 2 12 2 2 8" xfId="40501"/>
    <cellStyle name="Note 2 12 2 2 9" xfId="40502"/>
    <cellStyle name="Note 2 12 2 2_Int on Cust Dep" xfId="40503"/>
    <cellStyle name="Note 2 12 2 3" xfId="40504"/>
    <cellStyle name="Note 2 12 2 3 2" xfId="40505"/>
    <cellStyle name="Note 2 12 2 3 3" xfId="40506"/>
    <cellStyle name="Note 2 12 2 3 4" xfId="40507"/>
    <cellStyle name="Note 2 12 2 3 5" xfId="40508"/>
    <cellStyle name="Note 2 12 2 3_Int on Cust Dep" xfId="40509"/>
    <cellStyle name="Note 2 12 2 4" xfId="40510"/>
    <cellStyle name="Note 2 12 2 5" xfId="40511"/>
    <cellStyle name="Note 2 12 2 6" xfId="40512"/>
    <cellStyle name="Note 2 12 2_INPUT Allocators" xfId="40513"/>
    <cellStyle name="Note 2 12 3" xfId="40514"/>
    <cellStyle name="Note 2 12 3 2" xfId="40515"/>
    <cellStyle name="Note 2 12 3 3" xfId="40516"/>
    <cellStyle name="Note 2 12 3 4" xfId="40517"/>
    <cellStyle name="Note 2 12 3 5" xfId="40518"/>
    <cellStyle name="Note 2 12 3_Int on Cust Dep" xfId="40519"/>
    <cellStyle name="Note 2 12 4" xfId="40520"/>
    <cellStyle name="Note 2 12 4 2" xfId="40521"/>
    <cellStyle name="Note 2 12 4 3" xfId="40522"/>
    <cellStyle name="Note 2 12 4 4" xfId="40523"/>
    <cellStyle name="Note 2 12 4 5" xfId="40524"/>
    <cellStyle name="Note 2 12 4_Int on Cust Dep" xfId="40525"/>
    <cellStyle name="Note 2 12 5" xfId="40526"/>
    <cellStyle name="Note 2 12 6" xfId="40527"/>
    <cellStyle name="Note 2 12 7" xfId="40528"/>
    <cellStyle name="Note 2 12 8" xfId="40529"/>
    <cellStyle name="Note 2 12 9" xfId="40530"/>
    <cellStyle name="Note 2 12_INPUT Allocators" xfId="40531"/>
    <cellStyle name="Note 2 13" xfId="40532"/>
    <cellStyle name="Note 2 13 10" xfId="40533"/>
    <cellStyle name="Note 2 13 2" xfId="40534"/>
    <cellStyle name="Note 2 13 2 2" xfId="40535"/>
    <cellStyle name="Note 2 13 2 2 2" xfId="40536"/>
    <cellStyle name="Note 2 13 2 2 2 2" xfId="40537"/>
    <cellStyle name="Note 2 13 2 2 2 3" xfId="40538"/>
    <cellStyle name="Note 2 13 2 2 2 4" xfId="40539"/>
    <cellStyle name="Note 2 13 2 2 2 5" xfId="40540"/>
    <cellStyle name="Note 2 13 2 2 2_Int on Cust Dep" xfId="40541"/>
    <cellStyle name="Note 2 13 2 2 3" xfId="40542"/>
    <cellStyle name="Note 2 13 2 2 4" xfId="40543"/>
    <cellStyle name="Note 2 13 2 2 5" xfId="40544"/>
    <cellStyle name="Note 2 13 2 2 6" xfId="40545"/>
    <cellStyle name="Note 2 13 2 2 7" xfId="40546"/>
    <cellStyle name="Note 2 13 2 2 8" xfId="40547"/>
    <cellStyle name="Note 2 13 2 2 9" xfId="40548"/>
    <cellStyle name="Note 2 13 2 2_Int on Cust Dep" xfId="40549"/>
    <cellStyle name="Note 2 13 2 3" xfId="40550"/>
    <cellStyle name="Note 2 13 2 3 2" xfId="40551"/>
    <cellStyle name="Note 2 13 2 3 3" xfId="40552"/>
    <cellStyle name="Note 2 13 2 3 4" xfId="40553"/>
    <cellStyle name="Note 2 13 2 3 5" xfId="40554"/>
    <cellStyle name="Note 2 13 2 3_Int on Cust Dep" xfId="40555"/>
    <cellStyle name="Note 2 13 2 4" xfId="40556"/>
    <cellStyle name="Note 2 13 2 5" xfId="40557"/>
    <cellStyle name="Note 2 13 2 6" xfId="40558"/>
    <cellStyle name="Note 2 13 2_INPUT Allocators" xfId="40559"/>
    <cellStyle name="Note 2 13 3" xfId="40560"/>
    <cellStyle name="Note 2 13 3 2" xfId="40561"/>
    <cellStyle name="Note 2 13 3 3" xfId="40562"/>
    <cellStyle name="Note 2 13 3 4" xfId="40563"/>
    <cellStyle name="Note 2 13 3 5" xfId="40564"/>
    <cellStyle name="Note 2 13 3_Int on Cust Dep" xfId="40565"/>
    <cellStyle name="Note 2 13 4" xfId="40566"/>
    <cellStyle name="Note 2 13 4 2" xfId="40567"/>
    <cellStyle name="Note 2 13 4 3" xfId="40568"/>
    <cellStyle name="Note 2 13 4 4" xfId="40569"/>
    <cellStyle name="Note 2 13 4 5" xfId="40570"/>
    <cellStyle name="Note 2 13 4_Int on Cust Dep" xfId="40571"/>
    <cellStyle name="Note 2 13 5" xfId="40572"/>
    <cellStyle name="Note 2 13 6" xfId="40573"/>
    <cellStyle name="Note 2 13 7" xfId="40574"/>
    <cellStyle name="Note 2 13 8" xfId="40575"/>
    <cellStyle name="Note 2 13 9" xfId="40576"/>
    <cellStyle name="Note 2 13_INPUT Allocators" xfId="40577"/>
    <cellStyle name="Note 2 14" xfId="40578"/>
    <cellStyle name="Note 2 14 10" xfId="40579"/>
    <cellStyle name="Note 2 14 2" xfId="40580"/>
    <cellStyle name="Note 2 14 2 2" xfId="40581"/>
    <cellStyle name="Note 2 14 2 2 2" xfId="40582"/>
    <cellStyle name="Note 2 14 2 2 2 2" xfId="40583"/>
    <cellStyle name="Note 2 14 2 2 2 3" xfId="40584"/>
    <cellStyle name="Note 2 14 2 2 2 4" xfId="40585"/>
    <cellStyle name="Note 2 14 2 2 2 5" xfId="40586"/>
    <cellStyle name="Note 2 14 2 2 2_Int on Cust Dep" xfId="40587"/>
    <cellStyle name="Note 2 14 2 2 3" xfId="40588"/>
    <cellStyle name="Note 2 14 2 2 4" xfId="40589"/>
    <cellStyle name="Note 2 14 2 2 5" xfId="40590"/>
    <cellStyle name="Note 2 14 2 2 6" xfId="40591"/>
    <cellStyle name="Note 2 14 2 2 7" xfId="40592"/>
    <cellStyle name="Note 2 14 2 2 8" xfId="40593"/>
    <cellStyle name="Note 2 14 2 2 9" xfId="40594"/>
    <cellStyle name="Note 2 14 2 2_Int on Cust Dep" xfId="40595"/>
    <cellStyle name="Note 2 14 2 3" xfId="40596"/>
    <cellStyle name="Note 2 14 2 3 2" xfId="40597"/>
    <cellStyle name="Note 2 14 2 3 3" xfId="40598"/>
    <cellStyle name="Note 2 14 2 3 4" xfId="40599"/>
    <cellStyle name="Note 2 14 2 3 5" xfId="40600"/>
    <cellStyle name="Note 2 14 2 3_Int on Cust Dep" xfId="40601"/>
    <cellStyle name="Note 2 14 2 4" xfId="40602"/>
    <cellStyle name="Note 2 14 2 5" xfId="40603"/>
    <cellStyle name="Note 2 14 2 6" xfId="40604"/>
    <cellStyle name="Note 2 14 2_INPUT Allocators" xfId="40605"/>
    <cellStyle name="Note 2 14 3" xfId="40606"/>
    <cellStyle name="Note 2 14 3 2" xfId="40607"/>
    <cellStyle name="Note 2 14 3 3" xfId="40608"/>
    <cellStyle name="Note 2 14 3 4" xfId="40609"/>
    <cellStyle name="Note 2 14 3 5" xfId="40610"/>
    <cellStyle name="Note 2 14 3_Int on Cust Dep" xfId="40611"/>
    <cellStyle name="Note 2 14 4" xfId="40612"/>
    <cellStyle name="Note 2 14 4 2" xfId="40613"/>
    <cellStyle name="Note 2 14 4 3" xfId="40614"/>
    <cellStyle name="Note 2 14 4 4" xfId="40615"/>
    <cellStyle name="Note 2 14 4 5" xfId="40616"/>
    <cellStyle name="Note 2 14 4_Int on Cust Dep" xfId="40617"/>
    <cellStyle name="Note 2 14 5" xfId="40618"/>
    <cellStyle name="Note 2 14 6" xfId="40619"/>
    <cellStyle name="Note 2 14 7" xfId="40620"/>
    <cellStyle name="Note 2 14 8" xfId="40621"/>
    <cellStyle name="Note 2 14 9" xfId="40622"/>
    <cellStyle name="Note 2 14_INPUT Allocators" xfId="40623"/>
    <cellStyle name="Note 2 15" xfId="40624"/>
    <cellStyle name="Note 2 15 10" xfId="40625"/>
    <cellStyle name="Note 2 15 2" xfId="40626"/>
    <cellStyle name="Note 2 15 2 2" xfId="40627"/>
    <cellStyle name="Note 2 15 2 2 2" xfId="40628"/>
    <cellStyle name="Note 2 15 2 2 2 2" xfId="40629"/>
    <cellStyle name="Note 2 15 2 2 2 3" xfId="40630"/>
    <cellStyle name="Note 2 15 2 2 2 4" xfId="40631"/>
    <cellStyle name="Note 2 15 2 2 2 5" xfId="40632"/>
    <cellStyle name="Note 2 15 2 2 2_Int on Cust Dep" xfId="40633"/>
    <cellStyle name="Note 2 15 2 2 3" xfId="40634"/>
    <cellStyle name="Note 2 15 2 2 4" xfId="40635"/>
    <cellStyle name="Note 2 15 2 2 5" xfId="40636"/>
    <cellStyle name="Note 2 15 2 2 6" xfId="40637"/>
    <cellStyle name="Note 2 15 2 2 7" xfId="40638"/>
    <cellStyle name="Note 2 15 2 2 8" xfId="40639"/>
    <cellStyle name="Note 2 15 2 2 9" xfId="40640"/>
    <cellStyle name="Note 2 15 2 2_Int on Cust Dep" xfId="40641"/>
    <cellStyle name="Note 2 15 2 3" xfId="40642"/>
    <cellStyle name="Note 2 15 2 3 2" xfId="40643"/>
    <cellStyle name="Note 2 15 2 3 3" xfId="40644"/>
    <cellStyle name="Note 2 15 2 3 4" xfId="40645"/>
    <cellStyle name="Note 2 15 2 3 5" xfId="40646"/>
    <cellStyle name="Note 2 15 2 3_Int on Cust Dep" xfId="40647"/>
    <cellStyle name="Note 2 15 2 4" xfId="40648"/>
    <cellStyle name="Note 2 15 2 5" xfId="40649"/>
    <cellStyle name="Note 2 15 2 6" xfId="40650"/>
    <cellStyle name="Note 2 15 2_INPUT Allocators" xfId="40651"/>
    <cellStyle name="Note 2 15 3" xfId="40652"/>
    <cellStyle name="Note 2 15 3 2" xfId="40653"/>
    <cellStyle name="Note 2 15 3 3" xfId="40654"/>
    <cellStyle name="Note 2 15 3 4" xfId="40655"/>
    <cellStyle name="Note 2 15 3 5" xfId="40656"/>
    <cellStyle name="Note 2 15 3_Int on Cust Dep" xfId="40657"/>
    <cellStyle name="Note 2 15 4" xfId="40658"/>
    <cellStyle name="Note 2 15 4 2" xfId="40659"/>
    <cellStyle name="Note 2 15 4 3" xfId="40660"/>
    <cellStyle name="Note 2 15 4 4" xfId="40661"/>
    <cellStyle name="Note 2 15 4 5" xfId="40662"/>
    <cellStyle name="Note 2 15 4_Int on Cust Dep" xfId="40663"/>
    <cellStyle name="Note 2 15 5" xfId="40664"/>
    <cellStyle name="Note 2 15 6" xfId="40665"/>
    <cellStyle name="Note 2 15 7" xfId="40666"/>
    <cellStyle name="Note 2 15 8" xfId="40667"/>
    <cellStyle name="Note 2 15 9" xfId="40668"/>
    <cellStyle name="Note 2 15_INPUT Allocators" xfId="40669"/>
    <cellStyle name="Note 2 16" xfId="40670"/>
    <cellStyle name="Note 2 16 10" xfId="40671"/>
    <cellStyle name="Note 2 16 2" xfId="40672"/>
    <cellStyle name="Note 2 16 2 2" xfId="40673"/>
    <cellStyle name="Note 2 16 2 2 2" xfId="40674"/>
    <cellStyle name="Note 2 16 2 2 2 2" xfId="40675"/>
    <cellStyle name="Note 2 16 2 2 2 3" xfId="40676"/>
    <cellStyle name="Note 2 16 2 2 2 4" xfId="40677"/>
    <cellStyle name="Note 2 16 2 2 2 5" xfId="40678"/>
    <cellStyle name="Note 2 16 2 2 2_Int on Cust Dep" xfId="40679"/>
    <cellStyle name="Note 2 16 2 2 3" xfId="40680"/>
    <cellStyle name="Note 2 16 2 2 4" xfId="40681"/>
    <cellStyle name="Note 2 16 2 2 5" xfId="40682"/>
    <cellStyle name="Note 2 16 2 2 6" xfId="40683"/>
    <cellStyle name="Note 2 16 2 2 7" xfId="40684"/>
    <cellStyle name="Note 2 16 2 2 8" xfId="40685"/>
    <cellStyle name="Note 2 16 2 2 9" xfId="40686"/>
    <cellStyle name="Note 2 16 2 2_Int on Cust Dep" xfId="40687"/>
    <cellStyle name="Note 2 16 2 3" xfId="40688"/>
    <cellStyle name="Note 2 16 2 3 2" xfId="40689"/>
    <cellStyle name="Note 2 16 2 3 3" xfId="40690"/>
    <cellStyle name="Note 2 16 2 3 4" xfId="40691"/>
    <cellStyle name="Note 2 16 2 3 5" xfId="40692"/>
    <cellStyle name="Note 2 16 2 3_Int on Cust Dep" xfId="40693"/>
    <cellStyle name="Note 2 16 2 4" xfId="40694"/>
    <cellStyle name="Note 2 16 2 5" xfId="40695"/>
    <cellStyle name="Note 2 16 2 6" xfId="40696"/>
    <cellStyle name="Note 2 16 2_INPUT Allocators" xfId="40697"/>
    <cellStyle name="Note 2 16 3" xfId="40698"/>
    <cellStyle name="Note 2 16 3 2" xfId="40699"/>
    <cellStyle name="Note 2 16 3 3" xfId="40700"/>
    <cellStyle name="Note 2 16 3 4" xfId="40701"/>
    <cellStyle name="Note 2 16 3 5" xfId="40702"/>
    <cellStyle name="Note 2 16 3_Int on Cust Dep" xfId="40703"/>
    <cellStyle name="Note 2 16 4" xfId="40704"/>
    <cellStyle name="Note 2 16 4 2" xfId="40705"/>
    <cellStyle name="Note 2 16 4 3" xfId="40706"/>
    <cellStyle name="Note 2 16 4 4" xfId="40707"/>
    <cellStyle name="Note 2 16 4 5" xfId="40708"/>
    <cellStyle name="Note 2 16 4_Int on Cust Dep" xfId="40709"/>
    <cellStyle name="Note 2 16 5" xfId="40710"/>
    <cellStyle name="Note 2 16 6" xfId="40711"/>
    <cellStyle name="Note 2 16 7" xfId="40712"/>
    <cellStyle name="Note 2 16 8" xfId="40713"/>
    <cellStyle name="Note 2 16 9" xfId="40714"/>
    <cellStyle name="Note 2 16_INPUT Allocators" xfId="40715"/>
    <cellStyle name="Note 2 17" xfId="40716"/>
    <cellStyle name="Note 2 17 10" xfId="40717"/>
    <cellStyle name="Note 2 17 2" xfId="40718"/>
    <cellStyle name="Note 2 17 2 2" xfId="40719"/>
    <cellStyle name="Note 2 17 2 2 2" xfId="40720"/>
    <cellStyle name="Note 2 17 2 2 2 2" xfId="40721"/>
    <cellStyle name="Note 2 17 2 2 2 3" xfId="40722"/>
    <cellStyle name="Note 2 17 2 2 2 4" xfId="40723"/>
    <cellStyle name="Note 2 17 2 2 2 5" xfId="40724"/>
    <cellStyle name="Note 2 17 2 2 2_Int on Cust Dep" xfId="40725"/>
    <cellStyle name="Note 2 17 2 2 3" xfId="40726"/>
    <cellStyle name="Note 2 17 2 2 4" xfId="40727"/>
    <cellStyle name="Note 2 17 2 2 5" xfId="40728"/>
    <cellStyle name="Note 2 17 2 2 6" xfId="40729"/>
    <cellStyle name="Note 2 17 2 2 7" xfId="40730"/>
    <cellStyle name="Note 2 17 2 2 8" xfId="40731"/>
    <cellStyle name="Note 2 17 2 2 9" xfId="40732"/>
    <cellStyle name="Note 2 17 2 2_Int on Cust Dep" xfId="40733"/>
    <cellStyle name="Note 2 17 2 3" xfId="40734"/>
    <cellStyle name="Note 2 17 2 3 2" xfId="40735"/>
    <cellStyle name="Note 2 17 2 3 3" xfId="40736"/>
    <cellStyle name="Note 2 17 2 3 4" xfId="40737"/>
    <cellStyle name="Note 2 17 2 3 5" xfId="40738"/>
    <cellStyle name="Note 2 17 2 3_Int on Cust Dep" xfId="40739"/>
    <cellStyle name="Note 2 17 2 4" xfId="40740"/>
    <cellStyle name="Note 2 17 2 5" xfId="40741"/>
    <cellStyle name="Note 2 17 2 6" xfId="40742"/>
    <cellStyle name="Note 2 17 2_INPUT Allocators" xfId="40743"/>
    <cellStyle name="Note 2 17 3" xfId="40744"/>
    <cellStyle name="Note 2 17 3 2" xfId="40745"/>
    <cellStyle name="Note 2 17 3 3" xfId="40746"/>
    <cellStyle name="Note 2 17 3 4" xfId="40747"/>
    <cellStyle name="Note 2 17 3 5" xfId="40748"/>
    <cellStyle name="Note 2 17 3_Int on Cust Dep" xfId="40749"/>
    <cellStyle name="Note 2 17 4" xfId="40750"/>
    <cellStyle name="Note 2 17 4 2" xfId="40751"/>
    <cellStyle name="Note 2 17 4 3" xfId="40752"/>
    <cellStyle name="Note 2 17 4 4" xfId="40753"/>
    <cellStyle name="Note 2 17 4 5" xfId="40754"/>
    <cellStyle name="Note 2 17 4_Int on Cust Dep" xfId="40755"/>
    <cellStyle name="Note 2 17 5" xfId="40756"/>
    <cellStyle name="Note 2 17 6" xfId="40757"/>
    <cellStyle name="Note 2 17 7" xfId="40758"/>
    <cellStyle name="Note 2 17 8" xfId="40759"/>
    <cellStyle name="Note 2 17 9" xfId="40760"/>
    <cellStyle name="Note 2 17_INPUT Allocators" xfId="40761"/>
    <cellStyle name="Note 2 18" xfId="40762"/>
    <cellStyle name="Note 2 18 10" xfId="40763"/>
    <cellStyle name="Note 2 18 2" xfId="40764"/>
    <cellStyle name="Note 2 18 2 2" xfId="40765"/>
    <cellStyle name="Note 2 18 2 2 2" xfId="40766"/>
    <cellStyle name="Note 2 18 2 2 2 2" xfId="40767"/>
    <cellStyle name="Note 2 18 2 2 2 3" xfId="40768"/>
    <cellStyle name="Note 2 18 2 2 2 4" xfId="40769"/>
    <cellStyle name="Note 2 18 2 2 2 5" xfId="40770"/>
    <cellStyle name="Note 2 18 2 2 2_Int on Cust Dep" xfId="40771"/>
    <cellStyle name="Note 2 18 2 2 3" xfId="40772"/>
    <cellStyle name="Note 2 18 2 2 4" xfId="40773"/>
    <cellStyle name="Note 2 18 2 2 5" xfId="40774"/>
    <cellStyle name="Note 2 18 2 2 6" xfId="40775"/>
    <cellStyle name="Note 2 18 2 2 7" xfId="40776"/>
    <cellStyle name="Note 2 18 2 2 8" xfId="40777"/>
    <cellStyle name="Note 2 18 2 2 9" xfId="40778"/>
    <cellStyle name="Note 2 18 2 2_Int on Cust Dep" xfId="40779"/>
    <cellStyle name="Note 2 18 2 3" xfId="40780"/>
    <cellStyle name="Note 2 18 2 3 2" xfId="40781"/>
    <cellStyle name="Note 2 18 2 3 3" xfId="40782"/>
    <cellStyle name="Note 2 18 2 3 4" xfId="40783"/>
    <cellStyle name="Note 2 18 2 3 5" xfId="40784"/>
    <cellStyle name="Note 2 18 2 3_Int on Cust Dep" xfId="40785"/>
    <cellStyle name="Note 2 18 2 4" xfId="40786"/>
    <cellStyle name="Note 2 18 2 5" xfId="40787"/>
    <cellStyle name="Note 2 18 2 6" xfId="40788"/>
    <cellStyle name="Note 2 18 2_INPUT Allocators" xfId="40789"/>
    <cellStyle name="Note 2 18 3" xfId="40790"/>
    <cellStyle name="Note 2 18 3 2" xfId="40791"/>
    <cellStyle name="Note 2 18 3 3" xfId="40792"/>
    <cellStyle name="Note 2 18 3 4" xfId="40793"/>
    <cellStyle name="Note 2 18 3 5" xfId="40794"/>
    <cellStyle name="Note 2 18 3_Int on Cust Dep" xfId="40795"/>
    <cellStyle name="Note 2 18 4" xfId="40796"/>
    <cellStyle name="Note 2 18 4 2" xfId="40797"/>
    <cellStyle name="Note 2 18 4 3" xfId="40798"/>
    <cellStyle name="Note 2 18 4 4" xfId="40799"/>
    <cellStyle name="Note 2 18 4 5" xfId="40800"/>
    <cellStyle name="Note 2 18 4_Int on Cust Dep" xfId="40801"/>
    <cellStyle name="Note 2 18 5" xfId="40802"/>
    <cellStyle name="Note 2 18 6" xfId="40803"/>
    <cellStyle name="Note 2 18 7" xfId="40804"/>
    <cellStyle name="Note 2 18 8" xfId="40805"/>
    <cellStyle name="Note 2 18 9" xfId="40806"/>
    <cellStyle name="Note 2 18_INPUT Allocators" xfId="40807"/>
    <cellStyle name="Note 2 19" xfId="40808"/>
    <cellStyle name="Note 2 19 10" xfId="40809"/>
    <cellStyle name="Note 2 19 2" xfId="40810"/>
    <cellStyle name="Note 2 19 2 2" xfId="40811"/>
    <cellStyle name="Note 2 19 2 2 2" xfId="40812"/>
    <cellStyle name="Note 2 19 2 2 2 2" xfId="40813"/>
    <cellStyle name="Note 2 19 2 2 2 3" xfId="40814"/>
    <cellStyle name="Note 2 19 2 2 2 4" xfId="40815"/>
    <cellStyle name="Note 2 19 2 2 2 5" xfId="40816"/>
    <cellStyle name="Note 2 19 2 2 2_Int on Cust Dep" xfId="40817"/>
    <cellStyle name="Note 2 19 2 2 3" xfId="40818"/>
    <cellStyle name="Note 2 19 2 2 4" xfId="40819"/>
    <cellStyle name="Note 2 19 2 2 5" xfId="40820"/>
    <cellStyle name="Note 2 19 2 2 6" xfId="40821"/>
    <cellStyle name="Note 2 19 2 2 7" xfId="40822"/>
    <cellStyle name="Note 2 19 2 2 8" xfId="40823"/>
    <cellStyle name="Note 2 19 2 2 9" xfId="40824"/>
    <cellStyle name="Note 2 19 2 2_Int on Cust Dep" xfId="40825"/>
    <cellStyle name="Note 2 19 2 3" xfId="40826"/>
    <cellStyle name="Note 2 19 2 3 2" xfId="40827"/>
    <cellStyle name="Note 2 19 2 3 3" xfId="40828"/>
    <cellStyle name="Note 2 19 2 3 4" xfId="40829"/>
    <cellStyle name="Note 2 19 2 3 5" xfId="40830"/>
    <cellStyle name="Note 2 19 2 3_Int on Cust Dep" xfId="40831"/>
    <cellStyle name="Note 2 19 2 4" xfId="40832"/>
    <cellStyle name="Note 2 19 2 5" xfId="40833"/>
    <cellStyle name="Note 2 19 2 6" xfId="40834"/>
    <cellStyle name="Note 2 19 2_INPUT Allocators" xfId="40835"/>
    <cellStyle name="Note 2 19 3" xfId="40836"/>
    <cellStyle name="Note 2 19 3 2" xfId="40837"/>
    <cellStyle name="Note 2 19 3 3" xfId="40838"/>
    <cellStyle name="Note 2 19 3 4" xfId="40839"/>
    <cellStyle name="Note 2 19 3 5" xfId="40840"/>
    <cellStyle name="Note 2 19 3_Int on Cust Dep" xfId="40841"/>
    <cellStyle name="Note 2 19 4" xfId="40842"/>
    <cellStyle name="Note 2 19 4 2" xfId="40843"/>
    <cellStyle name="Note 2 19 4 3" xfId="40844"/>
    <cellStyle name="Note 2 19 4 4" xfId="40845"/>
    <cellStyle name="Note 2 19 4 5" xfId="40846"/>
    <cellStyle name="Note 2 19 4_Int on Cust Dep" xfId="40847"/>
    <cellStyle name="Note 2 19 5" xfId="40848"/>
    <cellStyle name="Note 2 19 6" xfId="40849"/>
    <cellStyle name="Note 2 19 7" xfId="40850"/>
    <cellStyle name="Note 2 19 8" xfId="40851"/>
    <cellStyle name="Note 2 19 9" xfId="40852"/>
    <cellStyle name="Note 2 19_INPUT Allocators" xfId="40853"/>
    <cellStyle name="Note 2 2" xfId="40854"/>
    <cellStyle name="Note 2 2 10" xfId="40855"/>
    <cellStyle name="Note 2 2 11" xfId="40856"/>
    <cellStyle name="Note 2 2 12" xfId="40857"/>
    <cellStyle name="Note 2 2 13" xfId="40858"/>
    <cellStyle name="Note 2 2 2" xfId="40859"/>
    <cellStyle name="Note 2 2 2 2" xfId="40860"/>
    <cellStyle name="Note 2 2 2 2 10" xfId="40861"/>
    <cellStyle name="Note 2 2 2 2 11" xfId="40862"/>
    <cellStyle name="Note 2 2 2 2 12" xfId="40863"/>
    <cellStyle name="Note 2 2 2 2 2" xfId="40864"/>
    <cellStyle name="Note 2 2 2 2 2 2" xfId="40865"/>
    <cellStyle name="Note 2 2 2 2 2 2 2" xfId="40866"/>
    <cellStyle name="Note 2 2 2 2 2 2 2 2" xfId="40867"/>
    <cellStyle name="Note 2 2 2 2 2 2 2 3" xfId="40868"/>
    <cellStyle name="Note 2 2 2 2 2 2 2 4" xfId="40869"/>
    <cellStyle name="Note 2 2 2 2 2 2 2 5" xfId="40870"/>
    <cellStyle name="Note 2 2 2 2 2 2 2_Int on Cust Dep" xfId="40871"/>
    <cellStyle name="Note 2 2 2 2 2 2 3" xfId="40872"/>
    <cellStyle name="Note 2 2 2 2 2 2 4" xfId="40873"/>
    <cellStyle name="Note 2 2 2 2 2 2 5" xfId="40874"/>
    <cellStyle name="Note 2 2 2 2 2 2 6" xfId="40875"/>
    <cellStyle name="Note 2 2 2 2 2 2 7" xfId="40876"/>
    <cellStyle name="Note 2 2 2 2 2 2 8" xfId="40877"/>
    <cellStyle name="Note 2 2 2 2 2 2 9" xfId="40878"/>
    <cellStyle name="Note 2 2 2 2 2 2_Int on Cust Dep" xfId="40879"/>
    <cellStyle name="Note 2 2 2 2 2 3" xfId="40880"/>
    <cellStyle name="Note 2 2 2 2 2 3 2" xfId="40881"/>
    <cellStyle name="Note 2 2 2 2 2 3 3" xfId="40882"/>
    <cellStyle name="Note 2 2 2 2 2 3 4" xfId="40883"/>
    <cellStyle name="Note 2 2 2 2 2 3 5" xfId="40884"/>
    <cellStyle name="Note 2 2 2 2 2 3_Int on Cust Dep" xfId="40885"/>
    <cellStyle name="Note 2 2 2 2 2 4" xfId="40886"/>
    <cellStyle name="Note 2 2 2 2 2 5" xfId="40887"/>
    <cellStyle name="Note 2 2 2 2 2 6" xfId="40888"/>
    <cellStyle name="Note 2 2 2 2 2_INPUT Allocators" xfId="40889"/>
    <cellStyle name="Note 2 2 2 2 3" xfId="40890"/>
    <cellStyle name="Note 2 2 2 2 3 2" xfId="40891"/>
    <cellStyle name="Note 2 2 2 2 3 2 2" xfId="40892"/>
    <cellStyle name="Note 2 2 2 2 3 2 3" xfId="40893"/>
    <cellStyle name="Note 2 2 2 2 3 2 4" xfId="40894"/>
    <cellStyle name="Note 2 2 2 2 3 2 5" xfId="40895"/>
    <cellStyle name="Note 2 2 2 2 3 2_Int on Cust Dep" xfId="40896"/>
    <cellStyle name="Note 2 2 2 2 3 3" xfId="40897"/>
    <cellStyle name="Note 2 2 2 2 3 4" xfId="40898"/>
    <cellStyle name="Note 2 2 2 2 3 5" xfId="40899"/>
    <cellStyle name="Note 2 2 2 2 3 6" xfId="40900"/>
    <cellStyle name="Note 2 2 2 2 3 7" xfId="40901"/>
    <cellStyle name="Note 2 2 2 2 3 8" xfId="40902"/>
    <cellStyle name="Note 2 2 2 2 3 9" xfId="40903"/>
    <cellStyle name="Note 2 2 2 2 3_Int on Cust Dep" xfId="40904"/>
    <cellStyle name="Note 2 2 2 2 4" xfId="40905"/>
    <cellStyle name="Note 2 2 2 2 4 2" xfId="40906"/>
    <cellStyle name="Note 2 2 2 2 4 3" xfId="40907"/>
    <cellStyle name="Note 2 2 2 2 4 4" xfId="40908"/>
    <cellStyle name="Note 2 2 2 2 4 5" xfId="40909"/>
    <cellStyle name="Note 2 2 2 2 4_Int on Cust Dep" xfId="40910"/>
    <cellStyle name="Note 2 2 2 2 5" xfId="40911"/>
    <cellStyle name="Note 2 2 2 2 5 2" xfId="40912"/>
    <cellStyle name="Note 2 2 2 2 5 3" xfId="40913"/>
    <cellStyle name="Note 2 2 2 2 5 4" xfId="40914"/>
    <cellStyle name="Note 2 2 2 2 5 5" xfId="40915"/>
    <cellStyle name="Note 2 2 2 2 5_Int on Cust Dep" xfId="40916"/>
    <cellStyle name="Note 2 2 2 2 6" xfId="40917"/>
    <cellStyle name="Note 2 2 2 2 7" xfId="40918"/>
    <cellStyle name="Note 2 2 2 2 8" xfId="40919"/>
    <cellStyle name="Note 2 2 2 2 9" xfId="40920"/>
    <cellStyle name="Note 2 2 2 2_INPUT Allocators" xfId="40921"/>
    <cellStyle name="Note 2 2 2_INPUT Allocators" xfId="40922"/>
    <cellStyle name="Note 2 2 3" xfId="40923"/>
    <cellStyle name="Note 2 2 3 10" xfId="40924"/>
    <cellStyle name="Note 2 2 3 11" xfId="40925"/>
    <cellStyle name="Note 2 2 3 12" xfId="40926"/>
    <cellStyle name="Note 2 2 3 2" xfId="40927"/>
    <cellStyle name="Note 2 2 3 2 2" xfId="40928"/>
    <cellStyle name="Note 2 2 3 2 2 2" xfId="40929"/>
    <cellStyle name="Note 2 2 3 2 2 2 2" xfId="40930"/>
    <cellStyle name="Note 2 2 3 2 2 2 3" xfId="40931"/>
    <cellStyle name="Note 2 2 3 2 2 2 4" xfId="40932"/>
    <cellStyle name="Note 2 2 3 2 2 2 5" xfId="40933"/>
    <cellStyle name="Note 2 2 3 2 2 2_Int on Cust Dep" xfId="40934"/>
    <cellStyle name="Note 2 2 3 2 2 3" xfId="40935"/>
    <cellStyle name="Note 2 2 3 2 2 4" xfId="40936"/>
    <cellStyle name="Note 2 2 3 2 2 5" xfId="40937"/>
    <cellStyle name="Note 2 2 3 2 2 6" xfId="40938"/>
    <cellStyle name="Note 2 2 3 2 2 7" xfId="40939"/>
    <cellStyle name="Note 2 2 3 2 2 8" xfId="40940"/>
    <cellStyle name="Note 2 2 3 2 2 9" xfId="40941"/>
    <cellStyle name="Note 2 2 3 2 2_Int on Cust Dep" xfId="40942"/>
    <cellStyle name="Note 2 2 3 2 3" xfId="40943"/>
    <cellStyle name="Note 2 2 3 2 3 2" xfId="40944"/>
    <cellStyle name="Note 2 2 3 2 3 3" xfId="40945"/>
    <cellStyle name="Note 2 2 3 2 3 4" xfId="40946"/>
    <cellStyle name="Note 2 2 3 2 3 5" xfId="40947"/>
    <cellStyle name="Note 2 2 3 2 3_Int on Cust Dep" xfId="40948"/>
    <cellStyle name="Note 2 2 3 2 4" xfId="40949"/>
    <cellStyle name="Note 2 2 3 2 5" xfId="40950"/>
    <cellStyle name="Note 2 2 3 2 6" xfId="40951"/>
    <cellStyle name="Note 2 2 3 2_INPUT Allocators" xfId="40952"/>
    <cellStyle name="Note 2 2 3 3" xfId="40953"/>
    <cellStyle name="Note 2 2 3 3 2" xfId="40954"/>
    <cellStyle name="Note 2 2 3 3 2 2" xfId="40955"/>
    <cellStyle name="Note 2 2 3 3 2 3" xfId="40956"/>
    <cellStyle name="Note 2 2 3 3 2 4" xfId="40957"/>
    <cellStyle name="Note 2 2 3 3 2 5" xfId="40958"/>
    <cellStyle name="Note 2 2 3 3 2_Int on Cust Dep" xfId="40959"/>
    <cellStyle name="Note 2 2 3 3 3" xfId="40960"/>
    <cellStyle name="Note 2 2 3 3 4" xfId="40961"/>
    <cellStyle name="Note 2 2 3 3 5" xfId="40962"/>
    <cellStyle name="Note 2 2 3 3 6" xfId="40963"/>
    <cellStyle name="Note 2 2 3 3 7" xfId="40964"/>
    <cellStyle name="Note 2 2 3 3 8" xfId="40965"/>
    <cellStyle name="Note 2 2 3 3 9" xfId="40966"/>
    <cellStyle name="Note 2 2 3 3_Int on Cust Dep" xfId="40967"/>
    <cellStyle name="Note 2 2 3 4" xfId="40968"/>
    <cellStyle name="Note 2 2 3 4 2" xfId="40969"/>
    <cellStyle name="Note 2 2 3 4 3" xfId="40970"/>
    <cellStyle name="Note 2 2 3 4 4" xfId="40971"/>
    <cellStyle name="Note 2 2 3 4 5" xfId="40972"/>
    <cellStyle name="Note 2 2 3 4_Int on Cust Dep" xfId="40973"/>
    <cellStyle name="Note 2 2 3 5" xfId="40974"/>
    <cellStyle name="Note 2 2 3 5 2" xfId="40975"/>
    <cellStyle name="Note 2 2 3 5 3" xfId="40976"/>
    <cellStyle name="Note 2 2 3 5 4" xfId="40977"/>
    <cellStyle name="Note 2 2 3 5 5" xfId="40978"/>
    <cellStyle name="Note 2 2 3 5_Int on Cust Dep" xfId="40979"/>
    <cellStyle name="Note 2 2 3 6" xfId="40980"/>
    <cellStyle name="Note 2 2 3 7" xfId="40981"/>
    <cellStyle name="Note 2 2 3 8" xfId="40982"/>
    <cellStyle name="Note 2 2 3 9" xfId="40983"/>
    <cellStyle name="Note 2 2 3_INPUT Allocators" xfId="40984"/>
    <cellStyle name="Note 2 2 4" xfId="40985"/>
    <cellStyle name="Note 2 2 4 10" xfId="40986"/>
    <cellStyle name="Note 2 2 4 11" xfId="40987"/>
    <cellStyle name="Note 2 2 4 12" xfId="40988"/>
    <cellStyle name="Note 2 2 4 2" xfId="40989"/>
    <cellStyle name="Note 2 2 4 2 2" xfId="40990"/>
    <cellStyle name="Note 2 2 4 2 2 2" xfId="40991"/>
    <cellStyle name="Note 2 2 4 2 2 2 2" xfId="40992"/>
    <cellStyle name="Note 2 2 4 2 2 2 3" xfId="40993"/>
    <cellStyle name="Note 2 2 4 2 2 2 4" xfId="40994"/>
    <cellStyle name="Note 2 2 4 2 2 2 5" xfId="40995"/>
    <cellStyle name="Note 2 2 4 2 2 2_Int on Cust Dep" xfId="40996"/>
    <cellStyle name="Note 2 2 4 2 2 3" xfId="40997"/>
    <cellStyle name="Note 2 2 4 2 2 4" xfId="40998"/>
    <cellStyle name="Note 2 2 4 2 2 5" xfId="40999"/>
    <cellStyle name="Note 2 2 4 2 2 6" xfId="41000"/>
    <cellStyle name="Note 2 2 4 2 2 7" xfId="41001"/>
    <cellStyle name="Note 2 2 4 2 2 8" xfId="41002"/>
    <cellStyle name="Note 2 2 4 2 2 9" xfId="41003"/>
    <cellStyle name="Note 2 2 4 2 2_Int on Cust Dep" xfId="41004"/>
    <cellStyle name="Note 2 2 4 2 3" xfId="41005"/>
    <cellStyle name="Note 2 2 4 2 3 2" xfId="41006"/>
    <cellStyle name="Note 2 2 4 2 3 3" xfId="41007"/>
    <cellStyle name="Note 2 2 4 2 3 4" xfId="41008"/>
    <cellStyle name="Note 2 2 4 2 3 5" xfId="41009"/>
    <cellStyle name="Note 2 2 4 2 3_Int on Cust Dep" xfId="41010"/>
    <cellStyle name="Note 2 2 4 2 4" xfId="41011"/>
    <cellStyle name="Note 2 2 4 2 5" xfId="41012"/>
    <cellStyle name="Note 2 2 4 2 6" xfId="41013"/>
    <cellStyle name="Note 2 2 4 2_INPUT Allocators" xfId="41014"/>
    <cellStyle name="Note 2 2 4 3" xfId="41015"/>
    <cellStyle name="Note 2 2 4 3 2" xfId="41016"/>
    <cellStyle name="Note 2 2 4 3 2 2" xfId="41017"/>
    <cellStyle name="Note 2 2 4 3 2 3" xfId="41018"/>
    <cellStyle name="Note 2 2 4 3 2 4" xfId="41019"/>
    <cellStyle name="Note 2 2 4 3 2 5" xfId="41020"/>
    <cellStyle name="Note 2 2 4 3 2_Int on Cust Dep" xfId="41021"/>
    <cellStyle name="Note 2 2 4 3 3" xfId="41022"/>
    <cellStyle name="Note 2 2 4 3 4" xfId="41023"/>
    <cellStyle name="Note 2 2 4 3 5" xfId="41024"/>
    <cellStyle name="Note 2 2 4 3 6" xfId="41025"/>
    <cellStyle name="Note 2 2 4 3 7" xfId="41026"/>
    <cellStyle name="Note 2 2 4 3 8" xfId="41027"/>
    <cellStyle name="Note 2 2 4 3 9" xfId="41028"/>
    <cellStyle name="Note 2 2 4 3_Int on Cust Dep" xfId="41029"/>
    <cellStyle name="Note 2 2 4 4" xfId="41030"/>
    <cellStyle name="Note 2 2 4 4 2" xfId="41031"/>
    <cellStyle name="Note 2 2 4 4 3" xfId="41032"/>
    <cellStyle name="Note 2 2 4 4 4" xfId="41033"/>
    <cellStyle name="Note 2 2 4 4 5" xfId="41034"/>
    <cellStyle name="Note 2 2 4 4_Int on Cust Dep" xfId="41035"/>
    <cellStyle name="Note 2 2 4 5" xfId="41036"/>
    <cellStyle name="Note 2 2 4 5 2" xfId="41037"/>
    <cellStyle name="Note 2 2 4 5 3" xfId="41038"/>
    <cellStyle name="Note 2 2 4 5 4" xfId="41039"/>
    <cellStyle name="Note 2 2 4 5 5" xfId="41040"/>
    <cellStyle name="Note 2 2 4 5_Int on Cust Dep" xfId="41041"/>
    <cellStyle name="Note 2 2 4 6" xfId="41042"/>
    <cellStyle name="Note 2 2 4 7" xfId="41043"/>
    <cellStyle name="Note 2 2 4 8" xfId="41044"/>
    <cellStyle name="Note 2 2 4 9" xfId="41045"/>
    <cellStyle name="Note 2 2 4_INPUT Allocators" xfId="41046"/>
    <cellStyle name="Note 2 2 5" xfId="41047"/>
    <cellStyle name="Note 2 2 5 2" xfId="41048"/>
    <cellStyle name="Note 2 2 5 2 2" xfId="41049"/>
    <cellStyle name="Note 2 2 5 2 2 2" xfId="41050"/>
    <cellStyle name="Note 2 2 5 2 2 3" xfId="41051"/>
    <cellStyle name="Note 2 2 5 2 2 4" xfId="41052"/>
    <cellStyle name="Note 2 2 5 2 2 5" xfId="41053"/>
    <cellStyle name="Note 2 2 5 2 2_Int on Cust Dep" xfId="41054"/>
    <cellStyle name="Note 2 2 5 2 3" xfId="41055"/>
    <cellStyle name="Note 2 2 5 2 4" xfId="41056"/>
    <cellStyle name="Note 2 2 5 2 5" xfId="41057"/>
    <cellStyle name="Note 2 2 5 2 6" xfId="41058"/>
    <cellStyle name="Note 2 2 5 2 7" xfId="41059"/>
    <cellStyle name="Note 2 2 5 2 8" xfId="41060"/>
    <cellStyle name="Note 2 2 5 2 9" xfId="41061"/>
    <cellStyle name="Note 2 2 5 2_Int on Cust Dep" xfId="41062"/>
    <cellStyle name="Note 2 2 5 3" xfId="41063"/>
    <cellStyle name="Note 2 2 5 3 2" xfId="41064"/>
    <cellStyle name="Note 2 2 5 3 3" xfId="41065"/>
    <cellStyle name="Note 2 2 5 3 4" xfId="41066"/>
    <cellStyle name="Note 2 2 5 3 5" xfId="41067"/>
    <cellStyle name="Note 2 2 5 3_Int on Cust Dep" xfId="41068"/>
    <cellStyle name="Note 2 2 5 4" xfId="41069"/>
    <cellStyle name="Note 2 2 5 5" xfId="41070"/>
    <cellStyle name="Note 2 2 5 6" xfId="41071"/>
    <cellStyle name="Note 2 2 5_INPUT Allocators" xfId="41072"/>
    <cellStyle name="Note 2 2 6" xfId="41073"/>
    <cellStyle name="Note 2 2 6 2" xfId="41074"/>
    <cellStyle name="Note 2 2 6 3" xfId="41075"/>
    <cellStyle name="Note 2 2 6 4" xfId="41076"/>
    <cellStyle name="Note 2 2 6 5" xfId="41077"/>
    <cellStyle name="Note 2 2 6_Int on Cust Dep" xfId="41078"/>
    <cellStyle name="Note 2 2 7" xfId="41079"/>
    <cellStyle name="Note 2 2 7 2" xfId="41080"/>
    <cellStyle name="Note 2 2 7 3" xfId="41081"/>
    <cellStyle name="Note 2 2 7 4" xfId="41082"/>
    <cellStyle name="Note 2 2 7 5" xfId="41083"/>
    <cellStyle name="Note 2 2 7_Int on Cust Dep" xfId="41084"/>
    <cellStyle name="Note 2 2 8" xfId="41085"/>
    <cellStyle name="Note 2 2 9" xfId="41086"/>
    <cellStyle name="Note 2 2_INPUT Allocators" xfId="41087"/>
    <cellStyle name="Note 2 20" xfId="41088"/>
    <cellStyle name="Note 2 20 10" xfId="41089"/>
    <cellStyle name="Note 2 20 2" xfId="41090"/>
    <cellStyle name="Note 2 20 2 2" xfId="41091"/>
    <cellStyle name="Note 2 20 2 2 2" xfId="41092"/>
    <cellStyle name="Note 2 20 2 2 2 2" xfId="41093"/>
    <cellStyle name="Note 2 20 2 2 2 3" xfId="41094"/>
    <cellStyle name="Note 2 20 2 2 2 4" xfId="41095"/>
    <cellStyle name="Note 2 20 2 2 2 5" xfId="41096"/>
    <cellStyle name="Note 2 20 2 2 2_Int on Cust Dep" xfId="41097"/>
    <cellStyle name="Note 2 20 2 2 3" xfId="41098"/>
    <cellStyle name="Note 2 20 2 2 4" xfId="41099"/>
    <cellStyle name="Note 2 20 2 2 5" xfId="41100"/>
    <cellStyle name="Note 2 20 2 2 6" xfId="41101"/>
    <cellStyle name="Note 2 20 2 2 7" xfId="41102"/>
    <cellStyle name="Note 2 20 2 2 8" xfId="41103"/>
    <cellStyle name="Note 2 20 2 2 9" xfId="41104"/>
    <cellStyle name="Note 2 20 2 2_Int on Cust Dep" xfId="41105"/>
    <cellStyle name="Note 2 20 2 3" xfId="41106"/>
    <cellStyle name="Note 2 20 2 3 2" xfId="41107"/>
    <cellStyle name="Note 2 20 2 3 3" xfId="41108"/>
    <cellStyle name="Note 2 20 2 3 4" xfId="41109"/>
    <cellStyle name="Note 2 20 2 3 5" xfId="41110"/>
    <cellStyle name="Note 2 20 2 3_Int on Cust Dep" xfId="41111"/>
    <cellStyle name="Note 2 20 2 4" xfId="41112"/>
    <cellStyle name="Note 2 20 2 5" xfId="41113"/>
    <cellStyle name="Note 2 20 2 6" xfId="41114"/>
    <cellStyle name="Note 2 20 2_INPUT Allocators" xfId="41115"/>
    <cellStyle name="Note 2 20 3" xfId="41116"/>
    <cellStyle name="Note 2 20 3 2" xfId="41117"/>
    <cellStyle name="Note 2 20 3 3" xfId="41118"/>
    <cellStyle name="Note 2 20 3 4" xfId="41119"/>
    <cellStyle name="Note 2 20 3 5" xfId="41120"/>
    <cellStyle name="Note 2 20 3_Int on Cust Dep" xfId="41121"/>
    <cellStyle name="Note 2 20 4" xfId="41122"/>
    <cellStyle name="Note 2 20 4 2" xfId="41123"/>
    <cellStyle name="Note 2 20 4 3" xfId="41124"/>
    <cellStyle name="Note 2 20 4 4" xfId="41125"/>
    <cellStyle name="Note 2 20 4 5" xfId="41126"/>
    <cellStyle name="Note 2 20 4_Int on Cust Dep" xfId="41127"/>
    <cellStyle name="Note 2 20 5" xfId="41128"/>
    <cellStyle name="Note 2 20 6" xfId="41129"/>
    <cellStyle name="Note 2 20 7" xfId="41130"/>
    <cellStyle name="Note 2 20 8" xfId="41131"/>
    <cellStyle name="Note 2 20 9" xfId="41132"/>
    <cellStyle name="Note 2 20_INPUT Allocators" xfId="41133"/>
    <cellStyle name="Note 2 21" xfId="41134"/>
    <cellStyle name="Note 2 21 10" xfId="41135"/>
    <cellStyle name="Note 2 21 2" xfId="41136"/>
    <cellStyle name="Note 2 21 2 2" xfId="41137"/>
    <cellStyle name="Note 2 21 2 2 2" xfId="41138"/>
    <cellStyle name="Note 2 21 2 2 2 2" xfId="41139"/>
    <cellStyle name="Note 2 21 2 2 2 3" xfId="41140"/>
    <cellStyle name="Note 2 21 2 2 2 4" xfId="41141"/>
    <cellStyle name="Note 2 21 2 2 2 5" xfId="41142"/>
    <cellStyle name="Note 2 21 2 2 2_Int on Cust Dep" xfId="41143"/>
    <cellStyle name="Note 2 21 2 2 3" xfId="41144"/>
    <cellStyle name="Note 2 21 2 2 4" xfId="41145"/>
    <cellStyle name="Note 2 21 2 2 5" xfId="41146"/>
    <cellStyle name="Note 2 21 2 2 6" xfId="41147"/>
    <cellStyle name="Note 2 21 2 2 7" xfId="41148"/>
    <cellStyle name="Note 2 21 2 2 8" xfId="41149"/>
    <cellStyle name="Note 2 21 2 2 9" xfId="41150"/>
    <cellStyle name="Note 2 21 2 2_Int on Cust Dep" xfId="41151"/>
    <cellStyle name="Note 2 21 2 3" xfId="41152"/>
    <cellStyle name="Note 2 21 2 3 2" xfId="41153"/>
    <cellStyle name="Note 2 21 2 3 3" xfId="41154"/>
    <cellStyle name="Note 2 21 2 3 4" xfId="41155"/>
    <cellStyle name="Note 2 21 2 3 5" xfId="41156"/>
    <cellStyle name="Note 2 21 2 3_Int on Cust Dep" xfId="41157"/>
    <cellStyle name="Note 2 21 2 4" xfId="41158"/>
    <cellStyle name="Note 2 21 2 5" xfId="41159"/>
    <cellStyle name="Note 2 21 2 6" xfId="41160"/>
    <cellStyle name="Note 2 21 2_INPUT Allocators" xfId="41161"/>
    <cellStyle name="Note 2 21 3" xfId="41162"/>
    <cellStyle name="Note 2 21 3 2" xfId="41163"/>
    <cellStyle name="Note 2 21 3 3" xfId="41164"/>
    <cellStyle name="Note 2 21 3 4" xfId="41165"/>
    <cellStyle name="Note 2 21 3 5" xfId="41166"/>
    <cellStyle name="Note 2 21 3_Int on Cust Dep" xfId="41167"/>
    <cellStyle name="Note 2 21 4" xfId="41168"/>
    <cellStyle name="Note 2 21 4 2" xfId="41169"/>
    <cellStyle name="Note 2 21 4 3" xfId="41170"/>
    <cellStyle name="Note 2 21 4 4" xfId="41171"/>
    <cellStyle name="Note 2 21 4 5" xfId="41172"/>
    <cellStyle name="Note 2 21 4_Int on Cust Dep" xfId="41173"/>
    <cellStyle name="Note 2 21 5" xfId="41174"/>
    <cellStyle name="Note 2 21 6" xfId="41175"/>
    <cellStyle name="Note 2 21 7" xfId="41176"/>
    <cellStyle name="Note 2 21 8" xfId="41177"/>
    <cellStyle name="Note 2 21 9" xfId="41178"/>
    <cellStyle name="Note 2 21_INPUT Allocators" xfId="41179"/>
    <cellStyle name="Note 2 22" xfId="41180"/>
    <cellStyle name="Note 2 22 10" xfId="41181"/>
    <cellStyle name="Note 2 22 2" xfId="41182"/>
    <cellStyle name="Note 2 22 2 2" xfId="41183"/>
    <cellStyle name="Note 2 22 2 2 2" xfId="41184"/>
    <cellStyle name="Note 2 22 2 2 2 2" xfId="41185"/>
    <cellStyle name="Note 2 22 2 2 2 3" xfId="41186"/>
    <cellStyle name="Note 2 22 2 2 2 4" xfId="41187"/>
    <cellStyle name="Note 2 22 2 2 2 5" xfId="41188"/>
    <cellStyle name="Note 2 22 2 2 2_Int on Cust Dep" xfId="41189"/>
    <cellStyle name="Note 2 22 2 2 3" xfId="41190"/>
    <cellStyle name="Note 2 22 2 2 4" xfId="41191"/>
    <cellStyle name="Note 2 22 2 2 5" xfId="41192"/>
    <cellStyle name="Note 2 22 2 2 6" xfId="41193"/>
    <cellStyle name="Note 2 22 2 2 7" xfId="41194"/>
    <cellStyle name="Note 2 22 2 2 8" xfId="41195"/>
    <cellStyle name="Note 2 22 2 2 9" xfId="41196"/>
    <cellStyle name="Note 2 22 2 2_Int on Cust Dep" xfId="41197"/>
    <cellStyle name="Note 2 22 2 3" xfId="41198"/>
    <cellStyle name="Note 2 22 2 3 2" xfId="41199"/>
    <cellStyle name="Note 2 22 2 3 3" xfId="41200"/>
    <cellStyle name="Note 2 22 2 3 4" xfId="41201"/>
    <cellStyle name="Note 2 22 2 3 5" xfId="41202"/>
    <cellStyle name="Note 2 22 2 3_Int on Cust Dep" xfId="41203"/>
    <cellStyle name="Note 2 22 2 4" xfId="41204"/>
    <cellStyle name="Note 2 22 2 5" xfId="41205"/>
    <cellStyle name="Note 2 22 2 6" xfId="41206"/>
    <cellStyle name="Note 2 22 2_INPUT Allocators" xfId="41207"/>
    <cellStyle name="Note 2 22 3" xfId="41208"/>
    <cellStyle name="Note 2 22 3 2" xfId="41209"/>
    <cellStyle name="Note 2 22 3 3" xfId="41210"/>
    <cellStyle name="Note 2 22 3 4" xfId="41211"/>
    <cellStyle name="Note 2 22 3 5" xfId="41212"/>
    <cellStyle name="Note 2 22 3_Int on Cust Dep" xfId="41213"/>
    <cellStyle name="Note 2 22 4" xfId="41214"/>
    <cellStyle name="Note 2 22 4 2" xfId="41215"/>
    <cellStyle name="Note 2 22 4 3" xfId="41216"/>
    <cellStyle name="Note 2 22 4 4" xfId="41217"/>
    <cellStyle name="Note 2 22 4 5" xfId="41218"/>
    <cellStyle name="Note 2 22 4_Int on Cust Dep" xfId="41219"/>
    <cellStyle name="Note 2 22 5" xfId="41220"/>
    <cellStyle name="Note 2 22 6" xfId="41221"/>
    <cellStyle name="Note 2 22 7" xfId="41222"/>
    <cellStyle name="Note 2 22 8" xfId="41223"/>
    <cellStyle name="Note 2 22 9" xfId="41224"/>
    <cellStyle name="Note 2 22_INPUT Allocators" xfId="41225"/>
    <cellStyle name="Note 2 23" xfId="41226"/>
    <cellStyle name="Note 2 23 10" xfId="41227"/>
    <cellStyle name="Note 2 23 2" xfId="41228"/>
    <cellStyle name="Note 2 23 2 2" xfId="41229"/>
    <cellStyle name="Note 2 23 2 2 2" xfId="41230"/>
    <cellStyle name="Note 2 23 2 2 2 2" xfId="41231"/>
    <cellStyle name="Note 2 23 2 2 2 3" xfId="41232"/>
    <cellStyle name="Note 2 23 2 2 2 4" xfId="41233"/>
    <cellStyle name="Note 2 23 2 2 2 5" xfId="41234"/>
    <cellStyle name="Note 2 23 2 2 2_Int on Cust Dep" xfId="41235"/>
    <cellStyle name="Note 2 23 2 2 3" xfId="41236"/>
    <cellStyle name="Note 2 23 2 2 4" xfId="41237"/>
    <cellStyle name="Note 2 23 2 2 5" xfId="41238"/>
    <cellStyle name="Note 2 23 2 2 6" xfId="41239"/>
    <cellStyle name="Note 2 23 2 2 7" xfId="41240"/>
    <cellStyle name="Note 2 23 2 2 8" xfId="41241"/>
    <cellStyle name="Note 2 23 2 2 9" xfId="41242"/>
    <cellStyle name="Note 2 23 2 2_Int on Cust Dep" xfId="41243"/>
    <cellStyle name="Note 2 23 2 3" xfId="41244"/>
    <cellStyle name="Note 2 23 2 3 2" xfId="41245"/>
    <cellStyle name="Note 2 23 2 3 3" xfId="41246"/>
    <cellStyle name="Note 2 23 2 3 4" xfId="41247"/>
    <cellStyle name="Note 2 23 2 3 5" xfId="41248"/>
    <cellStyle name="Note 2 23 2 3_Int on Cust Dep" xfId="41249"/>
    <cellStyle name="Note 2 23 2 4" xfId="41250"/>
    <cellStyle name="Note 2 23 2 5" xfId="41251"/>
    <cellStyle name="Note 2 23 2 6" xfId="41252"/>
    <cellStyle name="Note 2 23 2_INPUT Allocators" xfId="41253"/>
    <cellStyle name="Note 2 23 3" xfId="41254"/>
    <cellStyle name="Note 2 23 3 2" xfId="41255"/>
    <cellStyle name="Note 2 23 3 3" xfId="41256"/>
    <cellStyle name="Note 2 23 3 4" xfId="41257"/>
    <cellStyle name="Note 2 23 3 5" xfId="41258"/>
    <cellStyle name="Note 2 23 3_Int on Cust Dep" xfId="41259"/>
    <cellStyle name="Note 2 23 4" xfId="41260"/>
    <cellStyle name="Note 2 23 4 2" xfId="41261"/>
    <cellStyle name="Note 2 23 4 3" xfId="41262"/>
    <cellStyle name="Note 2 23 4 4" xfId="41263"/>
    <cellStyle name="Note 2 23 4 5" xfId="41264"/>
    <cellStyle name="Note 2 23 4_Int on Cust Dep" xfId="41265"/>
    <cellStyle name="Note 2 23 5" xfId="41266"/>
    <cellStyle name="Note 2 23 6" xfId="41267"/>
    <cellStyle name="Note 2 23 7" xfId="41268"/>
    <cellStyle name="Note 2 23 8" xfId="41269"/>
    <cellStyle name="Note 2 23 9" xfId="41270"/>
    <cellStyle name="Note 2 23_INPUT Allocators" xfId="41271"/>
    <cellStyle name="Note 2 24" xfId="41272"/>
    <cellStyle name="Note 2 24 10" xfId="41273"/>
    <cellStyle name="Note 2 24 2" xfId="41274"/>
    <cellStyle name="Note 2 24 2 2" xfId="41275"/>
    <cellStyle name="Note 2 24 2 2 2" xfId="41276"/>
    <cellStyle name="Note 2 24 2 2 2 2" xfId="41277"/>
    <cellStyle name="Note 2 24 2 2 2 3" xfId="41278"/>
    <cellStyle name="Note 2 24 2 2 2 4" xfId="41279"/>
    <cellStyle name="Note 2 24 2 2 2 5" xfId="41280"/>
    <cellStyle name="Note 2 24 2 2 2_Int on Cust Dep" xfId="41281"/>
    <cellStyle name="Note 2 24 2 2 3" xfId="41282"/>
    <cellStyle name="Note 2 24 2 2 4" xfId="41283"/>
    <cellStyle name="Note 2 24 2 2 5" xfId="41284"/>
    <cellStyle name="Note 2 24 2 2 6" xfId="41285"/>
    <cellStyle name="Note 2 24 2 2 7" xfId="41286"/>
    <cellStyle name="Note 2 24 2 2 8" xfId="41287"/>
    <cellStyle name="Note 2 24 2 2 9" xfId="41288"/>
    <cellStyle name="Note 2 24 2 2_Int on Cust Dep" xfId="41289"/>
    <cellStyle name="Note 2 24 2 3" xfId="41290"/>
    <cellStyle name="Note 2 24 2 3 2" xfId="41291"/>
    <cellStyle name="Note 2 24 2 3 3" xfId="41292"/>
    <cellStyle name="Note 2 24 2 3 4" xfId="41293"/>
    <cellStyle name="Note 2 24 2 3 5" xfId="41294"/>
    <cellStyle name="Note 2 24 2 3_Int on Cust Dep" xfId="41295"/>
    <cellStyle name="Note 2 24 2 4" xfId="41296"/>
    <cellStyle name="Note 2 24 2 5" xfId="41297"/>
    <cellStyle name="Note 2 24 2 6" xfId="41298"/>
    <cellStyle name="Note 2 24 2_INPUT Allocators" xfId="41299"/>
    <cellStyle name="Note 2 24 3" xfId="41300"/>
    <cellStyle name="Note 2 24 3 2" xfId="41301"/>
    <cellStyle name="Note 2 24 3 3" xfId="41302"/>
    <cellStyle name="Note 2 24 3 4" xfId="41303"/>
    <cellStyle name="Note 2 24 3 5" xfId="41304"/>
    <cellStyle name="Note 2 24 3_Int on Cust Dep" xfId="41305"/>
    <cellStyle name="Note 2 24 4" xfId="41306"/>
    <cellStyle name="Note 2 24 4 2" xfId="41307"/>
    <cellStyle name="Note 2 24 4 3" xfId="41308"/>
    <cellStyle name="Note 2 24 4 4" xfId="41309"/>
    <cellStyle name="Note 2 24 4 5" xfId="41310"/>
    <cellStyle name="Note 2 24 4_Int on Cust Dep" xfId="41311"/>
    <cellStyle name="Note 2 24 5" xfId="41312"/>
    <cellStyle name="Note 2 24 6" xfId="41313"/>
    <cellStyle name="Note 2 24 7" xfId="41314"/>
    <cellStyle name="Note 2 24 8" xfId="41315"/>
    <cellStyle name="Note 2 24 9" xfId="41316"/>
    <cellStyle name="Note 2 24_INPUT Allocators" xfId="41317"/>
    <cellStyle name="Note 2 25" xfId="41318"/>
    <cellStyle name="Note 2 25 10" xfId="41319"/>
    <cellStyle name="Note 2 25 2" xfId="41320"/>
    <cellStyle name="Note 2 25 2 2" xfId="41321"/>
    <cellStyle name="Note 2 25 2 2 2" xfId="41322"/>
    <cellStyle name="Note 2 25 2 2 2 2" xfId="41323"/>
    <cellStyle name="Note 2 25 2 2 2 3" xfId="41324"/>
    <cellStyle name="Note 2 25 2 2 2 4" xfId="41325"/>
    <cellStyle name="Note 2 25 2 2 2 5" xfId="41326"/>
    <cellStyle name="Note 2 25 2 2 2_Int on Cust Dep" xfId="41327"/>
    <cellStyle name="Note 2 25 2 2 3" xfId="41328"/>
    <cellStyle name="Note 2 25 2 2 4" xfId="41329"/>
    <cellStyle name="Note 2 25 2 2 5" xfId="41330"/>
    <cellStyle name="Note 2 25 2 2 6" xfId="41331"/>
    <cellStyle name="Note 2 25 2 2 7" xfId="41332"/>
    <cellStyle name="Note 2 25 2 2 8" xfId="41333"/>
    <cellStyle name="Note 2 25 2 2 9" xfId="41334"/>
    <cellStyle name="Note 2 25 2 2_Int on Cust Dep" xfId="41335"/>
    <cellStyle name="Note 2 25 2 3" xfId="41336"/>
    <cellStyle name="Note 2 25 2 3 2" xfId="41337"/>
    <cellStyle name="Note 2 25 2 3 3" xfId="41338"/>
    <cellStyle name="Note 2 25 2 3 4" xfId="41339"/>
    <cellStyle name="Note 2 25 2 3 5" xfId="41340"/>
    <cellStyle name="Note 2 25 2 3_Int on Cust Dep" xfId="41341"/>
    <cellStyle name="Note 2 25 2 4" xfId="41342"/>
    <cellStyle name="Note 2 25 2 5" xfId="41343"/>
    <cellStyle name="Note 2 25 2 6" xfId="41344"/>
    <cellStyle name="Note 2 25 2_INPUT Allocators" xfId="41345"/>
    <cellStyle name="Note 2 25 3" xfId="41346"/>
    <cellStyle name="Note 2 25 3 2" xfId="41347"/>
    <cellStyle name="Note 2 25 3 3" xfId="41348"/>
    <cellStyle name="Note 2 25 3 4" xfId="41349"/>
    <cellStyle name="Note 2 25 3 5" xfId="41350"/>
    <cellStyle name="Note 2 25 3_Int on Cust Dep" xfId="41351"/>
    <cellStyle name="Note 2 25 4" xfId="41352"/>
    <cellStyle name="Note 2 25 4 2" xfId="41353"/>
    <cellStyle name="Note 2 25 4 3" xfId="41354"/>
    <cellStyle name="Note 2 25 4 4" xfId="41355"/>
    <cellStyle name="Note 2 25 4 5" xfId="41356"/>
    <cellStyle name="Note 2 25 4_Int on Cust Dep" xfId="41357"/>
    <cellStyle name="Note 2 25 5" xfId="41358"/>
    <cellStyle name="Note 2 25 6" xfId="41359"/>
    <cellStyle name="Note 2 25 7" xfId="41360"/>
    <cellStyle name="Note 2 25 8" xfId="41361"/>
    <cellStyle name="Note 2 25 9" xfId="41362"/>
    <cellStyle name="Note 2 25_INPUT Allocators" xfId="41363"/>
    <cellStyle name="Note 2 26" xfId="41364"/>
    <cellStyle name="Note 2 27" xfId="41365"/>
    <cellStyle name="Note 2 28" xfId="41366"/>
    <cellStyle name="Note 2 29" xfId="41367"/>
    <cellStyle name="Note 2 3" xfId="41368"/>
    <cellStyle name="Note 2 3 10" xfId="41369"/>
    <cellStyle name="Note 2 3 11" xfId="41370"/>
    <cellStyle name="Note 2 3 12" xfId="41371"/>
    <cellStyle name="Note 2 3 13" xfId="41372"/>
    <cellStyle name="Note 2 3 2" xfId="41373"/>
    <cellStyle name="Note 2 3 2 2" xfId="41374"/>
    <cellStyle name="Note 2 3 2 2 10" xfId="41375"/>
    <cellStyle name="Note 2 3 2 2 11" xfId="41376"/>
    <cellStyle name="Note 2 3 2 2 12" xfId="41377"/>
    <cellStyle name="Note 2 3 2 2 2" xfId="41378"/>
    <cellStyle name="Note 2 3 2 2 2 2" xfId="41379"/>
    <cellStyle name="Note 2 3 2 2 2 2 2" xfId="41380"/>
    <cellStyle name="Note 2 3 2 2 2 2 2 2" xfId="41381"/>
    <cellStyle name="Note 2 3 2 2 2 2 2 3" xfId="41382"/>
    <cellStyle name="Note 2 3 2 2 2 2 2 4" xfId="41383"/>
    <cellStyle name="Note 2 3 2 2 2 2 2 5" xfId="41384"/>
    <cellStyle name="Note 2 3 2 2 2 2 2_Int on Cust Dep" xfId="41385"/>
    <cellStyle name="Note 2 3 2 2 2 2 3" xfId="41386"/>
    <cellStyle name="Note 2 3 2 2 2 2 4" xfId="41387"/>
    <cellStyle name="Note 2 3 2 2 2 2 5" xfId="41388"/>
    <cellStyle name="Note 2 3 2 2 2 2 6" xfId="41389"/>
    <cellStyle name="Note 2 3 2 2 2 2 7" xfId="41390"/>
    <cellStyle name="Note 2 3 2 2 2 2 8" xfId="41391"/>
    <cellStyle name="Note 2 3 2 2 2 2 9" xfId="41392"/>
    <cellStyle name="Note 2 3 2 2 2 2_Int on Cust Dep" xfId="41393"/>
    <cellStyle name="Note 2 3 2 2 2 3" xfId="41394"/>
    <cellStyle name="Note 2 3 2 2 2 3 2" xfId="41395"/>
    <cellStyle name="Note 2 3 2 2 2 3 3" xfId="41396"/>
    <cellStyle name="Note 2 3 2 2 2 3 4" xfId="41397"/>
    <cellStyle name="Note 2 3 2 2 2 3 5" xfId="41398"/>
    <cellStyle name="Note 2 3 2 2 2 3_Int on Cust Dep" xfId="41399"/>
    <cellStyle name="Note 2 3 2 2 2 4" xfId="41400"/>
    <cellStyle name="Note 2 3 2 2 2 5" xfId="41401"/>
    <cellStyle name="Note 2 3 2 2 2 6" xfId="41402"/>
    <cellStyle name="Note 2 3 2 2 2_INPUT Allocators" xfId="41403"/>
    <cellStyle name="Note 2 3 2 2 3" xfId="41404"/>
    <cellStyle name="Note 2 3 2 2 3 2" xfId="41405"/>
    <cellStyle name="Note 2 3 2 2 3 2 2" xfId="41406"/>
    <cellStyle name="Note 2 3 2 2 3 2 3" xfId="41407"/>
    <cellStyle name="Note 2 3 2 2 3 2 4" xfId="41408"/>
    <cellStyle name="Note 2 3 2 2 3 2 5" xfId="41409"/>
    <cellStyle name="Note 2 3 2 2 3 2_Int on Cust Dep" xfId="41410"/>
    <cellStyle name="Note 2 3 2 2 3 3" xfId="41411"/>
    <cellStyle name="Note 2 3 2 2 3 4" xfId="41412"/>
    <cellStyle name="Note 2 3 2 2 3 5" xfId="41413"/>
    <cellStyle name="Note 2 3 2 2 3 6" xfId="41414"/>
    <cellStyle name="Note 2 3 2 2 3 7" xfId="41415"/>
    <cellStyle name="Note 2 3 2 2 3 8" xfId="41416"/>
    <cellStyle name="Note 2 3 2 2 3 9" xfId="41417"/>
    <cellStyle name="Note 2 3 2 2 3_Int on Cust Dep" xfId="41418"/>
    <cellStyle name="Note 2 3 2 2 4" xfId="41419"/>
    <cellStyle name="Note 2 3 2 2 4 2" xfId="41420"/>
    <cellStyle name="Note 2 3 2 2 4 3" xfId="41421"/>
    <cellStyle name="Note 2 3 2 2 4 4" xfId="41422"/>
    <cellStyle name="Note 2 3 2 2 4 5" xfId="41423"/>
    <cellStyle name="Note 2 3 2 2 4_Int on Cust Dep" xfId="41424"/>
    <cellStyle name="Note 2 3 2 2 5" xfId="41425"/>
    <cellStyle name="Note 2 3 2 2 5 2" xfId="41426"/>
    <cellStyle name="Note 2 3 2 2 5 3" xfId="41427"/>
    <cellStyle name="Note 2 3 2 2 5 4" xfId="41428"/>
    <cellStyle name="Note 2 3 2 2 5 5" xfId="41429"/>
    <cellStyle name="Note 2 3 2 2 5_Int on Cust Dep" xfId="41430"/>
    <cellStyle name="Note 2 3 2 2 6" xfId="41431"/>
    <cellStyle name="Note 2 3 2 2 7" xfId="41432"/>
    <cellStyle name="Note 2 3 2 2 8" xfId="41433"/>
    <cellStyle name="Note 2 3 2 2 9" xfId="41434"/>
    <cellStyle name="Note 2 3 2 2_INPUT Allocators" xfId="41435"/>
    <cellStyle name="Note 2 3 2_INPUT Allocators" xfId="41436"/>
    <cellStyle name="Note 2 3 3" xfId="41437"/>
    <cellStyle name="Note 2 3 3 10" xfId="41438"/>
    <cellStyle name="Note 2 3 3 11" xfId="41439"/>
    <cellStyle name="Note 2 3 3 12" xfId="41440"/>
    <cellStyle name="Note 2 3 3 2" xfId="41441"/>
    <cellStyle name="Note 2 3 3 2 2" xfId="41442"/>
    <cellStyle name="Note 2 3 3 2 2 2" xfId="41443"/>
    <cellStyle name="Note 2 3 3 2 2 2 2" xfId="41444"/>
    <cellStyle name="Note 2 3 3 2 2 2 3" xfId="41445"/>
    <cellStyle name="Note 2 3 3 2 2 2 4" xfId="41446"/>
    <cellStyle name="Note 2 3 3 2 2 2 5" xfId="41447"/>
    <cellStyle name="Note 2 3 3 2 2 2_Int on Cust Dep" xfId="41448"/>
    <cellStyle name="Note 2 3 3 2 2 3" xfId="41449"/>
    <cellStyle name="Note 2 3 3 2 2 4" xfId="41450"/>
    <cellStyle name="Note 2 3 3 2 2 5" xfId="41451"/>
    <cellStyle name="Note 2 3 3 2 2 6" xfId="41452"/>
    <cellStyle name="Note 2 3 3 2 2 7" xfId="41453"/>
    <cellStyle name="Note 2 3 3 2 2 8" xfId="41454"/>
    <cellStyle name="Note 2 3 3 2 2 9" xfId="41455"/>
    <cellStyle name="Note 2 3 3 2 2_Int on Cust Dep" xfId="41456"/>
    <cellStyle name="Note 2 3 3 2 3" xfId="41457"/>
    <cellStyle name="Note 2 3 3 2 3 2" xfId="41458"/>
    <cellStyle name="Note 2 3 3 2 3 3" xfId="41459"/>
    <cellStyle name="Note 2 3 3 2 3 4" xfId="41460"/>
    <cellStyle name="Note 2 3 3 2 3 5" xfId="41461"/>
    <cellStyle name="Note 2 3 3 2 3_Int on Cust Dep" xfId="41462"/>
    <cellStyle name="Note 2 3 3 2 4" xfId="41463"/>
    <cellStyle name="Note 2 3 3 2 5" xfId="41464"/>
    <cellStyle name="Note 2 3 3 2 6" xfId="41465"/>
    <cellStyle name="Note 2 3 3 2_INPUT Allocators" xfId="41466"/>
    <cellStyle name="Note 2 3 3 3" xfId="41467"/>
    <cellStyle name="Note 2 3 3 3 2" xfId="41468"/>
    <cellStyle name="Note 2 3 3 3 2 2" xfId="41469"/>
    <cellStyle name="Note 2 3 3 3 2 3" xfId="41470"/>
    <cellStyle name="Note 2 3 3 3 2 4" xfId="41471"/>
    <cellStyle name="Note 2 3 3 3 2 5" xfId="41472"/>
    <cellStyle name="Note 2 3 3 3 2_Int on Cust Dep" xfId="41473"/>
    <cellStyle name="Note 2 3 3 3 3" xfId="41474"/>
    <cellStyle name="Note 2 3 3 3 4" xfId="41475"/>
    <cellStyle name="Note 2 3 3 3 5" xfId="41476"/>
    <cellStyle name="Note 2 3 3 3 6" xfId="41477"/>
    <cellStyle name="Note 2 3 3 3 7" xfId="41478"/>
    <cellStyle name="Note 2 3 3 3 8" xfId="41479"/>
    <cellStyle name="Note 2 3 3 3 9" xfId="41480"/>
    <cellStyle name="Note 2 3 3 3_Int on Cust Dep" xfId="41481"/>
    <cellStyle name="Note 2 3 3 4" xfId="41482"/>
    <cellStyle name="Note 2 3 3 4 2" xfId="41483"/>
    <cellStyle name="Note 2 3 3 4 3" xfId="41484"/>
    <cellStyle name="Note 2 3 3 4 4" xfId="41485"/>
    <cellStyle name="Note 2 3 3 4 5" xfId="41486"/>
    <cellStyle name="Note 2 3 3 4_Int on Cust Dep" xfId="41487"/>
    <cellStyle name="Note 2 3 3 5" xfId="41488"/>
    <cellStyle name="Note 2 3 3 5 2" xfId="41489"/>
    <cellStyle name="Note 2 3 3 5 3" xfId="41490"/>
    <cellStyle name="Note 2 3 3 5 4" xfId="41491"/>
    <cellStyle name="Note 2 3 3 5 5" xfId="41492"/>
    <cellStyle name="Note 2 3 3 5_Int on Cust Dep" xfId="41493"/>
    <cellStyle name="Note 2 3 3 6" xfId="41494"/>
    <cellStyle name="Note 2 3 3 7" xfId="41495"/>
    <cellStyle name="Note 2 3 3 8" xfId="41496"/>
    <cellStyle name="Note 2 3 3 9" xfId="41497"/>
    <cellStyle name="Note 2 3 3_INPUT Allocators" xfId="41498"/>
    <cellStyle name="Note 2 3 4" xfId="41499"/>
    <cellStyle name="Note 2 3 4 10" xfId="41500"/>
    <cellStyle name="Note 2 3 4 11" xfId="41501"/>
    <cellStyle name="Note 2 3 4 12" xfId="41502"/>
    <cellStyle name="Note 2 3 4 2" xfId="41503"/>
    <cellStyle name="Note 2 3 4 2 2" xfId="41504"/>
    <cellStyle name="Note 2 3 4 2 2 2" xfId="41505"/>
    <cellStyle name="Note 2 3 4 2 2 2 2" xfId="41506"/>
    <cellStyle name="Note 2 3 4 2 2 2 3" xfId="41507"/>
    <cellStyle name="Note 2 3 4 2 2 2 4" xfId="41508"/>
    <cellStyle name="Note 2 3 4 2 2 2 5" xfId="41509"/>
    <cellStyle name="Note 2 3 4 2 2 2_Int on Cust Dep" xfId="41510"/>
    <cellStyle name="Note 2 3 4 2 2 3" xfId="41511"/>
    <cellStyle name="Note 2 3 4 2 2 4" xfId="41512"/>
    <cellStyle name="Note 2 3 4 2 2 5" xfId="41513"/>
    <cellStyle name="Note 2 3 4 2 2 6" xfId="41514"/>
    <cellStyle name="Note 2 3 4 2 2 7" xfId="41515"/>
    <cellStyle name="Note 2 3 4 2 2 8" xfId="41516"/>
    <cellStyle name="Note 2 3 4 2 2 9" xfId="41517"/>
    <cellStyle name="Note 2 3 4 2 2_Int on Cust Dep" xfId="41518"/>
    <cellStyle name="Note 2 3 4 2 3" xfId="41519"/>
    <cellStyle name="Note 2 3 4 2 3 2" xfId="41520"/>
    <cellStyle name="Note 2 3 4 2 3 3" xfId="41521"/>
    <cellStyle name="Note 2 3 4 2 3 4" xfId="41522"/>
    <cellStyle name="Note 2 3 4 2 3 5" xfId="41523"/>
    <cellStyle name="Note 2 3 4 2 3_Int on Cust Dep" xfId="41524"/>
    <cellStyle name="Note 2 3 4 2 4" xfId="41525"/>
    <cellStyle name="Note 2 3 4 2 5" xfId="41526"/>
    <cellStyle name="Note 2 3 4 2 6" xfId="41527"/>
    <cellStyle name="Note 2 3 4 2_INPUT Allocators" xfId="41528"/>
    <cellStyle name="Note 2 3 4 3" xfId="41529"/>
    <cellStyle name="Note 2 3 4 3 2" xfId="41530"/>
    <cellStyle name="Note 2 3 4 3 2 2" xfId="41531"/>
    <cellStyle name="Note 2 3 4 3 2 3" xfId="41532"/>
    <cellStyle name="Note 2 3 4 3 2 4" xfId="41533"/>
    <cellStyle name="Note 2 3 4 3 2 5" xfId="41534"/>
    <cellStyle name="Note 2 3 4 3 2_Int on Cust Dep" xfId="41535"/>
    <cellStyle name="Note 2 3 4 3 3" xfId="41536"/>
    <cellStyle name="Note 2 3 4 3 4" xfId="41537"/>
    <cellStyle name="Note 2 3 4 3 5" xfId="41538"/>
    <cellStyle name="Note 2 3 4 3 6" xfId="41539"/>
    <cellStyle name="Note 2 3 4 3 7" xfId="41540"/>
    <cellStyle name="Note 2 3 4 3 8" xfId="41541"/>
    <cellStyle name="Note 2 3 4 3 9" xfId="41542"/>
    <cellStyle name="Note 2 3 4 3_Int on Cust Dep" xfId="41543"/>
    <cellStyle name="Note 2 3 4 4" xfId="41544"/>
    <cellStyle name="Note 2 3 4 4 2" xfId="41545"/>
    <cellStyle name="Note 2 3 4 4 3" xfId="41546"/>
    <cellStyle name="Note 2 3 4 4 4" xfId="41547"/>
    <cellStyle name="Note 2 3 4 4 5" xfId="41548"/>
    <cellStyle name="Note 2 3 4 4_Int on Cust Dep" xfId="41549"/>
    <cellStyle name="Note 2 3 4 5" xfId="41550"/>
    <cellStyle name="Note 2 3 4 5 2" xfId="41551"/>
    <cellStyle name="Note 2 3 4 5 3" xfId="41552"/>
    <cellStyle name="Note 2 3 4 5 4" xfId="41553"/>
    <cellStyle name="Note 2 3 4 5 5" xfId="41554"/>
    <cellStyle name="Note 2 3 4 5_Int on Cust Dep" xfId="41555"/>
    <cellStyle name="Note 2 3 4 6" xfId="41556"/>
    <cellStyle name="Note 2 3 4 7" xfId="41557"/>
    <cellStyle name="Note 2 3 4 8" xfId="41558"/>
    <cellStyle name="Note 2 3 4 9" xfId="41559"/>
    <cellStyle name="Note 2 3 4_INPUT Allocators" xfId="41560"/>
    <cellStyle name="Note 2 3 5" xfId="41561"/>
    <cellStyle name="Note 2 3 5 2" xfId="41562"/>
    <cellStyle name="Note 2 3 5 2 2" xfId="41563"/>
    <cellStyle name="Note 2 3 5 2 2 2" xfId="41564"/>
    <cellStyle name="Note 2 3 5 2 2 3" xfId="41565"/>
    <cellStyle name="Note 2 3 5 2 2 4" xfId="41566"/>
    <cellStyle name="Note 2 3 5 2 2 5" xfId="41567"/>
    <cellStyle name="Note 2 3 5 2 2_Int on Cust Dep" xfId="41568"/>
    <cellStyle name="Note 2 3 5 2 3" xfId="41569"/>
    <cellStyle name="Note 2 3 5 2 4" xfId="41570"/>
    <cellStyle name="Note 2 3 5 2 5" xfId="41571"/>
    <cellStyle name="Note 2 3 5 2 6" xfId="41572"/>
    <cellStyle name="Note 2 3 5 2 7" xfId="41573"/>
    <cellStyle name="Note 2 3 5 2 8" xfId="41574"/>
    <cellStyle name="Note 2 3 5 2 9" xfId="41575"/>
    <cellStyle name="Note 2 3 5 2_Int on Cust Dep" xfId="41576"/>
    <cellStyle name="Note 2 3 5 3" xfId="41577"/>
    <cellStyle name="Note 2 3 5 3 2" xfId="41578"/>
    <cellStyle name="Note 2 3 5 3 3" xfId="41579"/>
    <cellStyle name="Note 2 3 5 3 4" xfId="41580"/>
    <cellStyle name="Note 2 3 5 3 5" xfId="41581"/>
    <cellStyle name="Note 2 3 5 3_Int on Cust Dep" xfId="41582"/>
    <cellStyle name="Note 2 3 5 4" xfId="41583"/>
    <cellStyle name="Note 2 3 5 5" xfId="41584"/>
    <cellStyle name="Note 2 3 5 6" xfId="41585"/>
    <cellStyle name="Note 2 3 5_INPUT Allocators" xfId="41586"/>
    <cellStyle name="Note 2 3 6" xfId="41587"/>
    <cellStyle name="Note 2 3 6 2" xfId="41588"/>
    <cellStyle name="Note 2 3 6 3" xfId="41589"/>
    <cellStyle name="Note 2 3 6 4" xfId="41590"/>
    <cellStyle name="Note 2 3 6 5" xfId="41591"/>
    <cellStyle name="Note 2 3 6_Int on Cust Dep" xfId="41592"/>
    <cellStyle name="Note 2 3 7" xfId="41593"/>
    <cellStyle name="Note 2 3 7 2" xfId="41594"/>
    <cellStyle name="Note 2 3 7 3" xfId="41595"/>
    <cellStyle name="Note 2 3 7 4" xfId="41596"/>
    <cellStyle name="Note 2 3 7 5" xfId="41597"/>
    <cellStyle name="Note 2 3 7_Int on Cust Dep" xfId="41598"/>
    <cellStyle name="Note 2 3 8" xfId="41599"/>
    <cellStyle name="Note 2 3 9" xfId="41600"/>
    <cellStyle name="Note 2 3_INPUT Allocators" xfId="41601"/>
    <cellStyle name="Note 2 30" xfId="41602"/>
    <cellStyle name="Note 2 31" xfId="41603"/>
    <cellStyle name="Note 2 32" xfId="41604"/>
    <cellStyle name="Note 2 33" xfId="41605"/>
    <cellStyle name="Note 2 34" xfId="41606"/>
    <cellStyle name="Note 2 35" xfId="41607"/>
    <cellStyle name="Note 2 36" xfId="41608"/>
    <cellStyle name="Note 2 37" xfId="41609"/>
    <cellStyle name="Note 2 38" xfId="41610"/>
    <cellStyle name="Note 2 39" xfId="41611"/>
    <cellStyle name="Note 2 4" xfId="41612"/>
    <cellStyle name="Note 2 4 10" xfId="41613"/>
    <cellStyle name="Note 2 4 11" xfId="41614"/>
    <cellStyle name="Note 2 4 12" xfId="41615"/>
    <cellStyle name="Note 2 4 13" xfId="41616"/>
    <cellStyle name="Note 2 4 2" xfId="41617"/>
    <cellStyle name="Note 2 4 2 2" xfId="41618"/>
    <cellStyle name="Note 2 4 2 2 10" xfId="41619"/>
    <cellStyle name="Note 2 4 2 2 11" xfId="41620"/>
    <cellStyle name="Note 2 4 2 2 12" xfId="41621"/>
    <cellStyle name="Note 2 4 2 2 2" xfId="41622"/>
    <cellStyle name="Note 2 4 2 2 2 2" xfId="41623"/>
    <cellStyle name="Note 2 4 2 2 2 2 2" xfId="41624"/>
    <cellStyle name="Note 2 4 2 2 2 2 2 2" xfId="41625"/>
    <cellStyle name="Note 2 4 2 2 2 2 2 3" xfId="41626"/>
    <cellStyle name="Note 2 4 2 2 2 2 2 4" xfId="41627"/>
    <cellStyle name="Note 2 4 2 2 2 2 2 5" xfId="41628"/>
    <cellStyle name="Note 2 4 2 2 2 2 2_Int on Cust Dep" xfId="41629"/>
    <cellStyle name="Note 2 4 2 2 2 2 3" xfId="41630"/>
    <cellStyle name="Note 2 4 2 2 2 2 4" xfId="41631"/>
    <cellStyle name="Note 2 4 2 2 2 2 5" xfId="41632"/>
    <cellStyle name="Note 2 4 2 2 2 2 6" xfId="41633"/>
    <cellStyle name="Note 2 4 2 2 2 2 7" xfId="41634"/>
    <cellStyle name="Note 2 4 2 2 2 2 8" xfId="41635"/>
    <cellStyle name="Note 2 4 2 2 2 2 9" xfId="41636"/>
    <cellStyle name="Note 2 4 2 2 2 2_Int on Cust Dep" xfId="41637"/>
    <cellStyle name="Note 2 4 2 2 2 3" xfId="41638"/>
    <cellStyle name="Note 2 4 2 2 2 3 2" xfId="41639"/>
    <cellStyle name="Note 2 4 2 2 2 3 3" xfId="41640"/>
    <cellStyle name="Note 2 4 2 2 2 3 4" xfId="41641"/>
    <cellStyle name="Note 2 4 2 2 2 3 5" xfId="41642"/>
    <cellStyle name="Note 2 4 2 2 2 3_Int on Cust Dep" xfId="41643"/>
    <cellStyle name="Note 2 4 2 2 2 4" xfId="41644"/>
    <cellStyle name="Note 2 4 2 2 2 5" xfId="41645"/>
    <cellStyle name="Note 2 4 2 2 2 6" xfId="41646"/>
    <cellStyle name="Note 2 4 2 2 2_INPUT Allocators" xfId="41647"/>
    <cellStyle name="Note 2 4 2 2 3" xfId="41648"/>
    <cellStyle name="Note 2 4 2 2 3 2" xfId="41649"/>
    <cellStyle name="Note 2 4 2 2 3 2 2" xfId="41650"/>
    <cellStyle name="Note 2 4 2 2 3 2 3" xfId="41651"/>
    <cellStyle name="Note 2 4 2 2 3 2 4" xfId="41652"/>
    <cellStyle name="Note 2 4 2 2 3 2 5" xfId="41653"/>
    <cellStyle name="Note 2 4 2 2 3 2_Int on Cust Dep" xfId="41654"/>
    <cellStyle name="Note 2 4 2 2 3 3" xfId="41655"/>
    <cellStyle name="Note 2 4 2 2 3 4" xfId="41656"/>
    <cellStyle name="Note 2 4 2 2 3 5" xfId="41657"/>
    <cellStyle name="Note 2 4 2 2 3 6" xfId="41658"/>
    <cellStyle name="Note 2 4 2 2 3 7" xfId="41659"/>
    <cellStyle name="Note 2 4 2 2 3 8" xfId="41660"/>
    <cellStyle name="Note 2 4 2 2 3 9" xfId="41661"/>
    <cellStyle name="Note 2 4 2 2 3_Int on Cust Dep" xfId="41662"/>
    <cellStyle name="Note 2 4 2 2 4" xfId="41663"/>
    <cellStyle name="Note 2 4 2 2 4 2" xfId="41664"/>
    <cellStyle name="Note 2 4 2 2 4 3" xfId="41665"/>
    <cellStyle name="Note 2 4 2 2 4 4" xfId="41666"/>
    <cellStyle name="Note 2 4 2 2 4 5" xfId="41667"/>
    <cellStyle name="Note 2 4 2 2 4_Int on Cust Dep" xfId="41668"/>
    <cellStyle name="Note 2 4 2 2 5" xfId="41669"/>
    <cellStyle name="Note 2 4 2 2 5 2" xfId="41670"/>
    <cellStyle name="Note 2 4 2 2 5 3" xfId="41671"/>
    <cellStyle name="Note 2 4 2 2 5 4" xfId="41672"/>
    <cellStyle name="Note 2 4 2 2 5 5" xfId="41673"/>
    <cellStyle name="Note 2 4 2 2 5_Int on Cust Dep" xfId="41674"/>
    <cellStyle name="Note 2 4 2 2 6" xfId="41675"/>
    <cellStyle name="Note 2 4 2 2 7" xfId="41676"/>
    <cellStyle name="Note 2 4 2 2 8" xfId="41677"/>
    <cellStyle name="Note 2 4 2 2 9" xfId="41678"/>
    <cellStyle name="Note 2 4 2 2_INPUT Allocators" xfId="41679"/>
    <cellStyle name="Note 2 4 2_INPUT Allocators" xfId="41680"/>
    <cellStyle name="Note 2 4 3" xfId="41681"/>
    <cellStyle name="Note 2 4 3 10" xfId="41682"/>
    <cellStyle name="Note 2 4 3 11" xfId="41683"/>
    <cellStyle name="Note 2 4 3 12" xfId="41684"/>
    <cellStyle name="Note 2 4 3 2" xfId="41685"/>
    <cellStyle name="Note 2 4 3 2 2" xfId="41686"/>
    <cellStyle name="Note 2 4 3 2 2 2" xfId="41687"/>
    <cellStyle name="Note 2 4 3 2 2 2 2" xfId="41688"/>
    <cellStyle name="Note 2 4 3 2 2 2 3" xfId="41689"/>
    <cellStyle name="Note 2 4 3 2 2 2 4" xfId="41690"/>
    <cellStyle name="Note 2 4 3 2 2 2 5" xfId="41691"/>
    <cellStyle name="Note 2 4 3 2 2 2_Int on Cust Dep" xfId="41692"/>
    <cellStyle name="Note 2 4 3 2 2 3" xfId="41693"/>
    <cellStyle name="Note 2 4 3 2 2 4" xfId="41694"/>
    <cellStyle name="Note 2 4 3 2 2 5" xfId="41695"/>
    <cellStyle name="Note 2 4 3 2 2 6" xfId="41696"/>
    <cellStyle name="Note 2 4 3 2 2 7" xfId="41697"/>
    <cellStyle name="Note 2 4 3 2 2 8" xfId="41698"/>
    <cellStyle name="Note 2 4 3 2 2 9" xfId="41699"/>
    <cellStyle name="Note 2 4 3 2 2_Int on Cust Dep" xfId="41700"/>
    <cellStyle name="Note 2 4 3 2 3" xfId="41701"/>
    <cellStyle name="Note 2 4 3 2 3 2" xfId="41702"/>
    <cellStyle name="Note 2 4 3 2 3 3" xfId="41703"/>
    <cellStyle name="Note 2 4 3 2 3 4" xfId="41704"/>
    <cellStyle name="Note 2 4 3 2 3 5" xfId="41705"/>
    <cellStyle name="Note 2 4 3 2 3_Int on Cust Dep" xfId="41706"/>
    <cellStyle name="Note 2 4 3 2 4" xfId="41707"/>
    <cellStyle name="Note 2 4 3 2 5" xfId="41708"/>
    <cellStyle name="Note 2 4 3 2 6" xfId="41709"/>
    <cellStyle name="Note 2 4 3 2_INPUT Allocators" xfId="41710"/>
    <cellStyle name="Note 2 4 3 3" xfId="41711"/>
    <cellStyle name="Note 2 4 3 3 2" xfId="41712"/>
    <cellStyle name="Note 2 4 3 3 2 2" xfId="41713"/>
    <cellStyle name="Note 2 4 3 3 2 3" xfId="41714"/>
    <cellStyle name="Note 2 4 3 3 2 4" xfId="41715"/>
    <cellStyle name="Note 2 4 3 3 2 5" xfId="41716"/>
    <cellStyle name="Note 2 4 3 3 2_Int on Cust Dep" xfId="41717"/>
    <cellStyle name="Note 2 4 3 3 3" xfId="41718"/>
    <cellStyle name="Note 2 4 3 3 4" xfId="41719"/>
    <cellStyle name="Note 2 4 3 3 5" xfId="41720"/>
    <cellStyle name="Note 2 4 3 3 6" xfId="41721"/>
    <cellStyle name="Note 2 4 3 3 7" xfId="41722"/>
    <cellStyle name="Note 2 4 3 3 8" xfId="41723"/>
    <cellStyle name="Note 2 4 3 3 9" xfId="41724"/>
    <cellStyle name="Note 2 4 3 3_Int on Cust Dep" xfId="41725"/>
    <cellStyle name="Note 2 4 3 4" xfId="41726"/>
    <cellStyle name="Note 2 4 3 4 2" xfId="41727"/>
    <cellStyle name="Note 2 4 3 4 3" xfId="41728"/>
    <cellStyle name="Note 2 4 3 4 4" xfId="41729"/>
    <cellStyle name="Note 2 4 3 4 5" xfId="41730"/>
    <cellStyle name="Note 2 4 3 4_Int on Cust Dep" xfId="41731"/>
    <cellStyle name="Note 2 4 3 5" xfId="41732"/>
    <cellStyle name="Note 2 4 3 5 2" xfId="41733"/>
    <cellStyle name="Note 2 4 3 5 3" xfId="41734"/>
    <cellStyle name="Note 2 4 3 5 4" xfId="41735"/>
    <cellStyle name="Note 2 4 3 5 5" xfId="41736"/>
    <cellStyle name="Note 2 4 3 5_Int on Cust Dep" xfId="41737"/>
    <cellStyle name="Note 2 4 3 6" xfId="41738"/>
    <cellStyle name="Note 2 4 3 7" xfId="41739"/>
    <cellStyle name="Note 2 4 3 8" xfId="41740"/>
    <cellStyle name="Note 2 4 3 9" xfId="41741"/>
    <cellStyle name="Note 2 4 3_INPUT Allocators" xfId="41742"/>
    <cellStyle name="Note 2 4 4" xfId="41743"/>
    <cellStyle name="Note 2 4 4 10" xfId="41744"/>
    <cellStyle name="Note 2 4 4 11" xfId="41745"/>
    <cellStyle name="Note 2 4 4 12" xfId="41746"/>
    <cellStyle name="Note 2 4 4 2" xfId="41747"/>
    <cellStyle name="Note 2 4 4 2 2" xfId="41748"/>
    <cellStyle name="Note 2 4 4 2 2 2" xfId="41749"/>
    <cellStyle name="Note 2 4 4 2 2 2 2" xfId="41750"/>
    <cellStyle name="Note 2 4 4 2 2 2 3" xfId="41751"/>
    <cellStyle name="Note 2 4 4 2 2 2 4" xfId="41752"/>
    <cellStyle name="Note 2 4 4 2 2 2 5" xfId="41753"/>
    <cellStyle name="Note 2 4 4 2 2 2_Int on Cust Dep" xfId="41754"/>
    <cellStyle name="Note 2 4 4 2 2 3" xfId="41755"/>
    <cellStyle name="Note 2 4 4 2 2 4" xfId="41756"/>
    <cellStyle name="Note 2 4 4 2 2 5" xfId="41757"/>
    <cellStyle name="Note 2 4 4 2 2 6" xfId="41758"/>
    <cellStyle name="Note 2 4 4 2 2 7" xfId="41759"/>
    <cellStyle name="Note 2 4 4 2 2 8" xfId="41760"/>
    <cellStyle name="Note 2 4 4 2 2 9" xfId="41761"/>
    <cellStyle name="Note 2 4 4 2 2_Int on Cust Dep" xfId="41762"/>
    <cellStyle name="Note 2 4 4 2 3" xfId="41763"/>
    <cellStyle name="Note 2 4 4 2 3 2" xfId="41764"/>
    <cellStyle name="Note 2 4 4 2 3 3" xfId="41765"/>
    <cellStyle name="Note 2 4 4 2 3 4" xfId="41766"/>
    <cellStyle name="Note 2 4 4 2 3 5" xfId="41767"/>
    <cellStyle name="Note 2 4 4 2 3_Int on Cust Dep" xfId="41768"/>
    <cellStyle name="Note 2 4 4 2 4" xfId="41769"/>
    <cellStyle name="Note 2 4 4 2 5" xfId="41770"/>
    <cellStyle name="Note 2 4 4 2 6" xfId="41771"/>
    <cellStyle name="Note 2 4 4 2_INPUT Allocators" xfId="41772"/>
    <cellStyle name="Note 2 4 4 3" xfId="41773"/>
    <cellStyle name="Note 2 4 4 3 2" xfId="41774"/>
    <cellStyle name="Note 2 4 4 3 2 2" xfId="41775"/>
    <cellStyle name="Note 2 4 4 3 2 3" xfId="41776"/>
    <cellStyle name="Note 2 4 4 3 2 4" xfId="41777"/>
    <cellStyle name="Note 2 4 4 3 2 5" xfId="41778"/>
    <cellStyle name="Note 2 4 4 3 2_Int on Cust Dep" xfId="41779"/>
    <cellStyle name="Note 2 4 4 3 3" xfId="41780"/>
    <cellStyle name="Note 2 4 4 3 4" xfId="41781"/>
    <cellStyle name="Note 2 4 4 3 5" xfId="41782"/>
    <cellStyle name="Note 2 4 4 3 6" xfId="41783"/>
    <cellStyle name="Note 2 4 4 3 7" xfId="41784"/>
    <cellStyle name="Note 2 4 4 3 8" xfId="41785"/>
    <cellStyle name="Note 2 4 4 3 9" xfId="41786"/>
    <cellStyle name="Note 2 4 4 3_Int on Cust Dep" xfId="41787"/>
    <cellStyle name="Note 2 4 4 4" xfId="41788"/>
    <cellStyle name="Note 2 4 4 4 2" xfId="41789"/>
    <cellStyle name="Note 2 4 4 4 3" xfId="41790"/>
    <cellStyle name="Note 2 4 4 4 4" xfId="41791"/>
    <cellStyle name="Note 2 4 4 4 5" xfId="41792"/>
    <cellStyle name="Note 2 4 4 4_Int on Cust Dep" xfId="41793"/>
    <cellStyle name="Note 2 4 4 5" xfId="41794"/>
    <cellStyle name="Note 2 4 4 5 2" xfId="41795"/>
    <cellStyle name="Note 2 4 4 5 3" xfId="41796"/>
    <cellStyle name="Note 2 4 4 5 4" xfId="41797"/>
    <cellStyle name="Note 2 4 4 5 5" xfId="41798"/>
    <cellStyle name="Note 2 4 4 5_Int on Cust Dep" xfId="41799"/>
    <cellStyle name="Note 2 4 4 6" xfId="41800"/>
    <cellStyle name="Note 2 4 4 7" xfId="41801"/>
    <cellStyle name="Note 2 4 4 8" xfId="41802"/>
    <cellStyle name="Note 2 4 4 9" xfId="41803"/>
    <cellStyle name="Note 2 4 4_INPUT Allocators" xfId="41804"/>
    <cellStyle name="Note 2 4 5" xfId="41805"/>
    <cellStyle name="Note 2 4 5 2" xfId="41806"/>
    <cellStyle name="Note 2 4 5 2 2" xfId="41807"/>
    <cellStyle name="Note 2 4 5 2 2 2" xfId="41808"/>
    <cellStyle name="Note 2 4 5 2 2 3" xfId="41809"/>
    <cellStyle name="Note 2 4 5 2 2 4" xfId="41810"/>
    <cellStyle name="Note 2 4 5 2 2 5" xfId="41811"/>
    <cellStyle name="Note 2 4 5 2 2_Int on Cust Dep" xfId="41812"/>
    <cellStyle name="Note 2 4 5 2 3" xfId="41813"/>
    <cellStyle name="Note 2 4 5 2 4" xfId="41814"/>
    <cellStyle name="Note 2 4 5 2 5" xfId="41815"/>
    <cellStyle name="Note 2 4 5 2 6" xfId="41816"/>
    <cellStyle name="Note 2 4 5 2 7" xfId="41817"/>
    <cellStyle name="Note 2 4 5 2 8" xfId="41818"/>
    <cellStyle name="Note 2 4 5 2 9" xfId="41819"/>
    <cellStyle name="Note 2 4 5 2_Int on Cust Dep" xfId="41820"/>
    <cellStyle name="Note 2 4 5 3" xfId="41821"/>
    <cellStyle name="Note 2 4 5 3 2" xfId="41822"/>
    <cellStyle name="Note 2 4 5 3 3" xfId="41823"/>
    <cellStyle name="Note 2 4 5 3 4" xfId="41824"/>
    <cellStyle name="Note 2 4 5 3 5" xfId="41825"/>
    <cellStyle name="Note 2 4 5 3_Int on Cust Dep" xfId="41826"/>
    <cellStyle name="Note 2 4 5 4" xfId="41827"/>
    <cellStyle name="Note 2 4 5 5" xfId="41828"/>
    <cellStyle name="Note 2 4 5 6" xfId="41829"/>
    <cellStyle name="Note 2 4 5_INPUT Allocators" xfId="41830"/>
    <cellStyle name="Note 2 4 6" xfId="41831"/>
    <cellStyle name="Note 2 4 6 2" xfId="41832"/>
    <cellStyle name="Note 2 4 6 3" xfId="41833"/>
    <cellStyle name="Note 2 4 6 4" xfId="41834"/>
    <cellStyle name="Note 2 4 6 5" xfId="41835"/>
    <cellStyle name="Note 2 4 6_Int on Cust Dep" xfId="41836"/>
    <cellStyle name="Note 2 4 7" xfId="41837"/>
    <cellStyle name="Note 2 4 7 2" xfId="41838"/>
    <cellStyle name="Note 2 4 7 3" xfId="41839"/>
    <cellStyle name="Note 2 4 7 4" xfId="41840"/>
    <cellStyle name="Note 2 4 7 5" xfId="41841"/>
    <cellStyle name="Note 2 4 7_Int on Cust Dep" xfId="41842"/>
    <cellStyle name="Note 2 4 8" xfId="41843"/>
    <cellStyle name="Note 2 4 9" xfId="41844"/>
    <cellStyle name="Note 2 4_INPUT Allocators" xfId="41845"/>
    <cellStyle name="Note 2 40" xfId="41846"/>
    <cellStyle name="Note 2 41" xfId="41847"/>
    <cellStyle name="Note 2 42" xfId="41848"/>
    <cellStyle name="Note 2 43" xfId="41849"/>
    <cellStyle name="Note 2 44" xfId="41850"/>
    <cellStyle name="Note 2 45" xfId="41851"/>
    <cellStyle name="Note 2 46" xfId="41852"/>
    <cellStyle name="Note 2 47" xfId="41853"/>
    <cellStyle name="Note 2 48" xfId="41854"/>
    <cellStyle name="Note 2 49" xfId="41855"/>
    <cellStyle name="Note 2 5" xfId="41856"/>
    <cellStyle name="Note 2 5 10" xfId="41857"/>
    <cellStyle name="Note 2 5 11" xfId="41858"/>
    <cellStyle name="Note 2 5 12" xfId="41859"/>
    <cellStyle name="Note 2 5 13" xfId="41860"/>
    <cellStyle name="Note 2 5 2" xfId="41861"/>
    <cellStyle name="Note 2 5 2 2" xfId="41862"/>
    <cellStyle name="Note 2 5 2 2 10" xfId="41863"/>
    <cellStyle name="Note 2 5 2 2 11" xfId="41864"/>
    <cellStyle name="Note 2 5 2 2 12" xfId="41865"/>
    <cellStyle name="Note 2 5 2 2 2" xfId="41866"/>
    <cellStyle name="Note 2 5 2 2 2 2" xfId="41867"/>
    <cellStyle name="Note 2 5 2 2 2 2 2" xfId="41868"/>
    <cellStyle name="Note 2 5 2 2 2 2 2 2" xfId="41869"/>
    <cellStyle name="Note 2 5 2 2 2 2 2 3" xfId="41870"/>
    <cellStyle name="Note 2 5 2 2 2 2 2 4" xfId="41871"/>
    <cellStyle name="Note 2 5 2 2 2 2 2 5" xfId="41872"/>
    <cellStyle name="Note 2 5 2 2 2 2 2_Int on Cust Dep" xfId="41873"/>
    <cellStyle name="Note 2 5 2 2 2 2 3" xfId="41874"/>
    <cellStyle name="Note 2 5 2 2 2 2 4" xfId="41875"/>
    <cellStyle name="Note 2 5 2 2 2 2 5" xfId="41876"/>
    <cellStyle name="Note 2 5 2 2 2 2 6" xfId="41877"/>
    <cellStyle name="Note 2 5 2 2 2 2 7" xfId="41878"/>
    <cellStyle name="Note 2 5 2 2 2 2 8" xfId="41879"/>
    <cellStyle name="Note 2 5 2 2 2 2 9" xfId="41880"/>
    <cellStyle name="Note 2 5 2 2 2 2_Int on Cust Dep" xfId="41881"/>
    <cellStyle name="Note 2 5 2 2 2 3" xfId="41882"/>
    <cellStyle name="Note 2 5 2 2 2 3 2" xfId="41883"/>
    <cellStyle name="Note 2 5 2 2 2 3 3" xfId="41884"/>
    <cellStyle name="Note 2 5 2 2 2 3 4" xfId="41885"/>
    <cellStyle name="Note 2 5 2 2 2 3 5" xfId="41886"/>
    <cellStyle name="Note 2 5 2 2 2 3_Int on Cust Dep" xfId="41887"/>
    <cellStyle name="Note 2 5 2 2 2 4" xfId="41888"/>
    <cellStyle name="Note 2 5 2 2 2 5" xfId="41889"/>
    <cellStyle name="Note 2 5 2 2 2 6" xfId="41890"/>
    <cellStyle name="Note 2 5 2 2 2_INPUT Allocators" xfId="41891"/>
    <cellStyle name="Note 2 5 2 2 3" xfId="41892"/>
    <cellStyle name="Note 2 5 2 2 3 2" xfId="41893"/>
    <cellStyle name="Note 2 5 2 2 3 2 2" xfId="41894"/>
    <cellStyle name="Note 2 5 2 2 3 2 3" xfId="41895"/>
    <cellStyle name="Note 2 5 2 2 3 2 4" xfId="41896"/>
    <cellStyle name="Note 2 5 2 2 3 2 5" xfId="41897"/>
    <cellStyle name="Note 2 5 2 2 3 2_Int on Cust Dep" xfId="41898"/>
    <cellStyle name="Note 2 5 2 2 3 3" xfId="41899"/>
    <cellStyle name="Note 2 5 2 2 3 4" xfId="41900"/>
    <cellStyle name="Note 2 5 2 2 3 5" xfId="41901"/>
    <cellStyle name="Note 2 5 2 2 3 6" xfId="41902"/>
    <cellStyle name="Note 2 5 2 2 3 7" xfId="41903"/>
    <cellStyle name="Note 2 5 2 2 3 8" xfId="41904"/>
    <cellStyle name="Note 2 5 2 2 3 9" xfId="41905"/>
    <cellStyle name="Note 2 5 2 2 3_Int on Cust Dep" xfId="41906"/>
    <cellStyle name="Note 2 5 2 2 4" xfId="41907"/>
    <cellStyle name="Note 2 5 2 2 4 2" xfId="41908"/>
    <cellStyle name="Note 2 5 2 2 4 3" xfId="41909"/>
    <cellStyle name="Note 2 5 2 2 4 4" xfId="41910"/>
    <cellStyle name="Note 2 5 2 2 4 5" xfId="41911"/>
    <cellStyle name="Note 2 5 2 2 4_Int on Cust Dep" xfId="41912"/>
    <cellStyle name="Note 2 5 2 2 5" xfId="41913"/>
    <cellStyle name="Note 2 5 2 2 5 2" xfId="41914"/>
    <cellStyle name="Note 2 5 2 2 5 3" xfId="41915"/>
    <cellStyle name="Note 2 5 2 2 5 4" xfId="41916"/>
    <cellStyle name="Note 2 5 2 2 5 5" xfId="41917"/>
    <cellStyle name="Note 2 5 2 2 5_Int on Cust Dep" xfId="41918"/>
    <cellStyle name="Note 2 5 2 2 6" xfId="41919"/>
    <cellStyle name="Note 2 5 2 2 7" xfId="41920"/>
    <cellStyle name="Note 2 5 2 2 8" xfId="41921"/>
    <cellStyle name="Note 2 5 2 2 9" xfId="41922"/>
    <cellStyle name="Note 2 5 2 2_INPUT Allocators" xfId="41923"/>
    <cellStyle name="Note 2 5 2_INPUT Allocators" xfId="41924"/>
    <cellStyle name="Note 2 5 3" xfId="41925"/>
    <cellStyle name="Note 2 5 3 10" xfId="41926"/>
    <cellStyle name="Note 2 5 3 11" xfId="41927"/>
    <cellStyle name="Note 2 5 3 12" xfId="41928"/>
    <cellStyle name="Note 2 5 3 2" xfId="41929"/>
    <cellStyle name="Note 2 5 3 2 2" xfId="41930"/>
    <cellStyle name="Note 2 5 3 2 2 2" xfId="41931"/>
    <cellStyle name="Note 2 5 3 2 2 2 2" xfId="41932"/>
    <cellStyle name="Note 2 5 3 2 2 2 3" xfId="41933"/>
    <cellStyle name="Note 2 5 3 2 2 2 4" xfId="41934"/>
    <cellStyle name="Note 2 5 3 2 2 2 5" xfId="41935"/>
    <cellStyle name="Note 2 5 3 2 2 2_Int on Cust Dep" xfId="41936"/>
    <cellStyle name="Note 2 5 3 2 2 3" xfId="41937"/>
    <cellStyle name="Note 2 5 3 2 2 4" xfId="41938"/>
    <cellStyle name="Note 2 5 3 2 2 5" xfId="41939"/>
    <cellStyle name="Note 2 5 3 2 2 6" xfId="41940"/>
    <cellStyle name="Note 2 5 3 2 2 7" xfId="41941"/>
    <cellStyle name="Note 2 5 3 2 2 8" xfId="41942"/>
    <cellStyle name="Note 2 5 3 2 2 9" xfId="41943"/>
    <cellStyle name="Note 2 5 3 2 2_Int on Cust Dep" xfId="41944"/>
    <cellStyle name="Note 2 5 3 2 3" xfId="41945"/>
    <cellStyle name="Note 2 5 3 2 3 2" xfId="41946"/>
    <cellStyle name="Note 2 5 3 2 3 3" xfId="41947"/>
    <cellStyle name="Note 2 5 3 2 3 4" xfId="41948"/>
    <cellStyle name="Note 2 5 3 2 3 5" xfId="41949"/>
    <cellStyle name="Note 2 5 3 2 3_Int on Cust Dep" xfId="41950"/>
    <cellStyle name="Note 2 5 3 2 4" xfId="41951"/>
    <cellStyle name="Note 2 5 3 2 5" xfId="41952"/>
    <cellStyle name="Note 2 5 3 2 6" xfId="41953"/>
    <cellStyle name="Note 2 5 3 2_INPUT Allocators" xfId="41954"/>
    <cellStyle name="Note 2 5 3 3" xfId="41955"/>
    <cellStyle name="Note 2 5 3 3 2" xfId="41956"/>
    <cellStyle name="Note 2 5 3 3 2 2" xfId="41957"/>
    <cellStyle name="Note 2 5 3 3 2 3" xfId="41958"/>
    <cellStyle name="Note 2 5 3 3 2 4" xfId="41959"/>
    <cellStyle name="Note 2 5 3 3 2 5" xfId="41960"/>
    <cellStyle name="Note 2 5 3 3 2_Int on Cust Dep" xfId="41961"/>
    <cellStyle name="Note 2 5 3 3 3" xfId="41962"/>
    <cellStyle name="Note 2 5 3 3 4" xfId="41963"/>
    <cellStyle name="Note 2 5 3 3 5" xfId="41964"/>
    <cellStyle name="Note 2 5 3 3 6" xfId="41965"/>
    <cellStyle name="Note 2 5 3 3 7" xfId="41966"/>
    <cellStyle name="Note 2 5 3 3 8" xfId="41967"/>
    <cellStyle name="Note 2 5 3 3 9" xfId="41968"/>
    <cellStyle name="Note 2 5 3 3_Int on Cust Dep" xfId="41969"/>
    <cellStyle name="Note 2 5 3 4" xfId="41970"/>
    <cellStyle name="Note 2 5 3 4 2" xfId="41971"/>
    <cellStyle name="Note 2 5 3 4 3" xfId="41972"/>
    <cellStyle name="Note 2 5 3 4 4" xfId="41973"/>
    <cellStyle name="Note 2 5 3 4 5" xfId="41974"/>
    <cellStyle name="Note 2 5 3 4_Int on Cust Dep" xfId="41975"/>
    <cellStyle name="Note 2 5 3 5" xfId="41976"/>
    <cellStyle name="Note 2 5 3 5 2" xfId="41977"/>
    <cellStyle name="Note 2 5 3 5 3" xfId="41978"/>
    <cellStyle name="Note 2 5 3 5 4" xfId="41979"/>
    <cellStyle name="Note 2 5 3 5 5" xfId="41980"/>
    <cellStyle name="Note 2 5 3 5_Int on Cust Dep" xfId="41981"/>
    <cellStyle name="Note 2 5 3 6" xfId="41982"/>
    <cellStyle name="Note 2 5 3 7" xfId="41983"/>
    <cellStyle name="Note 2 5 3 8" xfId="41984"/>
    <cellStyle name="Note 2 5 3 9" xfId="41985"/>
    <cellStyle name="Note 2 5 3_INPUT Allocators" xfId="41986"/>
    <cellStyle name="Note 2 5 4" xfId="41987"/>
    <cellStyle name="Note 2 5 4 10" xfId="41988"/>
    <cellStyle name="Note 2 5 4 11" xfId="41989"/>
    <cellStyle name="Note 2 5 4 12" xfId="41990"/>
    <cellStyle name="Note 2 5 4 2" xfId="41991"/>
    <cellStyle name="Note 2 5 4 2 2" xfId="41992"/>
    <cellStyle name="Note 2 5 4 2 2 2" xfId="41993"/>
    <cellStyle name="Note 2 5 4 2 2 2 2" xfId="41994"/>
    <cellStyle name="Note 2 5 4 2 2 2 3" xfId="41995"/>
    <cellStyle name="Note 2 5 4 2 2 2 4" xfId="41996"/>
    <cellStyle name="Note 2 5 4 2 2 2 5" xfId="41997"/>
    <cellStyle name="Note 2 5 4 2 2 2_Int on Cust Dep" xfId="41998"/>
    <cellStyle name="Note 2 5 4 2 2 3" xfId="41999"/>
    <cellStyle name="Note 2 5 4 2 2 4" xfId="42000"/>
    <cellStyle name="Note 2 5 4 2 2 5" xfId="42001"/>
    <cellStyle name="Note 2 5 4 2 2 6" xfId="42002"/>
    <cellStyle name="Note 2 5 4 2 2 7" xfId="42003"/>
    <cellStyle name="Note 2 5 4 2 2 8" xfId="42004"/>
    <cellStyle name="Note 2 5 4 2 2 9" xfId="42005"/>
    <cellStyle name="Note 2 5 4 2 2_Int on Cust Dep" xfId="42006"/>
    <cellStyle name="Note 2 5 4 2 3" xfId="42007"/>
    <cellStyle name="Note 2 5 4 2 3 2" xfId="42008"/>
    <cellStyle name="Note 2 5 4 2 3 3" xfId="42009"/>
    <cellStyle name="Note 2 5 4 2 3 4" xfId="42010"/>
    <cellStyle name="Note 2 5 4 2 3 5" xfId="42011"/>
    <cellStyle name="Note 2 5 4 2 3_Int on Cust Dep" xfId="42012"/>
    <cellStyle name="Note 2 5 4 2 4" xfId="42013"/>
    <cellStyle name="Note 2 5 4 2 5" xfId="42014"/>
    <cellStyle name="Note 2 5 4 2 6" xfId="42015"/>
    <cellStyle name="Note 2 5 4 2_INPUT Allocators" xfId="42016"/>
    <cellStyle name="Note 2 5 4 3" xfId="42017"/>
    <cellStyle name="Note 2 5 4 3 2" xfId="42018"/>
    <cellStyle name="Note 2 5 4 3 2 2" xfId="42019"/>
    <cellStyle name="Note 2 5 4 3 2 3" xfId="42020"/>
    <cellStyle name="Note 2 5 4 3 2 4" xfId="42021"/>
    <cellStyle name="Note 2 5 4 3 2 5" xfId="42022"/>
    <cellStyle name="Note 2 5 4 3 2_Int on Cust Dep" xfId="42023"/>
    <cellStyle name="Note 2 5 4 3 3" xfId="42024"/>
    <cellStyle name="Note 2 5 4 3 4" xfId="42025"/>
    <cellStyle name="Note 2 5 4 3 5" xfId="42026"/>
    <cellStyle name="Note 2 5 4 3 6" xfId="42027"/>
    <cellStyle name="Note 2 5 4 3 7" xfId="42028"/>
    <cellStyle name="Note 2 5 4 3 8" xfId="42029"/>
    <cellStyle name="Note 2 5 4 3 9" xfId="42030"/>
    <cellStyle name="Note 2 5 4 3_Int on Cust Dep" xfId="42031"/>
    <cellStyle name="Note 2 5 4 4" xfId="42032"/>
    <cellStyle name="Note 2 5 4 4 2" xfId="42033"/>
    <cellStyle name="Note 2 5 4 4 3" xfId="42034"/>
    <cellStyle name="Note 2 5 4 4 4" xfId="42035"/>
    <cellStyle name="Note 2 5 4 4 5" xfId="42036"/>
    <cellStyle name="Note 2 5 4 4_Int on Cust Dep" xfId="42037"/>
    <cellStyle name="Note 2 5 4 5" xfId="42038"/>
    <cellStyle name="Note 2 5 4 5 2" xfId="42039"/>
    <cellStyle name="Note 2 5 4 5 3" xfId="42040"/>
    <cellStyle name="Note 2 5 4 5 4" xfId="42041"/>
    <cellStyle name="Note 2 5 4 5 5" xfId="42042"/>
    <cellStyle name="Note 2 5 4 5_Int on Cust Dep" xfId="42043"/>
    <cellStyle name="Note 2 5 4 6" xfId="42044"/>
    <cellStyle name="Note 2 5 4 7" xfId="42045"/>
    <cellStyle name="Note 2 5 4 8" xfId="42046"/>
    <cellStyle name="Note 2 5 4 9" xfId="42047"/>
    <cellStyle name="Note 2 5 4_INPUT Allocators" xfId="42048"/>
    <cellStyle name="Note 2 5 5" xfId="42049"/>
    <cellStyle name="Note 2 5 5 2" xfId="42050"/>
    <cellStyle name="Note 2 5 5 2 2" xfId="42051"/>
    <cellStyle name="Note 2 5 5 2 2 2" xfId="42052"/>
    <cellStyle name="Note 2 5 5 2 2 3" xfId="42053"/>
    <cellStyle name="Note 2 5 5 2 2 4" xfId="42054"/>
    <cellStyle name="Note 2 5 5 2 2 5" xfId="42055"/>
    <cellStyle name="Note 2 5 5 2 2_Int on Cust Dep" xfId="42056"/>
    <cellStyle name="Note 2 5 5 2 3" xfId="42057"/>
    <cellStyle name="Note 2 5 5 2 4" xfId="42058"/>
    <cellStyle name="Note 2 5 5 2 5" xfId="42059"/>
    <cellStyle name="Note 2 5 5 2 6" xfId="42060"/>
    <cellStyle name="Note 2 5 5 2 7" xfId="42061"/>
    <cellStyle name="Note 2 5 5 2 8" xfId="42062"/>
    <cellStyle name="Note 2 5 5 2 9" xfId="42063"/>
    <cellStyle name="Note 2 5 5 2_Int on Cust Dep" xfId="42064"/>
    <cellStyle name="Note 2 5 5 3" xfId="42065"/>
    <cellStyle name="Note 2 5 5 3 2" xfId="42066"/>
    <cellStyle name="Note 2 5 5 3 3" xfId="42067"/>
    <cellStyle name="Note 2 5 5 3 4" xfId="42068"/>
    <cellStyle name="Note 2 5 5 3 5" xfId="42069"/>
    <cellStyle name="Note 2 5 5 3_Int on Cust Dep" xfId="42070"/>
    <cellStyle name="Note 2 5 5 4" xfId="42071"/>
    <cellStyle name="Note 2 5 5 5" xfId="42072"/>
    <cellStyle name="Note 2 5 5 6" xfId="42073"/>
    <cellStyle name="Note 2 5 5_INPUT Allocators" xfId="42074"/>
    <cellStyle name="Note 2 5 6" xfId="42075"/>
    <cellStyle name="Note 2 5 6 2" xfId="42076"/>
    <cellStyle name="Note 2 5 6 3" xfId="42077"/>
    <cellStyle name="Note 2 5 6 4" xfId="42078"/>
    <cellStyle name="Note 2 5 6 5" xfId="42079"/>
    <cellStyle name="Note 2 5 6_Int on Cust Dep" xfId="42080"/>
    <cellStyle name="Note 2 5 7" xfId="42081"/>
    <cellStyle name="Note 2 5 7 2" xfId="42082"/>
    <cellStyle name="Note 2 5 7 3" xfId="42083"/>
    <cellStyle name="Note 2 5 7 4" xfId="42084"/>
    <cellStyle name="Note 2 5 7 5" xfId="42085"/>
    <cellStyle name="Note 2 5 7_Int on Cust Dep" xfId="42086"/>
    <cellStyle name="Note 2 5 8" xfId="42087"/>
    <cellStyle name="Note 2 5 9" xfId="42088"/>
    <cellStyle name="Note 2 5_INPUT Allocators" xfId="42089"/>
    <cellStyle name="Note 2 50" xfId="42090"/>
    <cellStyle name="Note 2 51" xfId="42091"/>
    <cellStyle name="Note 2 52" xfId="42092"/>
    <cellStyle name="Note 2 53" xfId="42093"/>
    <cellStyle name="Note 2 54" xfId="42094"/>
    <cellStyle name="Note 2 55" xfId="42095"/>
    <cellStyle name="Note 2 55 10" xfId="42096"/>
    <cellStyle name="Note 2 55 11" xfId="42097"/>
    <cellStyle name="Note 2 55 12" xfId="42098"/>
    <cellStyle name="Note 2 55 2" xfId="42099"/>
    <cellStyle name="Note 2 55 2 2" xfId="42100"/>
    <cellStyle name="Note 2 55 2 2 2" xfId="42101"/>
    <cellStyle name="Note 2 55 2 2 2 2" xfId="42102"/>
    <cellStyle name="Note 2 55 2 2 2 3" xfId="42103"/>
    <cellStyle name="Note 2 55 2 2 2 4" xfId="42104"/>
    <cellStyle name="Note 2 55 2 2 2 5" xfId="42105"/>
    <cellStyle name="Note 2 55 2 2 2_Int on Cust Dep" xfId="42106"/>
    <cellStyle name="Note 2 55 2 2 3" xfId="42107"/>
    <cellStyle name="Note 2 55 2 2 4" xfId="42108"/>
    <cellStyle name="Note 2 55 2 2 5" xfId="42109"/>
    <cellStyle name="Note 2 55 2 2 6" xfId="42110"/>
    <cellStyle name="Note 2 55 2 2 7" xfId="42111"/>
    <cellStyle name="Note 2 55 2 2 8" xfId="42112"/>
    <cellStyle name="Note 2 55 2 2 9" xfId="42113"/>
    <cellStyle name="Note 2 55 2 2_Int on Cust Dep" xfId="42114"/>
    <cellStyle name="Note 2 55 2 3" xfId="42115"/>
    <cellStyle name="Note 2 55 2 3 2" xfId="42116"/>
    <cellStyle name="Note 2 55 2 3 3" xfId="42117"/>
    <cellStyle name="Note 2 55 2 3 4" xfId="42118"/>
    <cellStyle name="Note 2 55 2 3 5" xfId="42119"/>
    <cellStyle name="Note 2 55 2 3_Int on Cust Dep" xfId="42120"/>
    <cellStyle name="Note 2 55 2 4" xfId="42121"/>
    <cellStyle name="Note 2 55 2 5" xfId="42122"/>
    <cellStyle name="Note 2 55 2 6" xfId="42123"/>
    <cellStyle name="Note 2 55 2_INPUT Allocators" xfId="42124"/>
    <cellStyle name="Note 2 55 3" xfId="42125"/>
    <cellStyle name="Note 2 55 3 2" xfId="42126"/>
    <cellStyle name="Note 2 55 3 2 2" xfId="42127"/>
    <cellStyle name="Note 2 55 3 2 3" xfId="42128"/>
    <cellStyle name="Note 2 55 3 2 4" xfId="42129"/>
    <cellStyle name="Note 2 55 3 2 5" xfId="42130"/>
    <cellStyle name="Note 2 55 3 2_Int on Cust Dep" xfId="42131"/>
    <cellStyle name="Note 2 55 3 3" xfId="42132"/>
    <cellStyle name="Note 2 55 3 4" xfId="42133"/>
    <cellStyle name="Note 2 55 3 5" xfId="42134"/>
    <cellStyle name="Note 2 55 3 6" xfId="42135"/>
    <cellStyle name="Note 2 55 3 7" xfId="42136"/>
    <cellStyle name="Note 2 55 3 8" xfId="42137"/>
    <cellStyle name="Note 2 55 3 9" xfId="42138"/>
    <cellStyle name="Note 2 55 3_Int on Cust Dep" xfId="42139"/>
    <cellStyle name="Note 2 55 4" xfId="42140"/>
    <cellStyle name="Note 2 55 4 2" xfId="42141"/>
    <cellStyle name="Note 2 55 4 3" xfId="42142"/>
    <cellStyle name="Note 2 55 4 4" xfId="42143"/>
    <cellStyle name="Note 2 55 4 5" xfId="42144"/>
    <cellStyle name="Note 2 55 4_Int on Cust Dep" xfId="42145"/>
    <cellStyle name="Note 2 55 5" xfId="42146"/>
    <cellStyle name="Note 2 55 5 2" xfId="42147"/>
    <cellStyle name="Note 2 55 5 3" xfId="42148"/>
    <cellStyle name="Note 2 55 5 4" xfId="42149"/>
    <cellStyle name="Note 2 55 5 5" xfId="42150"/>
    <cellStyle name="Note 2 55 5_Int on Cust Dep" xfId="42151"/>
    <cellStyle name="Note 2 55 6" xfId="42152"/>
    <cellStyle name="Note 2 55 7" xfId="42153"/>
    <cellStyle name="Note 2 55 8" xfId="42154"/>
    <cellStyle name="Note 2 55 9" xfId="42155"/>
    <cellStyle name="Note 2 55_INPUT Allocators" xfId="42156"/>
    <cellStyle name="Note 2 56" xfId="42157"/>
    <cellStyle name="Note 2 56 10" xfId="42158"/>
    <cellStyle name="Note 2 56 11" xfId="42159"/>
    <cellStyle name="Note 2 56 12" xfId="42160"/>
    <cellStyle name="Note 2 56 2" xfId="42161"/>
    <cellStyle name="Note 2 56 2 2" xfId="42162"/>
    <cellStyle name="Note 2 56 2 2 2" xfId="42163"/>
    <cellStyle name="Note 2 56 2 2 2 2" xfId="42164"/>
    <cellStyle name="Note 2 56 2 2 2 3" xfId="42165"/>
    <cellStyle name="Note 2 56 2 2 2 4" xfId="42166"/>
    <cellStyle name="Note 2 56 2 2 2 5" xfId="42167"/>
    <cellStyle name="Note 2 56 2 2 2_Int on Cust Dep" xfId="42168"/>
    <cellStyle name="Note 2 56 2 2 3" xfId="42169"/>
    <cellStyle name="Note 2 56 2 2 4" xfId="42170"/>
    <cellStyle name="Note 2 56 2 2 5" xfId="42171"/>
    <cellStyle name="Note 2 56 2 2 6" xfId="42172"/>
    <cellStyle name="Note 2 56 2 2 7" xfId="42173"/>
    <cellStyle name="Note 2 56 2 2 8" xfId="42174"/>
    <cellStyle name="Note 2 56 2 2 9" xfId="42175"/>
    <cellStyle name="Note 2 56 2 2_Int on Cust Dep" xfId="42176"/>
    <cellStyle name="Note 2 56 2 3" xfId="42177"/>
    <cellStyle name="Note 2 56 2 3 2" xfId="42178"/>
    <cellStyle name="Note 2 56 2 3 3" xfId="42179"/>
    <cellStyle name="Note 2 56 2 3 4" xfId="42180"/>
    <cellStyle name="Note 2 56 2 3 5" xfId="42181"/>
    <cellStyle name="Note 2 56 2 3_Int on Cust Dep" xfId="42182"/>
    <cellStyle name="Note 2 56 2 4" xfId="42183"/>
    <cellStyle name="Note 2 56 2 5" xfId="42184"/>
    <cellStyle name="Note 2 56 2 6" xfId="42185"/>
    <cellStyle name="Note 2 56 2_INPUT Allocators" xfId="42186"/>
    <cellStyle name="Note 2 56 3" xfId="42187"/>
    <cellStyle name="Note 2 56 3 2" xfId="42188"/>
    <cellStyle name="Note 2 56 3 2 2" xfId="42189"/>
    <cellStyle name="Note 2 56 3 2 3" xfId="42190"/>
    <cellStyle name="Note 2 56 3 2 4" xfId="42191"/>
    <cellStyle name="Note 2 56 3 2 5" xfId="42192"/>
    <cellStyle name="Note 2 56 3 2_Int on Cust Dep" xfId="42193"/>
    <cellStyle name="Note 2 56 3 3" xfId="42194"/>
    <cellStyle name="Note 2 56 3 4" xfId="42195"/>
    <cellStyle name="Note 2 56 3 5" xfId="42196"/>
    <cellStyle name="Note 2 56 3 6" xfId="42197"/>
    <cellStyle name="Note 2 56 3 7" xfId="42198"/>
    <cellStyle name="Note 2 56 3 8" xfId="42199"/>
    <cellStyle name="Note 2 56 3 9" xfId="42200"/>
    <cellStyle name="Note 2 56 3_Int on Cust Dep" xfId="42201"/>
    <cellStyle name="Note 2 56 4" xfId="42202"/>
    <cellStyle name="Note 2 56 4 2" xfId="42203"/>
    <cellStyle name="Note 2 56 4 3" xfId="42204"/>
    <cellStyle name="Note 2 56 4 4" xfId="42205"/>
    <cellStyle name="Note 2 56 4 5" xfId="42206"/>
    <cellStyle name="Note 2 56 4_Int on Cust Dep" xfId="42207"/>
    <cellStyle name="Note 2 56 5" xfId="42208"/>
    <cellStyle name="Note 2 56 5 2" xfId="42209"/>
    <cellStyle name="Note 2 56 5 3" xfId="42210"/>
    <cellStyle name="Note 2 56 5 4" xfId="42211"/>
    <cellStyle name="Note 2 56 5 5" xfId="42212"/>
    <cellStyle name="Note 2 56 5_Int on Cust Dep" xfId="42213"/>
    <cellStyle name="Note 2 56 6" xfId="42214"/>
    <cellStyle name="Note 2 56 7" xfId="42215"/>
    <cellStyle name="Note 2 56 8" xfId="42216"/>
    <cellStyle name="Note 2 56 9" xfId="42217"/>
    <cellStyle name="Note 2 56_INPUT Allocators" xfId="42218"/>
    <cellStyle name="Note 2 57" xfId="42219"/>
    <cellStyle name="Note 2 57 10" xfId="42220"/>
    <cellStyle name="Note 2 57 11" xfId="42221"/>
    <cellStyle name="Note 2 57 12" xfId="42222"/>
    <cellStyle name="Note 2 57 2" xfId="42223"/>
    <cellStyle name="Note 2 57 2 2" xfId="42224"/>
    <cellStyle name="Note 2 57 2 2 2" xfId="42225"/>
    <cellStyle name="Note 2 57 2 2 2 2" xfId="42226"/>
    <cellStyle name="Note 2 57 2 2 2 3" xfId="42227"/>
    <cellStyle name="Note 2 57 2 2 2 4" xfId="42228"/>
    <cellStyle name="Note 2 57 2 2 2 5" xfId="42229"/>
    <cellStyle name="Note 2 57 2 2 2_Int on Cust Dep" xfId="42230"/>
    <cellStyle name="Note 2 57 2 2 3" xfId="42231"/>
    <cellStyle name="Note 2 57 2 2 4" xfId="42232"/>
    <cellStyle name="Note 2 57 2 2 5" xfId="42233"/>
    <cellStyle name="Note 2 57 2 2 6" xfId="42234"/>
    <cellStyle name="Note 2 57 2 2 7" xfId="42235"/>
    <cellStyle name="Note 2 57 2 2 8" xfId="42236"/>
    <cellStyle name="Note 2 57 2 2 9" xfId="42237"/>
    <cellStyle name="Note 2 57 2 2_Int on Cust Dep" xfId="42238"/>
    <cellStyle name="Note 2 57 2 3" xfId="42239"/>
    <cellStyle name="Note 2 57 2 3 2" xfId="42240"/>
    <cellStyle name="Note 2 57 2 3 3" xfId="42241"/>
    <cellStyle name="Note 2 57 2 3 4" xfId="42242"/>
    <cellStyle name="Note 2 57 2 3 5" xfId="42243"/>
    <cellStyle name="Note 2 57 2 3_Int on Cust Dep" xfId="42244"/>
    <cellStyle name="Note 2 57 2 4" xfId="42245"/>
    <cellStyle name="Note 2 57 2 5" xfId="42246"/>
    <cellStyle name="Note 2 57 2 6" xfId="42247"/>
    <cellStyle name="Note 2 57 2_INPUT Allocators" xfId="42248"/>
    <cellStyle name="Note 2 57 3" xfId="42249"/>
    <cellStyle name="Note 2 57 3 2" xfId="42250"/>
    <cellStyle name="Note 2 57 3 2 2" xfId="42251"/>
    <cellStyle name="Note 2 57 3 2 3" xfId="42252"/>
    <cellStyle name="Note 2 57 3 2 4" xfId="42253"/>
    <cellStyle name="Note 2 57 3 2 5" xfId="42254"/>
    <cellStyle name="Note 2 57 3 2_Int on Cust Dep" xfId="42255"/>
    <cellStyle name="Note 2 57 3 3" xfId="42256"/>
    <cellStyle name="Note 2 57 3 4" xfId="42257"/>
    <cellStyle name="Note 2 57 3 5" xfId="42258"/>
    <cellStyle name="Note 2 57 3 6" xfId="42259"/>
    <cellStyle name="Note 2 57 3 7" xfId="42260"/>
    <cellStyle name="Note 2 57 3 8" xfId="42261"/>
    <cellStyle name="Note 2 57 3 9" xfId="42262"/>
    <cellStyle name="Note 2 57 3_Int on Cust Dep" xfId="42263"/>
    <cellStyle name="Note 2 57 4" xfId="42264"/>
    <cellStyle name="Note 2 57 4 2" xfId="42265"/>
    <cellStyle name="Note 2 57 4 3" xfId="42266"/>
    <cellStyle name="Note 2 57 4 4" xfId="42267"/>
    <cellStyle name="Note 2 57 4 5" xfId="42268"/>
    <cellStyle name="Note 2 57 4_Int on Cust Dep" xfId="42269"/>
    <cellStyle name="Note 2 57 5" xfId="42270"/>
    <cellStyle name="Note 2 57 5 2" xfId="42271"/>
    <cellStyle name="Note 2 57 5 3" xfId="42272"/>
    <cellStyle name="Note 2 57 5 4" xfId="42273"/>
    <cellStyle name="Note 2 57 5 5" xfId="42274"/>
    <cellStyle name="Note 2 57 5_Int on Cust Dep" xfId="42275"/>
    <cellStyle name="Note 2 57 6" xfId="42276"/>
    <cellStyle name="Note 2 57 7" xfId="42277"/>
    <cellStyle name="Note 2 57 8" xfId="42278"/>
    <cellStyle name="Note 2 57 9" xfId="42279"/>
    <cellStyle name="Note 2 57_INPUT Allocators" xfId="42280"/>
    <cellStyle name="Note 2 58" xfId="42281"/>
    <cellStyle name="Note 2 58 2" xfId="42282"/>
    <cellStyle name="Note 2 58 2 2" xfId="42283"/>
    <cellStyle name="Note 2 58 2 2 2" xfId="42284"/>
    <cellStyle name="Note 2 58 2 2 3" xfId="42285"/>
    <cellStyle name="Note 2 58 2 2 4" xfId="42286"/>
    <cellStyle name="Note 2 58 2 2 5" xfId="42287"/>
    <cellStyle name="Note 2 58 2 2_Int on Cust Dep" xfId="42288"/>
    <cellStyle name="Note 2 58 2 3" xfId="42289"/>
    <cellStyle name="Note 2 58 2 4" xfId="42290"/>
    <cellStyle name="Note 2 58 2 5" xfId="42291"/>
    <cellStyle name="Note 2 58 2 6" xfId="42292"/>
    <cellStyle name="Note 2 58 2 7" xfId="42293"/>
    <cellStyle name="Note 2 58 2 8" xfId="42294"/>
    <cellStyle name="Note 2 58 2 9" xfId="42295"/>
    <cellStyle name="Note 2 58 2_Int on Cust Dep" xfId="42296"/>
    <cellStyle name="Note 2 58 3" xfId="42297"/>
    <cellStyle name="Note 2 58 3 2" xfId="42298"/>
    <cellStyle name="Note 2 58 3 3" xfId="42299"/>
    <cellStyle name="Note 2 58 3 4" xfId="42300"/>
    <cellStyle name="Note 2 58 3 5" xfId="42301"/>
    <cellStyle name="Note 2 58 3_Int on Cust Dep" xfId="42302"/>
    <cellStyle name="Note 2 58 4" xfId="42303"/>
    <cellStyle name="Note 2 58 5" xfId="42304"/>
    <cellStyle name="Note 2 58 6" xfId="42305"/>
    <cellStyle name="Note 2 58_INPUT Allocators" xfId="42306"/>
    <cellStyle name="Note 2 59" xfId="42307"/>
    <cellStyle name="Note 2 59 2" xfId="42308"/>
    <cellStyle name="Note 2 59 3" xfId="42309"/>
    <cellStyle name="Note 2 59 4" xfId="42310"/>
    <cellStyle name="Note 2 59 5" xfId="42311"/>
    <cellStyle name="Note 2 59_Int on Cust Dep" xfId="42312"/>
    <cellStyle name="Note 2 6" xfId="42313"/>
    <cellStyle name="Note 2 6 10" xfId="42314"/>
    <cellStyle name="Note 2 6 11" xfId="42315"/>
    <cellStyle name="Note 2 6 12" xfId="42316"/>
    <cellStyle name="Note 2 6 13" xfId="42317"/>
    <cellStyle name="Note 2 6 2" xfId="42318"/>
    <cellStyle name="Note 2 6 2 2" xfId="42319"/>
    <cellStyle name="Note 2 6 2 2 10" xfId="42320"/>
    <cellStyle name="Note 2 6 2 2 11" xfId="42321"/>
    <cellStyle name="Note 2 6 2 2 12" xfId="42322"/>
    <cellStyle name="Note 2 6 2 2 2" xfId="42323"/>
    <cellStyle name="Note 2 6 2 2 2 2" xfId="42324"/>
    <cellStyle name="Note 2 6 2 2 2 2 2" xfId="42325"/>
    <cellStyle name="Note 2 6 2 2 2 2 2 2" xfId="42326"/>
    <cellStyle name="Note 2 6 2 2 2 2 2 3" xfId="42327"/>
    <cellStyle name="Note 2 6 2 2 2 2 2 4" xfId="42328"/>
    <cellStyle name="Note 2 6 2 2 2 2 2 5" xfId="42329"/>
    <cellStyle name="Note 2 6 2 2 2 2 2_Int on Cust Dep" xfId="42330"/>
    <cellStyle name="Note 2 6 2 2 2 2 3" xfId="42331"/>
    <cellStyle name="Note 2 6 2 2 2 2 4" xfId="42332"/>
    <cellStyle name="Note 2 6 2 2 2 2 5" xfId="42333"/>
    <cellStyle name="Note 2 6 2 2 2 2 6" xfId="42334"/>
    <cellStyle name="Note 2 6 2 2 2 2 7" xfId="42335"/>
    <cellStyle name="Note 2 6 2 2 2 2 8" xfId="42336"/>
    <cellStyle name="Note 2 6 2 2 2 2 9" xfId="42337"/>
    <cellStyle name="Note 2 6 2 2 2 2_Int on Cust Dep" xfId="42338"/>
    <cellStyle name="Note 2 6 2 2 2 3" xfId="42339"/>
    <cellStyle name="Note 2 6 2 2 2 3 2" xfId="42340"/>
    <cellStyle name="Note 2 6 2 2 2 3 3" xfId="42341"/>
    <cellStyle name="Note 2 6 2 2 2 3 4" xfId="42342"/>
    <cellStyle name="Note 2 6 2 2 2 3 5" xfId="42343"/>
    <cellStyle name="Note 2 6 2 2 2 3_Int on Cust Dep" xfId="42344"/>
    <cellStyle name="Note 2 6 2 2 2 4" xfId="42345"/>
    <cellStyle name="Note 2 6 2 2 2 5" xfId="42346"/>
    <cellStyle name="Note 2 6 2 2 2 6" xfId="42347"/>
    <cellStyle name="Note 2 6 2 2 2_INPUT Allocators" xfId="42348"/>
    <cellStyle name="Note 2 6 2 2 3" xfId="42349"/>
    <cellStyle name="Note 2 6 2 2 3 2" xfId="42350"/>
    <cellStyle name="Note 2 6 2 2 3 2 2" xfId="42351"/>
    <cellStyle name="Note 2 6 2 2 3 2 3" xfId="42352"/>
    <cellStyle name="Note 2 6 2 2 3 2 4" xfId="42353"/>
    <cellStyle name="Note 2 6 2 2 3 2 5" xfId="42354"/>
    <cellStyle name="Note 2 6 2 2 3 2_Int on Cust Dep" xfId="42355"/>
    <cellStyle name="Note 2 6 2 2 3 3" xfId="42356"/>
    <cellStyle name="Note 2 6 2 2 3 4" xfId="42357"/>
    <cellStyle name="Note 2 6 2 2 3 5" xfId="42358"/>
    <cellStyle name="Note 2 6 2 2 3 6" xfId="42359"/>
    <cellStyle name="Note 2 6 2 2 3 7" xfId="42360"/>
    <cellStyle name="Note 2 6 2 2 3 8" xfId="42361"/>
    <cellStyle name="Note 2 6 2 2 3 9" xfId="42362"/>
    <cellStyle name="Note 2 6 2 2 3_Int on Cust Dep" xfId="42363"/>
    <cellStyle name="Note 2 6 2 2 4" xfId="42364"/>
    <cellStyle name="Note 2 6 2 2 4 2" xfId="42365"/>
    <cellStyle name="Note 2 6 2 2 4 3" xfId="42366"/>
    <cellStyle name="Note 2 6 2 2 4 4" xfId="42367"/>
    <cellStyle name="Note 2 6 2 2 4 5" xfId="42368"/>
    <cellStyle name="Note 2 6 2 2 4_Int on Cust Dep" xfId="42369"/>
    <cellStyle name="Note 2 6 2 2 5" xfId="42370"/>
    <cellStyle name="Note 2 6 2 2 5 2" xfId="42371"/>
    <cellStyle name="Note 2 6 2 2 5 3" xfId="42372"/>
    <cellStyle name="Note 2 6 2 2 5 4" xfId="42373"/>
    <cellStyle name="Note 2 6 2 2 5 5" xfId="42374"/>
    <cellStyle name="Note 2 6 2 2 5_Int on Cust Dep" xfId="42375"/>
    <cellStyle name="Note 2 6 2 2 6" xfId="42376"/>
    <cellStyle name="Note 2 6 2 2 7" xfId="42377"/>
    <cellStyle name="Note 2 6 2 2 8" xfId="42378"/>
    <cellStyle name="Note 2 6 2 2 9" xfId="42379"/>
    <cellStyle name="Note 2 6 2 2_INPUT Allocators" xfId="42380"/>
    <cellStyle name="Note 2 6 2_INPUT Allocators" xfId="42381"/>
    <cellStyle name="Note 2 6 3" xfId="42382"/>
    <cellStyle name="Note 2 6 3 10" xfId="42383"/>
    <cellStyle name="Note 2 6 3 11" xfId="42384"/>
    <cellStyle name="Note 2 6 3 12" xfId="42385"/>
    <cellStyle name="Note 2 6 3 2" xfId="42386"/>
    <cellStyle name="Note 2 6 3 2 2" xfId="42387"/>
    <cellStyle name="Note 2 6 3 2 2 2" xfId="42388"/>
    <cellStyle name="Note 2 6 3 2 2 2 2" xfId="42389"/>
    <cellStyle name="Note 2 6 3 2 2 2 3" xfId="42390"/>
    <cellStyle name="Note 2 6 3 2 2 2 4" xfId="42391"/>
    <cellStyle name="Note 2 6 3 2 2 2 5" xfId="42392"/>
    <cellStyle name="Note 2 6 3 2 2 2_Int on Cust Dep" xfId="42393"/>
    <cellStyle name="Note 2 6 3 2 2 3" xfId="42394"/>
    <cellStyle name="Note 2 6 3 2 2 4" xfId="42395"/>
    <cellStyle name="Note 2 6 3 2 2 5" xfId="42396"/>
    <cellStyle name="Note 2 6 3 2 2 6" xfId="42397"/>
    <cellStyle name="Note 2 6 3 2 2 7" xfId="42398"/>
    <cellStyle name="Note 2 6 3 2 2 8" xfId="42399"/>
    <cellStyle name="Note 2 6 3 2 2 9" xfId="42400"/>
    <cellStyle name="Note 2 6 3 2 2_Int on Cust Dep" xfId="42401"/>
    <cellStyle name="Note 2 6 3 2 3" xfId="42402"/>
    <cellStyle name="Note 2 6 3 2 3 2" xfId="42403"/>
    <cellStyle name="Note 2 6 3 2 3 3" xfId="42404"/>
    <cellStyle name="Note 2 6 3 2 3 4" xfId="42405"/>
    <cellStyle name="Note 2 6 3 2 3 5" xfId="42406"/>
    <cellStyle name="Note 2 6 3 2 3_Int on Cust Dep" xfId="42407"/>
    <cellStyle name="Note 2 6 3 2 4" xfId="42408"/>
    <cellStyle name="Note 2 6 3 2 5" xfId="42409"/>
    <cellStyle name="Note 2 6 3 2 6" xfId="42410"/>
    <cellStyle name="Note 2 6 3 2_INPUT Allocators" xfId="42411"/>
    <cellStyle name="Note 2 6 3 3" xfId="42412"/>
    <cellStyle name="Note 2 6 3 3 2" xfId="42413"/>
    <cellStyle name="Note 2 6 3 3 2 2" xfId="42414"/>
    <cellStyle name="Note 2 6 3 3 2 3" xfId="42415"/>
    <cellStyle name="Note 2 6 3 3 2 4" xfId="42416"/>
    <cellStyle name="Note 2 6 3 3 2 5" xfId="42417"/>
    <cellStyle name="Note 2 6 3 3 2_Int on Cust Dep" xfId="42418"/>
    <cellStyle name="Note 2 6 3 3 3" xfId="42419"/>
    <cellStyle name="Note 2 6 3 3 4" xfId="42420"/>
    <cellStyle name="Note 2 6 3 3 5" xfId="42421"/>
    <cellStyle name="Note 2 6 3 3 6" xfId="42422"/>
    <cellStyle name="Note 2 6 3 3 7" xfId="42423"/>
    <cellStyle name="Note 2 6 3 3 8" xfId="42424"/>
    <cellStyle name="Note 2 6 3 3 9" xfId="42425"/>
    <cellStyle name="Note 2 6 3 3_Int on Cust Dep" xfId="42426"/>
    <cellStyle name="Note 2 6 3 4" xfId="42427"/>
    <cellStyle name="Note 2 6 3 4 2" xfId="42428"/>
    <cellStyle name="Note 2 6 3 4 3" xfId="42429"/>
    <cellStyle name="Note 2 6 3 4 4" xfId="42430"/>
    <cellStyle name="Note 2 6 3 4 5" xfId="42431"/>
    <cellStyle name="Note 2 6 3 4_Int on Cust Dep" xfId="42432"/>
    <cellStyle name="Note 2 6 3 5" xfId="42433"/>
    <cellStyle name="Note 2 6 3 5 2" xfId="42434"/>
    <cellStyle name="Note 2 6 3 5 3" xfId="42435"/>
    <cellStyle name="Note 2 6 3 5 4" xfId="42436"/>
    <cellStyle name="Note 2 6 3 5 5" xfId="42437"/>
    <cellStyle name="Note 2 6 3 5_Int on Cust Dep" xfId="42438"/>
    <cellStyle name="Note 2 6 3 6" xfId="42439"/>
    <cellStyle name="Note 2 6 3 7" xfId="42440"/>
    <cellStyle name="Note 2 6 3 8" xfId="42441"/>
    <cellStyle name="Note 2 6 3 9" xfId="42442"/>
    <cellStyle name="Note 2 6 3_INPUT Allocators" xfId="42443"/>
    <cellStyle name="Note 2 6 4" xfId="42444"/>
    <cellStyle name="Note 2 6 4 10" xfId="42445"/>
    <cellStyle name="Note 2 6 4 11" xfId="42446"/>
    <cellStyle name="Note 2 6 4 12" xfId="42447"/>
    <cellStyle name="Note 2 6 4 2" xfId="42448"/>
    <cellStyle name="Note 2 6 4 2 2" xfId="42449"/>
    <cellStyle name="Note 2 6 4 2 2 2" xfId="42450"/>
    <cellStyle name="Note 2 6 4 2 2 2 2" xfId="42451"/>
    <cellStyle name="Note 2 6 4 2 2 2 3" xfId="42452"/>
    <cellStyle name="Note 2 6 4 2 2 2 4" xfId="42453"/>
    <cellStyle name="Note 2 6 4 2 2 2 5" xfId="42454"/>
    <cellStyle name="Note 2 6 4 2 2 2_Int on Cust Dep" xfId="42455"/>
    <cellStyle name="Note 2 6 4 2 2 3" xfId="42456"/>
    <cellStyle name="Note 2 6 4 2 2 4" xfId="42457"/>
    <cellStyle name="Note 2 6 4 2 2 5" xfId="42458"/>
    <cellStyle name="Note 2 6 4 2 2 6" xfId="42459"/>
    <cellStyle name="Note 2 6 4 2 2 7" xfId="42460"/>
    <cellStyle name="Note 2 6 4 2 2 8" xfId="42461"/>
    <cellStyle name="Note 2 6 4 2 2 9" xfId="42462"/>
    <cellStyle name="Note 2 6 4 2 2_Int on Cust Dep" xfId="42463"/>
    <cellStyle name="Note 2 6 4 2 3" xfId="42464"/>
    <cellStyle name="Note 2 6 4 2 3 2" xfId="42465"/>
    <cellStyle name="Note 2 6 4 2 3 3" xfId="42466"/>
    <cellStyle name="Note 2 6 4 2 3 4" xfId="42467"/>
    <cellStyle name="Note 2 6 4 2 3 5" xfId="42468"/>
    <cellStyle name="Note 2 6 4 2 3_Int on Cust Dep" xfId="42469"/>
    <cellStyle name="Note 2 6 4 2 4" xfId="42470"/>
    <cellStyle name="Note 2 6 4 2 5" xfId="42471"/>
    <cellStyle name="Note 2 6 4 2 6" xfId="42472"/>
    <cellStyle name="Note 2 6 4 2_INPUT Allocators" xfId="42473"/>
    <cellStyle name="Note 2 6 4 3" xfId="42474"/>
    <cellStyle name="Note 2 6 4 3 2" xfId="42475"/>
    <cellStyle name="Note 2 6 4 3 2 2" xfId="42476"/>
    <cellStyle name="Note 2 6 4 3 2 3" xfId="42477"/>
    <cellStyle name="Note 2 6 4 3 2 4" xfId="42478"/>
    <cellStyle name="Note 2 6 4 3 2 5" xfId="42479"/>
    <cellStyle name="Note 2 6 4 3 2_Int on Cust Dep" xfId="42480"/>
    <cellStyle name="Note 2 6 4 3 3" xfId="42481"/>
    <cellStyle name="Note 2 6 4 3 4" xfId="42482"/>
    <cellStyle name="Note 2 6 4 3 5" xfId="42483"/>
    <cellStyle name="Note 2 6 4 3 6" xfId="42484"/>
    <cellStyle name="Note 2 6 4 3 7" xfId="42485"/>
    <cellStyle name="Note 2 6 4 3 8" xfId="42486"/>
    <cellStyle name="Note 2 6 4 3 9" xfId="42487"/>
    <cellStyle name="Note 2 6 4 3_Int on Cust Dep" xfId="42488"/>
    <cellStyle name="Note 2 6 4 4" xfId="42489"/>
    <cellStyle name="Note 2 6 4 4 2" xfId="42490"/>
    <cellStyle name="Note 2 6 4 4 3" xfId="42491"/>
    <cellStyle name="Note 2 6 4 4 4" xfId="42492"/>
    <cellStyle name="Note 2 6 4 4 5" xfId="42493"/>
    <cellStyle name="Note 2 6 4 4_Int on Cust Dep" xfId="42494"/>
    <cellStyle name="Note 2 6 4 5" xfId="42495"/>
    <cellStyle name="Note 2 6 4 5 2" xfId="42496"/>
    <cellStyle name="Note 2 6 4 5 3" xfId="42497"/>
    <cellStyle name="Note 2 6 4 5 4" xfId="42498"/>
    <cellStyle name="Note 2 6 4 5 5" xfId="42499"/>
    <cellStyle name="Note 2 6 4 5_Int on Cust Dep" xfId="42500"/>
    <cellStyle name="Note 2 6 4 6" xfId="42501"/>
    <cellStyle name="Note 2 6 4 7" xfId="42502"/>
    <cellStyle name="Note 2 6 4 8" xfId="42503"/>
    <cellStyle name="Note 2 6 4 9" xfId="42504"/>
    <cellStyle name="Note 2 6 4_INPUT Allocators" xfId="42505"/>
    <cellStyle name="Note 2 6 5" xfId="42506"/>
    <cellStyle name="Note 2 6 5 2" xfId="42507"/>
    <cellStyle name="Note 2 6 5 2 2" xfId="42508"/>
    <cellStyle name="Note 2 6 5 2 2 2" xfId="42509"/>
    <cellStyle name="Note 2 6 5 2 2 3" xfId="42510"/>
    <cellStyle name="Note 2 6 5 2 2 4" xfId="42511"/>
    <cellStyle name="Note 2 6 5 2 2 5" xfId="42512"/>
    <cellStyle name="Note 2 6 5 2 2_Int on Cust Dep" xfId="42513"/>
    <cellStyle name="Note 2 6 5 2 3" xfId="42514"/>
    <cellStyle name="Note 2 6 5 2 4" xfId="42515"/>
    <cellStyle name="Note 2 6 5 2 5" xfId="42516"/>
    <cellStyle name="Note 2 6 5 2 6" xfId="42517"/>
    <cellStyle name="Note 2 6 5 2 7" xfId="42518"/>
    <cellStyle name="Note 2 6 5 2 8" xfId="42519"/>
    <cellStyle name="Note 2 6 5 2 9" xfId="42520"/>
    <cellStyle name="Note 2 6 5 2_Int on Cust Dep" xfId="42521"/>
    <cellStyle name="Note 2 6 5 3" xfId="42522"/>
    <cellStyle name="Note 2 6 5 3 2" xfId="42523"/>
    <cellStyle name="Note 2 6 5 3 3" xfId="42524"/>
    <cellStyle name="Note 2 6 5 3 4" xfId="42525"/>
    <cellStyle name="Note 2 6 5 3 5" xfId="42526"/>
    <cellStyle name="Note 2 6 5 3_Int on Cust Dep" xfId="42527"/>
    <cellStyle name="Note 2 6 5 4" xfId="42528"/>
    <cellStyle name="Note 2 6 5 5" xfId="42529"/>
    <cellStyle name="Note 2 6 5 6" xfId="42530"/>
    <cellStyle name="Note 2 6 5_INPUT Allocators" xfId="42531"/>
    <cellStyle name="Note 2 6 6" xfId="42532"/>
    <cellStyle name="Note 2 6 6 2" xfId="42533"/>
    <cellStyle name="Note 2 6 6 3" xfId="42534"/>
    <cellStyle name="Note 2 6 6 4" xfId="42535"/>
    <cellStyle name="Note 2 6 6 5" xfId="42536"/>
    <cellStyle name="Note 2 6 6_Int on Cust Dep" xfId="42537"/>
    <cellStyle name="Note 2 6 7" xfId="42538"/>
    <cellStyle name="Note 2 6 7 2" xfId="42539"/>
    <cellStyle name="Note 2 6 7 3" xfId="42540"/>
    <cellStyle name="Note 2 6 7 4" xfId="42541"/>
    <cellStyle name="Note 2 6 7 5" xfId="42542"/>
    <cellStyle name="Note 2 6 7_Int on Cust Dep" xfId="42543"/>
    <cellStyle name="Note 2 6 8" xfId="42544"/>
    <cellStyle name="Note 2 6 9" xfId="42545"/>
    <cellStyle name="Note 2 6_INPUT Allocators" xfId="42546"/>
    <cellStyle name="Note 2 60" xfId="42547"/>
    <cellStyle name="Note 2 60 2" xfId="42548"/>
    <cellStyle name="Note 2 60 3" xfId="42549"/>
    <cellStyle name="Note 2 60 4" xfId="42550"/>
    <cellStyle name="Note 2 60 5" xfId="42551"/>
    <cellStyle name="Note 2 60_Int on Cust Dep" xfId="42552"/>
    <cellStyle name="Note 2 61" xfId="42553"/>
    <cellStyle name="Note 2 62" xfId="42554"/>
    <cellStyle name="Note 2 63" xfId="42555"/>
    <cellStyle name="Note 2 64" xfId="42556"/>
    <cellStyle name="Note 2 65" xfId="42557"/>
    <cellStyle name="Note 2 66" xfId="42558"/>
    <cellStyle name="Note 2 7" xfId="42559"/>
    <cellStyle name="Note 2 7 10" xfId="42560"/>
    <cellStyle name="Note 2 7 11" xfId="42561"/>
    <cellStyle name="Note 2 7 12" xfId="42562"/>
    <cellStyle name="Note 2 7 13" xfId="42563"/>
    <cellStyle name="Note 2 7 2" xfId="42564"/>
    <cellStyle name="Note 2 7 2 2" xfId="42565"/>
    <cellStyle name="Note 2 7 2 2 10" xfId="42566"/>
    <cellStyle name="Note 2 7 2 2 11" xfId="42567"/>
    <cellStyle name="Note 2 7 2 2 12" xfId="42568"/>
    <cellStyle name="Note 2 7 2 2 2" xfId="42569"/>
    <cellStyle name="Note 2 7 2 2 2 2" xfId="42570"/>
    <cellStyle name="Note 2 7 2 2 2 2 2" xfId="42571"/>
    <cellStyle name="Note 2 7 2 2 2 2 2 2" xfId="42572"/>
    <cellStyle name="Note 2 7 2 2 2 2 2 3" xfId="42573"/>
    <cellStyle name="Note 2 7 2 2 2 2 2 4" xfId="42574"/>
    <cellStyle name="Note 2 7 2 2 2 2 2 5" xfId="42575"/>
    <cellStyle name="Note 2 7 2 2 2 2 2_Int on Cust Dep" xfId="42576"/>
    <cellStyle name="Note 2 7 2 2 2 2 3" xfId="42577"/>
    <cellStyle name="Note 2 7 2 2 2 2 4" xfId="42578"/>
    <cellStyle name="Note 2 7 2 2 2 2 5" xfId="42579"/>
    <cellStyle name="Note 2 7 2 2 2 2 6" xfId="42580"/>
    <cellStyle name="Note 2 7 2 2 2 2 7" xfId="42581"/>
    <cellStyle name="Note 2 7 2 2 2 2 8" xfId="42582"/>
    <cellStyle name="Note 2 7 2 2 2 2 9" xfId="42583"/>
    <cellStyle name="Note 2 7 2 2 2 2_Int on Cust Dep" xfId="42584"/>
    <cellStyle name="Note 2 7 2 2 2 3" xfId="42585"/>
    <cellStyle name="Note 2 7 2 2 2 3 2" xfId="42586"/>
    <cellStyle name="Note 2 7 2 2 2 3 3" xfId="42587"/>
    <cellStyle name="Note 2 7 2 2 2 3 4" xfId="42588"/>
    <cellStyle name="Note 2 7 2 2 2 3 5" xfId="42589"/>
    <cellStyle name="Note 2 7 2 2 2 3_Int on Cust Dep" xfId="42590"/>
    <cellStyle name="Note 2 7 2 2 2 4" xfId="42591"/>
    <cellStyle name="Note 2 7 2 2 2 5" xfId="42592"/>
    <cellStyle name="Note 2 7 2 2 2 6" xfId="42593"/>
    <cellStyle name="Note 2 7 2 2 2_INPUT Allocators" xfId="42594"/>
    <cellStyle name="Note 2 7 2 2 3" xfId="42595"/>
    <cellStyle name="Note 2 7 2 2 3 2" xfId="42596"/>
    <cellStyle name="Note 2 7 2 2 3 2 2" xfId="42597"/>
    <cellStyle name="Note 2 7 2 2 3 2 3" xfId="42598"/>
    <cellStyle name="Note 2 7 2 2 3 2 4" xfId="42599"/>
    <cellStyle name="Note 2 7 2 2 3 2 5" xfId="42600"/>
    <cellStyle name="Note 2 7 2 2 3 2_Int on Cust Dep" xfId="42601"/>
    <cellStyle name="Note 2 7 2 2 3 3" xfId="42602"/>
    <cellStyle name="Note 2 7 2 2 3 4" xfId="42603"/>
    <cellStyle name="Note 2 7 2 2 3 5" xfId="42604"/>
    <cellStyle name="Note 2 7 2 2 3 6" xfId="42605"/>
    <cellStyle name="Note 2 7 2 2 3 7" xfId="42606"/>
    <cellStyle name="Note 2 7 2 2 3 8" xfId="42607"/>
    <cellStyle name="Note 2 7 2 2 3 9" xfId="42608"/>
    <cellStyle name="Note 2 7 2 2 3_Int on Cust Dep" xfId="42609"/>
    <cellStyle name="Note 2 7 2 2 4" xfId="42610"/>
    <cellStyle name="Note 2 7 2 2 4 2" xfId="42611"/>
    <cellStyle name="Note 2 7 2 2 4 3" xfId="42612"/>
    <cellStyle name="Note 2 7 2 2 4 4" xfId="42613"/>
    <cellStyle name="Note 2 7 2 2 4 5" xfId="42614"/>
    <cellStyle name="Note 2 7 2 2 4_Int on Cust Dep" xfId="42615"/>
    <cellStyle name="Note 2 7 2 2 5" xfId="42616"/>
    <cellStyle name="Note 2 7 2 2 5 2" xfId="42617"/>
    <cellStyle name="Note 2 7 2 2 5 3" xfId="42618"/>
    <cellStyle name="Note 2 7 2 2 5 4" xfId="42619"/>
    <cellStyle name="Note 2 7 2 2 5 5" xfId="42620"/>
    <cellStyle name="Note 2 7 2 2 5_Int on Cust Dep" xfId="42621"/>
    <cellStyle name="Note 2 7 2 2 6" xfId="42622"/>
    <cellStyle name="Note 2 7 2 2 7" xfId="42623"/>
    <cellStyle name="Note 2 7 2 2 8" xfId="42624"/>
    <cellStyle name="Note 2 7 2 2 9" xfId="42625"/>
    <cellStyle name="Note 2 7 2 2_INPUT Allocators" xfId="42626"/>
    <cellStyle name="Note 2 7 2_INPUT Allocators" xfId="42627"/>
    <cellStyle name="Note 2 7 3" xfId="42628"/>
    <cellStyle name="Note 2 7 3 10" xfId="42629"/>
    <cellStyle name="Note 2 7 3 11" xfId="42630"/>
    <cellStyle name="Note 2 7 3 12" xfId="42631"/>
    <cellStyle name="Note 2 7 3 2" xfId="42632"/>
    <cellStyle name="Note 2 7 3 2 2" xfId="42633"/>
    <cellStyle name="Note 2 7 3 2 2 2" xfId="42634"/>
    <cellStyle name="Note 2 7 3 2 2 2 2" xfId="42635"/>
    <cellStyle name="Note 2 7 3 2 2 2 3" xfId="42636"/>
    <cellStyle name="Note 2 7 3 2 2 2 4" xfId="42637"/>
    <cellStyle name="Note 2 7 3 2 2 2 5" xfId="42638"/>
    <cellStyle name="Note 2 7 3 2 2 2_Int on Cust Dep" xfId="42639"/>
    <cellStyle name="Note 2 7 3 2 2 3" xfId="42640"/>
    <cellStyle name="Note 2 7 3 2 2 4" xfId="42641"/>
    <cellStyle name="Note 2 7 3 2 2 5" xfId="42642"/>
    <cellStyle name="Note 2 7 3 2 2 6" xfId="42643"/>
    <cellStyle name="Note 2 7 3 2 2 7" xfId="42644"/>
    <cellStyle name="Note 2 7 3 2 2 8" xfId="42645"/>
    <cellStyle name="Note 2 7 3 2 2 9" xfId="42646"/>
    <cellStyle name="Note 2 7 3 2 2_Int on Cust Dep" xfId="42647"/>
    <cellStyle name="Note 2 7 3 2 3" xfId="42648"/>
    <cellStyle name="Note 2 7 3 2 3 2" xfId="42649"/>
    <cellStyle name="Note 2 7 3 2 3 3" xfId="42650"/>
    <cellStyle name="Note 2 7 3 2 3 4" xfId="42651"/>
    <cellStyle name="Note 2 7 3 2 3 5" xfId="42652"/>
    <cellStyle name="Note 2 7 3 2 3_Int on Cust Dep" xfId="42653"/>
    <cellStyle name="Note 2 7 3 2 4" xfId="42654"/>
    <cellStyle name="Note 2 7 3 2 5" xfId="42655"/>
    <cellStyle name="Note 2 7 3 2 6" xfId="42656"/>
    <cellStyle name="Note 2 7 3 2_INPUT Allocators" xfId="42657"/>
    <cellStyle name="Note 2 7 3 3" xfId="42658"/>
    <cellStyle name="Note 2 7 3 3 2" xfId="42659"/>
    <cellStyle name="Note 2 7 3 3 2 2" xfId="42660"/>
    <cellStyle name="Note 2 7 3 3 2 3" xfId="42661"/>
    <cellStyle name="Note 2 7 3 3 2 4" xfId="42662"/>
    <cellStyle name="Note 2 7 3 3 2 5" xfId="42663"/>
    <cellStyle name="Note 2 7 3 3 2_Int on Cust Dep" xfId="42664"/>
    <cellStyle name="Note 2 7 3 3 3" xfId="42665"/>
    <cellStyle name="Note 2 7 3 3 4" xfId="42666"/>
    <cellStyle name="Note 2 7 3 3 5" xfId="42667"/>
    <cellStyle name="Note 2 7 3 3 6" xfId="42668"/>
    <cellStyle name="Note 2 7 3 3 7" xfId="42669"/>
    <cellStyle name="Note 2 7 3 3 8" xfId="42670"/>
    <cellStyle name="Note 2 7 3 3 9" xfId="42671"/>
    <cellStyle name="Note 2 7 3 3_Int on Cust Dep" xfId="42672"/>
    <cellStyle name="Note 2 7 3 4" xfId="42673"/>
    <cellStyle name="Note 2 7 3 4 2" xfId="42674"/>
    <cellStyle name="Note 2 7 3 4 3" xfId="42675"/>
    <cellStyle name="Note 2 7 3 4 4" xfId="42676"/>
    <cellStyle name="Note 2 7 3 4 5" xfId="42677"/>
    <cellStyle name="Note 2 7 3 4_Int on Cust Dep" xfId="42678"/>
    <cellStyle name="Note 2 7 3 5" xfId="42679"/>
    <cellStyle name="Note 2 7 3 5 2" xfId="42680"/>
    <cellStyle name="Note 2 7 3 5 3" xfId="42681"/>
    <cellStyle name="Note 2 7 3 5 4" xfId="42682"/>
    <cellStyle name="Note 2 7 3 5 5" xfId="42683"/>
    <cellStyle name="Note 2 7 3 5_Int on Cust Dep" xfId="42684"/>
    <cellStyle name="Note 2 7 3 6" xfId="42685"/>
    <cellStyle name="Note 2 7 3 7" xfId="42686"/>
    <cellStyle name="Note 2 7 3 8" xfId="42687"/>
    <cellStyle name="Note 2 7 3 9" xfId="42688"/>
    <cellStyle name="Note 2 7 3_INPUT Allocators" xfId="42689"/>
    <cellStyle name="Note 2 7 4" xfId="42690"/>
    <cellStyle name="Note 2 7 4 10" xfId="42691"/>
    <cellStyle name="Note 2 7 4 11" xfId="42692"/>
    <cellStyle name="Note 2 7 4 12" xfId="42693"/>
    <cellStyle name="Note 2 7 4 2" xfId="42694"/>
    <cellStyle name="Note 2 7 4 2 2" xfId="42695"/>
    <cellStyle name="Note 2 7 4 2 2 2" xfId="42696"/>
    <cellStyle name="Note 2 7 4 2 2 2 2" xfId="42697"/>
    <cellStyle name="Note 2 7 4 2 2 2 3" xfId="42698"/>
    <cellStyle name="Note 2 7 4 2 2 2 4" xfId="42699"/>
    <cellStyle name="Note 2 7 4 2 2 2 5" xfId="42700"/>
    <cellStyle name="Note 2 7 4 2 2 2_Int on Cust Dep" xfId="42701"/>
    <cellStyle name="Note 2 7 4 2 2 3" xfId="42702"/>
    <cellStyle name="Note 2 7 4 2 2 4" xfId="42703"/>
    <cellStyle name="Note 2 7 4 2 2 5" xfId="42704"/>
    <cellStyle name="Note 2 7 4 2 2 6" xfId="42705"/>
    <cellStyle name="Note 2 7 4 2 2 7" xfId="42706"/>
    <cellStyle name="Note 2 7 4 2 2 8" xfId="42707"/>
    <cellStyle name="Note 2 7 4 2 2 9" xfId="42708"/>
    <cellStyle name="Note 2 7 4 2 2_Int on Cust Dep" xfId="42709"/>
    <cellStyle name="Note 2 7 4 2 3" xfId="42710"/>
    <cellStyle name="Note 2 7 4 2 3 2" xfId="42711"/>
    <cellStyle name="Note 2 7 4 2 3 3" xfId="42712"/>
    <cellStyle name="Note 2 7 4 2 3 4" xfId="42713"/>
    <cellStyle name="Note 2 7 4 2 3 5" xfId="42714"/>
    <cellStyle name="Note 2 7 4 2 3_Int on Cust Dep" xfId="42715"/>
    <cellStyle name="Note 2 7 4 2 4" xfId="42716"/>
    <cellStyle name="Note 2 7 4 2 5" xfId="42717"/>
    <cellStyle name="Note 2 7 4 2 6" xfId="42718"/>
    <cellStyle name="Note 2 7 4 2_INPUT Allocators" xfId="42719"/>
    <cellStyle name="Note 2 7 4 3" xfId="42720"/>
    <cellStyle name="Note 2 7 4 3 2" xfId="42721"/>
    <cellStyle name="Note 2 7 4 3 2 2" xfId="42722"/>
    <cellStyle name="Note 2 7 4 3 2 3" xfId="42723"/>
    <cellStyle name="Note 2 7 4 3 2 4" xfId="42724"/>
    <cellStyle name="Note 2 7 4 3 2 5" xfId="42725"/>
    <cellStyle name="Note 2 7 4 3 2_Int on Cust Dep" xfId="42726"/>
    <cellStyle name="Note 2 7 4 3 3" xfId="42727"/>
    <cellStyle name="Note 2 7 4 3 4" xfId="42728"/>
    <cellStyle name="Note 2 7 4 3 5" xfId="42729"/>
    <cellStyle name="Note 2 7 4 3 6" xfId="42730"/>
    <cellStyle name="Note 2 7 4 3 7" xfId="42731"/>
    <cellStyle name="Note 2 7 4 3 8" xfId="42732"/>
    <cellStyle name="Note 2 7 4 3 9" xfId="42733"/>
    <cellStyle name="Note 2 7 4 3_Int on Cust Dep" xfId="42734"/>
    <cellStyle name="Note 2 7 4 4" xfId="42735"/>
    <cellStyle name="Note 2 7 4 4 2" xfId="42736"/>
    <cellStyle name="Note 2 7 4 4 3" xfId="42737"/>
    <cellStyle name="Note 2 7 4 4 4" xfId="42738"/>
    <cellStyle name="Note 2 7 4 4 5" xfId="42739"/>
    <cellStyle name="Note 2 7 4 4_Int on Cust Dep" xfId="42740"/>
    <cellStyle name="Note 2 7 4 5" xfId="42741"/>
    <cellStyle name="Note 2 7 4 5 2" xfId="42742"/>
    <cellStyle name="Note 2 7 4 5 3" xfId="42743"/>
    <cellStyle name="Note 2 7 4 5 4" xfId="42744"/>
    <cellStyle name="Note 2 7 4 5 5" xfId="42745"/>
    <cellStyle name="Note 2 7 4 5_Int on Cust Dep" xfId="42746"/>
    <cellStyle name="Note 2 7 4 6" xfId="42747"/>
    <cellStyle name="Note 2 7 4 7" xfId="42748"/>
    <cellStyle name="Note 2 7 4 8" xfId="42749"/>
    <cellStyle name="Note 2 7 4 9" xfId="42750"/>
    <cellStyle name="Note 2 7 4_INPUT Allocators" xfId="42751"/>
    <cellStyle name="Note 2 7 5" xfId="42752"/>
    <cellStyle name="Note 2 7 5 2" xfId="42753"/>
    <cellStyle name="Note 2 7 5 2 2" xfId="42754"/>
    <cellStyle name="Note 2 7 5 2 2 2" xfId="42755"/>
    <cellStyle name="Note 2 7 5 2 2 3" xfId="42756"/>
    <cellStyle name="Note 2 7 5 2 2 4" xfId="42757"/>
    <cellStyle name="Note 2 7 5 2 2 5" xfId="42758"/>
    <cellStyle name="Note 2 7 5 2 2_Int on Cust Dep" xfId="42759"/>
    <cellStyle name="Note 2 7 5 2 3" xfId="42760"/>
    <cellStyle name="Note 2 7 5 2 4" xfId="42761"/>
    <cellStyle name="Note 2 7 5 2 5" xfId="42762"/>
    <cellStyle name="Note 2 7 5 2 6" xfId="42763"/>
    <cellStyle name="Note 2 7 5 2 7" xfId="42764"/>
    <cellStyle name="Note 2 7 5 2 8" xfId="42765"/>
    <cellStyle name="Note 2 7 5 2 9" xfId="42766"/>
    <cellStyle name="Note 2 7 5 2_Int on Cust Dep" xfId="42767"/>
    <cellStyle name="Note 2 7 5 3" xfId="42768"/>
    <cellStyle name="Note 2 7 5 3 2" xfId="42769"/>
    <cellStyle name="Note 2 7 5 3 3" xfId="42770"/>
    <cellStyle name="Note 2 7 5 3 4" xfId="42771"/>
    <cellStyle name="Note 2 7 5 3 5" xfId="42772"/>
    <cellStyle name="Note 2 7 5 3_Int on Cust Dep" xfId="42773"/>
    <cellStyle name="Note 2 7 5 4" xfId="42774"/>
    <cellStyle name="Note 2 7 5 5" xfId="42775"/>
    <cellStyle name="Note 2 7 5 6" xfId="42776"/>
    <cellStyle name="Note 2 7 5_INPUT Allocators" xfId="42777"/>
    <cellStyle name="Note 2 7 6" xfId="42778"/>
    <cellStyle name="Note 2 7 6 2" xfId="42779"/>
    <cellStyle name="Note 2 7 6 3" xfId="42780"/>
    <cellStyle name="Note 2 7 6 4" xfId="42781"/>
    <cellStyle name="Note 2 7 6 5" xfId="42782"/>
    <cellStyle name="Note 2 7 6_Int on Cust Dep" xfId="42783"/>
    <cellStyle name="Note 2 7 7" xfId="42784"/>
    <cellStyle name="Note 2 7 7 2" xfId="42785"/>
    <cellStyle name="Note 2 7 7 3" xfId="42786"/>
    <cellStyle name="Note 2 7 7 4" xfId="42787"/>
    <cellStyle name="Note 2 7 7 5" xfId="42788"/>
    <cellStyle name="Note 2 7 7_Int on Cust Dep" xfId="42789"/>
    <cellStyle name="Note 2 7 8" xfId="42790"/>
    <cellStyle name="Note 2 7 9" xfId="42791"/>
    <cellStyle name="Note 2 7_INPUT Allocators" xfId="42792"/>
    <cellStyle name="Note 2 8" xfId="42793"/>
    <cellStyle name="Note 2 8 10" xfId="42794"/>
    <cellStyle name="Note 2 8 11" xfId="42795"/>
    <cellStyle name="Note 2 8 12" xfId="42796"/>
    <cellStyle name="Note 2 8 13" xfId="42797"/>
    <cellStyle name="Note 2 8 2" xfId="42798"/>
    <cellStyle name="Note 2 8 2 2" xfId="42799"/>
    <cellStyle name="Note 2 8 2 2 10" xfId="42800"/>
    <cellStyle name="Note 2 8 2 2 11" xfId="42801"/>
    <cellStyle name="Note 2 8 2 2 12" xfId="42802"/>
    <cellStyle name="Note 2 8 2 2 2" xfId="42803"/>
    <cellStyle name="Note 2 8 2 2 2 2" xfId="42804"/>
    <cellStyle name="Note 2 8 2 2 2 2 2" xfId="42805"/>
    <cellStyle name="Note 2 8 2 2 2 2 2 2" xfId="42806"/>
    <cellStyle name="Note 2 8 2 2 2 2 2 3" xfId="42807"/>
    <cellStyle name="Note 2 8 2 2 2 2 2 4" xfId="42808"/>
    <cellStyle name="Note 2 8 2 2 2 2 2 5" xfId="42809"/>
    <cellStyle name="Note 2 8 2 2 2 2 2_Int on Cust Dep" xfId="42810"/>
    <cellStyle name="Note 2 8 2 2 2 2 3" xfId="42811"/>
    <cellStyle name="Note 2 8 2 2 2 2 4" xfId="42812"/>
    <cellStyle name="Note 2 8 2 2 2 2 5" xfId="42813"/>
    <cellStyle name="Note 2 8 2 2 2 2 6" xfId="42814"/>
    <cellStyle name="Note 2 8 2 2 2 2 7" xfId="42815"/>
    <cellStyle name="Note 2 8 2 2 2 2 8" xfId="42816"/>
    <cellStyle name="Note 2 8 2 2 2 2 9" xfId="42817"/>
    <cellStyle name="Note 2 8 2 2 2 2_Int on Cust Dep" xfId="42818"/>
    <cellStyle name="Note 2 8 2 2 2 3" xfId="42819"/>
    <cellStyle name="Note 2 8 2 2 2 3 2" xfId="42820"/>
    <cellStyle name="Note 2 8 2 2 2 3 3" xfId="42821"/>
    <cellStyle name="Note 2 8 2 2 2 3 4" xfId="42822"/>
    <cellStyle name="Note 2 8 2 2 2 3 5" xfId="42823"/>
    <cellStyle name="Note 2 8 2 2 2 3_Int on Cust Dep" xfId="42824"/>
    <cellStyle name="Note 2 8 2 2 2 4" xfId="42825"/>
    <cellStyle name="Note 2 8 2 2 2 5" xfId="42826"/>
    <cellStyle name="Note 2 8 2 2 2 6" xfId="42827"/>
    <cellStyle name="Note 2 8 2 2 2_INPUT Allocators" xfId="42828"/>
    <cellStyle name="Note 2 8 2 2 3" xfId="42829"/>
    <cellStyle name="Note 2 8 2 2 3 2" xfId="42830"/>
    <cellStyle name="Note 2 8 2 2 3 2 2" xfId="42831"/>
    <cellStyle name="Note 2 8 2 2 3 2 3" xfId="42832"/>
    <cellStyle name="Note 2 8 2 2 3 2 4" xfId="42833"/>
    <cellStyle name="Note 2 8 2 2 3 2 5" xfId="42834"/>
    <cellStyle name="Note 2 8 2 2 3 2_Int on Cust Dep" xfId="42835"/>
    <cellStyle name="Note 2 8 2 2 3 3" xfId="42836"/>
    <cellStyle name="Note 2 8 2 2 3 4" xfId="42837"/>
    <cellStyle name="Note 2 8 2 2 3 5" xfId="42838"/>
    <cellStyle name="Note 2 8 2 2 3 6" xfId="42839"/>
    <cellStyle name="Note 2 8 2 2 3 7" xfId="42840"/>
    <cellStyle name="Note 2 8 2 2 3 8" xfId="42841"/>
    <cellStyle name="Note 2 8 2 2 3 9" xfId="42842"/>
    <cellStyle name="Note 2 8 2 2 3_Int on Cust Dep" xfId="42843"/>
    <cellStyle name="Note 2 8 2 2 4" xfId="42844"/>
    <cellStyle name="Note 2 8 2 2 4 2" xfId="42845"/>
    <cellStyle name="Note 2 8 2 2 4 3" xfId="42846"/>
    <cellStyle name="Note 2 8 2 2 4 4" xfId="42847"/>
    <cellStyle name="Note 2 8 2 2 4 5" xfId="42848"/>
    <cellStyle name="Note 2 8 2 2 4_Int on Cust Dep" xfId="42849"/>
    <cellStyle name="Note 2 8 2 2 5" xfId="42850"/>
    <cellStyle name="Note 2 8 2 2 5 2" xfId="42851"/>
    <cellStyle name="Note 2 8 2 2 5 3" xfId="42852"/>
    <cellStyle name="Note 2 8 2 2 5 4" xfId="42853"/>
    <cellStyle name="Note 2 8 2 2 5 5" xfId="42854"/>
    <cellStyle name="Note 2 8 2 2 5_Int on Cust Dep" xfId="42855"/>
    <cellStyle name="Note 2 8 2 2 6" xfId="42856"/>
    <cellStyle name="Note 2 8 2 2 7" xfId="42857"/>
    <cellStyle name="Note 2 8 2 2 8" xfId="42858"/>
    <cellStyle name="Note 2 8 2 2 9" xfId="42859"/>
    <cellStyle name="Note 2 8 2 2_INPUT Allocators" xfId="42860"/>
    <cellStyle name="Note 2 8 2_INPUT Allocators" xfId="42861"/>
    <cellStyle name="Note 2 8 3" xfId="42862"/>
    <cellStyle name="Note 2 8 3 10" xfId="42863"/>
    <cellStyle name="Note 2 8 3 11" xfId="42864"/>
    <cellStyle name="Note 2 8 3 12" xfId="42865"/>
    <cellStyle name="Note 2 8 3 2" xfId="42866"/>
    <cellStyle name="Note 2 8 3 2 2" xfId="42867"/>
    <cellStyle name="Note 2 8 3 2 2 2" xfId="42868"/>
    <cellStyle name="Note 2 8 3 2 2 2 2" xfId="42869"/>
    <cellStyle name="Note 2 8 3 2 2 2 3" xfId="42870"/>
    <cellStyle name="Note 2 8 3 2 2 2 4" xfId="42871"/>
    <cellStyle name="Note 2 8 3 2 2 2 5" xfId="42872"/>
    <cellStyle name="Note 2 8 3 2 2 2_Int on Cust Dep" xfId="42873"/>
    <cellStyle name="Note 2 8 3 2 2 3" xfId="42874"/>
    <cellStyle name="Note 2 8 3 2 2 4" xfId="42875"/>
    <cellStyle name="Note 2 8 3 2 2 5" xfId="42876"/>
    <cellStyle name="Note 2 8 3 2 2 6" xfId="42877"/>
    <cellStyle name="Note 2 8 3 2 2 7" xfId="42878"/>
    <cellStyle name="Note 2 8 3 2 2 8" xfId="42879"/>
    <cellStyle name="Note 2 8 3 2 2 9" xfId="42880"/>
    <cellStyle name="Note 2 8 3 2 2_Int on Cust Dep" xfId="42881"/>
    <cellStyle name="Note 2 8 3 2 3" xfId="42882"/>
    <cellStyle name="Note 2 8 3 2 3 2" xfId="42883"/>
    <cellStyle name="Note 2 8 3 2 3 3" xfId="42884"/>
    <cellStyle name="Note 2 8 3 2 3 4" xfId="42885"/>
    <cellStyle name="Note 2 8 3 2 3 5" xfId="42886"/>
    <cellStyle name="Note 2 8 3 2 3_Int on Cust Dep" xfId="42887"/>
    <cellStyle name="Note 2 8 3 2 4" xfId="42888"/>
    <cellStyle name="Note 2 8 3 2 5" xfId="42889"/>
    <cellStyle name="Note 2 8 3 2 6" xfId="42890"/>
    <cellStyle name="Note 2 8 3 2_INPUT Allocators" xfId="42891"/>
    <cellStyle name="Note 2 8 3 3" xfId="42892"/>
    <cellStyle name="Note 2 8 3 3 2" xfId="42893"/>
    <cellStyle name="Note 2 8 3 3 2 2" xfId="42894"/>
    <cellStyle name="Note 2 8 3 3 2 3" xfId="42895"/>
    <cellStyle name="Note 2 8 3 3 2 4" xfId="42896"/>
    <cellStyle name="Note 2 8 3 3 2 5" xfId="42897"/>
    <cellStyle name="Note 2 8 3 3 2_Int on Cust Dep" xfId="42898"/>
    <cellStyle name="Note 2 8 3 3 3" xfId="42899"/>
    <cellStyle name="Note 2 8 3 3 4" xfId="42900"/>
    <cellStyle name="Note 2 8 3 3 5" xfId="42901"/>
    <cellStyle name="Note 2 8 3 3 6" xfId="42902"/>
    <cellStyle name="Note 2 8 3 3 7" xfId="42903"/>
    <cellStyle name="Note 2 8 3 3 8" xfId="42904"/>
    <cellStyle name="Note 2 8 3 3 9" xfId="42905"/>
    <cellStyle name="Note 2 8 3 3_Int on Cust Dep" xfId="42906"/>
    <cellStyle name="Note 2 8 3 4" xfId="42907"/>
    <cellStyle name="Note 2 8 3 4 2" xfId="42908"/>
    <cellStyle name="Note 2 8 3 4 3" xfId="42909"/>
    <cellStyle name="Note 2 8 3 4 4" xfId="42910"/>
    <cellStyle name="Note 2 8 3 4 5" xfId="42911"/>
    <cellStyle name="Note 2 8 3 4_Int on Cust Dep" xfId="42912"/>
    <cellStyle name="Note 2 8 3 5" xfId="42913"/>
    <cellStyle name="Note 2 8 3 5 2" xfId="42914"/>
    <cellStyle name="Note 2 8 3 5 3" xfId="42915"/>
    <cellStyle name="Note 2 8 3 5 4" xfId="42916"/>
    <cellStyle name="Note 2 8 3 5 5" xfId="42917"/>
    <cellStyle name="Note 2 8 3 5_Int on Cust Dep" xfId="42918"/>
    <cellStyle name="Note 2 8 3 6" xfId="42919"/>
    <cellStyle name="Note 2 8 3 7" xfId="42920"/>
    <cellStyle name="Note 2 8 3 8" xfId="42921"/>
    <cellStyle name="Note 2 8 3 9" xfId="42922"/>
    <cellStyle name="Note 2 8 3_INPUT Allocators" xfId="42923"/>
    <cellStyle name="Note 2 8 4" xfId="42924"/>
    <cellStyle name="Note 2 8 4 10" xfId="42925"/>
    <cellStyle name="Note 2 8 4 11" xfId="42926"/>
    <cellStyle name="Note 2 8 4 12" xfId="42927"/>
    <cellStyle name="Note 2 8 4 2" xfId="42928"/>
    <cellStyle name="Note 2 8 4 2 2" xfId="42929"/>
    <cellStyle name="Note 2 8 4 2 2 2" xfId="42930"/>
    <cellStyle name="Note 2 8 4 2 2 2 2" xfId="42931"/>
    <cellStyle name="Note 2 8 4 2 2 2 3" xfId="42932"/>
    <cellStyle name="Note 2 8 4 2 2 2 4" xfId="42933"/>
    <cellStyle name="Note 2 8 4 2 2 2 5" xfId="42934"/>
    <cellStyle name="Note 2 8 4 2 2 2_Int on Cust Dep" xfId="42935"/>
    <cellStyle name="Note 2 8 4 2 2 3" xfId="42936"/>
    <cellStyle name="Note 2 8 4 2 2 4" xfId="42937"/>
    <cellStyle name="Note 2 8 4 2 2 5" xfId="42938"/>
    <cellStyle name="Note 2 8 4 2 2 6" xfId="42939"/>
    <cellStyle name="Note 2 8 4 2 2 7" xfId="42940"/>
    <cellStyle name="Note 2 8 4 2 2 8" xfId="42941"/>
    <cellStyle name="Note 2 8 4 2 2 9" xfId="42942"/>
    <cellStyle name="Note 2 8 4 2 2_Int on Cust Dep" xfId="42943"/>
    <cellStyle name="Note 2 8 4 2 3" xfId="42944"/>
    <cellStyle name="Note 2 8 4 2 3 2" xfId="42945"/>
    <cellStyle name="Note 2 8 4 2 3 3" xfId="42946"/>
    <cellStyle name="Note 2 8 4 2 3 4" xfId="42947"/>
    <cellStyle name="Note 2 8 4 2 3 5" xfId="42948"/>
    <cellStyle name="Note 2 8 4 2 3_Int on Cust Dep" xfId="42949"/>
    <cellStyle name="Note 2 8 4 2 4" xfId="42950"/>
    <cellStyle name="Note 2 8 4 2 5" xfId="42951"/>
    <cellStyle name="Note 2 8 4 2 6" xfId="42952"/>
    <cellStyle name="Note 2 8 4 2_INPUT Allocators" xfId="42953"/>
    <cellStyle name="Note 2 8 4 3" xfId="42954"/>
    <cellStyle name="Note 2 8 4 3 2" xfId="42955"/>
    <cellStyle name="Note 2 8 4 3 2 2" xfId="42956"/>
    <cellStyle name="Note 2 8 4 3 2 3" xfId="42957"/>
    <cellStyle name="Note 2 8 4 3 2 4" xfId="42958"/>
    <cellStyle name="Note 2 8 4 3 2 5" xfId="42959"/>
    <cellStyle name="Note 2 8 4 3 2_Int on Cust Dep" xfId="42960"/>
    <cellStyle name="Note 2 8 4 3 3" xfId="42961"/>
    <cellStyle name="Note 2 8 4 3 4" xfId="42962"/>
    <cellStyle name="Note 2 8 4 3 5" xfId="42963"/>
    <cellStyle name="Note 2 8 4 3 6" xfId="42964"/>
    <cellStyle name="Note 2 8 4 3 7" xfId="42965"/>
    <cellStyle name="Note 2 8 4 3 8" xfId="42966"/>
    <cellStyle name="Note 2 8 4 3 9" xfId="42967"/>
    <cellStyle name="Note 2 8 4 3_Int on Cust Dep" xfId="42968"/>
    <cellStyle name="Note 2 8 4 4" xfId="42969"/>
    <cellStyle name="Note 2 8 4 4 2" xfId="42970"/>
    <cellStyle name="Note 2 8 4 4 3" xfId="42971"/>
    <cellStyle name="Note 2 8 4 4 4" xfId="42972"/>
    <cellStyle name="Note 2 8 4 4 5" xfId="42973"/>
    <cellStyle name="Note 2 8 4 4_Int on Cust Dep" xfId="42974"/>
    <cellStyle name="Note 2 8 4 5" xfId="42975"/>
    <cellStyle name="Note 2 8 4 5 2" xfId="42976"/>
    <cellStyle name="Note 2 8 4 5 3" xfId="42977"/>
    <cellStyle name="Note 2 8 4 5 4" xfId="42978"/>
    <cellStyle name="Note 2 8 4 5 5" xfId="42979"/>
    <cellStyle name="Note 2 8 4 5_Int on Cust Dep" xfId="42980"/>
    <cellStyle name="Note 2 8 4 6" xfId="42981"/>
    <cellStyle name="Note 2 8 4 7" xfId="42982"/>
    <cellStyle name="Note 2 8 4 8" xfId="42983"/>
    <cellStyle name="Note 2 8 4 9" xfId="42984"/>
    <cellStyle name="Note 2 8 4_INPUT Allocators" xfId="42985"/>
    <cellStyle name="Note 2 8 5" xfId="42986"/>
    <cellStyle name="Note 2 8 5 2" xfId="42987"/>
    <cellStyle name="Note 2 8 5 2 2" xfId="42988"/>
    <cellStyle name="Note 2 8 5 2 2 2" xfId="42989"/>
    <cellStyle name="Note 2 8 5 2 2 3" xfId="42990"/>
    <cellStyle name="Note 2 8 5 2 2 4" xfId="42991"/>
    <cellStyle name="Note 2 8 5 2 2 5" xfId="42992"/>
    <cellStyle name="Note 2 8 5 2 2_Int on Cust Dep" xfId="42993"/>
    <cellStyle name="Note 2 8 5 2 3" xfId="42994"/>
    <cellStyle name="Note 2 8 5 2 4" xfId="42995"/>
    <cellStyle name="Note 2 8 5 2 5" xfId="42996"/>
    <cellStyle name="Note 2 8 5 2 6" xfId="42997"/>
    <cellStyle name="Note 2 8 5 2 7" xfId="42998"/>
    <cellStyle name="Note 2 8 5 2 8" xfId="42999"/>
    <cellStyle name="Note 2 8 5 2 9" xfId="43000"/>
    <cellStyle name="Note 2 8 5 2_Int on Cust Dep" xfId="43001"/>
    <cellStyle name="Note 2 8 5 3" xfId="43002"/>
    <cellStyle name="Note 2 8 5 3 2" xfId="43003"/>
    <cellStyle name="Note 2 8 5 3 3" xfId="43004"/>
    <cellStyle name="Note 2 8 5 3 4" xfId="43005"/>
    <cellStyle name="Note 2 8 5 3 5" xfId="43006"/>
    <cellStyle name="Note 2 8 5 3_Int on Cust Dep" xfId="43007"/>
    <cellStyle name="Note 2 8 5 4" xfId="43008"/>
    <cellStyle name="Note 2 8 5 5" xfId="43009"/>
    <cellStyle name="Note 2 8 5 6" xfId="43010"/>
    <cellStyle name="Note 2 8 5_INPUT Allocators" xfId="43011"/>
    <cellStyle name="Note 2 8 6" xfId="43012"/>
    <cellStyle name="Note 2 8 6 2" xfId="43013"/>
    <cellStyle name="Note 2 8 6 3" xfId="43014"/>
    <cellStyle name="Note 2 8 6 4" xfId="43015"/>
    <cellStyle name="Note 2 8 6 5" xfId="43016"/>
    <cellStyle name="Note 2 8 6_Int on Cust Dep" xfId="43017"/>
    <cellStyle name="Note 2 8 7" xfId="43018"/>
    <cellStyle name="Note 2 8 7 2" xfId="43019"/>
    <cellStyle name="Note 2 8 7 3" xfId="43020"/>
    <cellStyle name="Note 2 8 7 4" xfId="43021"/>
    <cellStyle name="Note 2 8 7 5" xfId="43022"/>
    <cellStyle name="Note 2 8 7_Int on Cust Dep" xfId="43023"/>
    <cellStyle name="Note 2 8 8" xfId="43024"/>
    <cellStyle name="Note 2 8 9" xfId="43025"/>
    <cellStyle name="Note 2 8_INPUT Allocators" xfId="43026"/>
    <cellStyle name="Note 2 9" xfId="43027"/>
    <cellStyle name="Note 2 9 10" xfId="43028"/>
    <cellStyle name="Note 2 9 11" xfId="43029"/>
    <cellStyle name="Note 2 9 12" xfId="43030"/>
    <cellStyle name="Note 2 9 13" xfId="43031"/>
    <cellStyle name="Note 2 9 2" xfId="43032"/>
    <cellStyle name="Note 2 9 2 2" xfId="43033"/>
    <cellStyle name="Note 2 9 2 2 10" xfId="43034"/>
    <cellStyle name="Note 2 9 2 2 11" xfId="43035"/>
    <cellStyle name="Note 2 9 2 2 12" xfId="43036"/>
    <cellStyle name="Note 2 9 2 2 2" xfId="43037"/>
    <cellStyle name="Note 2 9 2 2 2 2" xfId="43038"/>
    <cellStyle name="Note 2 9 2 2 2 2 2" xfId="43039"/>
    <cellStyle name="Note 2 9 2 2 2 2 2 2" xfId="43040"/>
    <cellStyle name="Note 2 9 2 2 2 2 2 3" xfId="43041"/>
    <cellStyle name="Note 2 9 2 2 2 2 2 4" xfId="43042"/>
    <cellStyle name="Note 2 9 2 2 2 2 2 5" xfId="43043"/>
    <cellStyle name="Note 2 9 2 2 2 2 2_Int on Cust Dep" xfId="43044"/>
    <cellStyle name="Note 2 9 2 2 2 2 3" xfId="43045"/>
    <cellStyle name="Note 2 9 2 2 2 2 4" xfId="43046"/>
    <cellStyle name="Note 2 9 2 2 2 2 5" xfId="43047"/>
    <cellStyle name="Note 2 9 2 2 2 2 6" xfId="43048"/>
    <cellStyle name="Note 2 9 2 2 2 2 7" xfId="43049"/>
    <cellStyle name="Note 2 9 2 2 2 2 8" xfId="43050"/>
    <cellStyle name="Note 2 9 2 2 2 2 9" xfId="43051"/>
    <cellStyle name="Note 2 9 2 2 2 2_Int on Cust Dep" xfId="43052"/>
    <cellStyle name="Note 2 9 2 2 2 3" xfId="43053"/>
    <cellStyle name="Note 2 9 2 2 2 3 2" xfId="43054"/>
    <cellStyle name="Note 2 9 2 2 2 3 3" xfId="43055"/>
    <cellStyle name="Note 2 9 2 2 2 3 4" xfId="43056"/>
    <cellStyle name="Note 2 9 2 2 2 3 5" xfId="43057"/>
    <cellStyle name="Note 2 9 2 2 2 3_Int on Cust Dep" xfId="43058"/>
    <cellStyle name="Note 2 9 2 2 2 4" xfId="43059"/>
    <cellStyle name="Note 2 9 2 2 2 5" xfId="43060"/>
    <cellStyle name="Note 2 9 2 2 2 6" xfId="43061"/>
    <cellStyle name="Note 2 9 2 2 2_INPUT Allocators" xfId="43062"/>
    <cellStyle name="Note 2 9 2 2 3" xfId="43063"/>
    <cellStyle name="Note 2 9 2 2 3 2" xfId="43064"/>
    <cellStyle name="Note 2 9 2 2 3 2 2" xfId="43065"/>
    <cellStyle name="Note 2 9 2 2 3 2 3" xfId="43066"/>
    <cellStyle name="Note 2 9 2 2 3 2 4" xfId="43067"/>
    <cellStyle name="Note 2 9 2 2 3 2 5" xfId="43068"/>
    <cellStyle name="Note 2 9 2 2 3 2_Int on Cust Dep" xfId="43069"/>
    <cellStyle name="Note 2 9 2 2 3 3" xfId="43070"/>
    <cellStyle name="Note 2 9 2 2 3 4" xfId="43071"/>
    <cellStyle name="Note 2 9 2 2 3 5" xfId="43072"/>
    <cellStyle name="Note 2 9 2 2 3 6" xfId="43073"/>
    <cellStyle name="Note 2 9 2 2 3 7" xfId="43074"/>
    <cellStyle name="Note 2 9 2 2 3 8" xfId="43075"/>
    <cellStyle name="Note 2 9 2 2 3 9" xfId="43076"/>
    <cellStyle name="Note 2 9 2 2 3_Int on Cust Dep" xfId="43077"/>
    <cellStyle name="Note 2 9 2 2 4" xfId="43078"/>
    <cellStyle name="Note 2 9 2 2 4 2" xfId="43079"/>
    <cellStyle name="Note 2 9 2 2 4 3" xfId="43080"/>
    <cellStyle name="Note 2 9 2 2 4 4" xfId="43081"/>
    <cellStyle name="Note 2 9 2 2 4 5" xfId="43082"/>
    <cellStyle name="Note 2 9 2 2 4_Int on Cust Dep" xfId="43083"/>
    <cellStyle name="Note 2 9 2 2 5" xfId="43084"/>
    <cellStyle name="Note 2 9 2 2 5 2" xfId="43085"/>
    <cellStyle name="Note 2 9 2 2 5 3" xfId="43086"/>
    <cellStyle name="Note 2 9 2 2 5 4" xfId="43087"/>
    <cellStyle name="Note 2 9 2 2 5 5" xfId="43088"/>
    <cellStyle name="Note 2 9 2 2 5_Int on Cust Dep" xfId="43089"/>
    <cellStyle name="Note 2 9 2 2 6" xfId="43090"/>
    <cellStyle name="Note 2 9 2 2 7" xfId="43091"/>
    <cellStyle name="Note 2 9 2 2 8" xfId="43092"/>
    <cellStyle name="Note 2 9 2 2 9" xfId="43093"/>
    <cellStyle name="Note 2 9 2 2_INPUT Allocators" xfId="43094"/>
    <cellStyle name="Note 2 9 2_INPUT Allocators" xfId="43095"/>
    <cellStyle name="Note 2 9 3" xfId="43096"/>
    <cellStyle name="Note 2 9 3 10" xfId="43097"/>
    <cellStyle name="Note 2 9 3 11" xfId="43098"/>
    <cellStyle name="Note 2 9 3 12" xfId="43099"/>
    <cellStyle name="Note 2 9 3 2" xfId="43100"/>
    <cellStyle name="Note 2 9 3 2 2" xfId="43101"/>
    <cellStyle name="Note 2 9 3 2 2 2" xfId="43102"/>
    <cellStyle name="Note 2 9 3 2 2 2 2" xfId="43103"/>
    <cellStyle name="Note 2 9 3 2 2 2 3" xfId="43104"/>
    <cellStyle name="Note 2 9 3 2 2 2 4" xfId="43105"/>
    <cellStyle name="Note 2 9 3 2 2 2 5" xfId="43106"/>
    <cellStyle name="Note 2 9 3 2 2 2_Int on Cust Dep" xfId="43107"/>
    <cellStyle name="Note 2 9 3 2 2 3" xfId="43108"/>
    <cellStyle name="Note 2 9 3 2 2 4" xfId="43109"/>
    <cellStyle name="Note 2 9 3 2 2 5" xfId="43110"/>
    <cellStyle name="Note 2 9 3 2 2 6" xfId="43111"/>
    <cellStyle name="Note 2 9 3 2 2 7" xfId="43112"/>
    <cellStyle name="Note 2 9 3 2 2 8" xfId="43113"/>
    <cellStyle name="Note 2 9 3 2 2 9" xfId="43114"/>
    <cellStyle name="Note 2 9 3 2 2_Int on Cust Dep" xfId="43115"/>
    <cellStyle name="Note 2 9 3 2 3" xfId="43116"/>
    <cellStyle name="Note 2 9 3 2 3 2" xfId="43117"/>
    <cellStyle name="Note 2 9 3 2 3 3" xfId="43118"/>
    <cellStyle name="Note 2 9 3 2 3 4" xfId="43119"/>
    <cellStyle name="Note 2 9 3 2 3 5" xfId="43120"/>
    <cellStyle name="Note 2 9 3 2 3_Int on Cust Dep" xfId="43121"/>
    <cellStyle name="Note 2 9 3 2 4" xfId="43122"/>
    <cellStyle name="Note 2 9 3 2 5" xfId="43123"/>
    <cellStyle name="Note 2 9 3 2 6" xfId="43124"/>
    <cellStyle name="Note 2 9 3 2_INPUT Allocators" xfId="43125"/>
    <cellStyle name="Note 2 9 3 3" xfId="43126"/>
    <cellStyle name="Note 2 9 3 3 2" xfId="43127"/>
    <cellStyle name="Note 2 9 3 3 2 2" xfId="43128"/>
    <cellStyle name="Note 2 9 3 3 2 3" xfId="43129"/>
    <cellStyle name="Note 2 9 3 3 2 4" xfId="43130"/>
    <cellStyle name="Note 2 9 3 3 2 5" xfId="43131"/>
    <cellStyle name="Note 2 9 3 3 2_Int on Cust Dep" xfId="43132"/>
    <cellStyle name="Note 2 9 3 3 3" xfId="43133"/>
    <cellStyle name="Note 2 9 3 3 4" xfId="43134"/>
    <cellStyle name="Note 2 9 3 3 5" xfId="43135"/>
    <cellStyle name="Note 2 9 3 3 6" xfId="43136"/>
    <cellStyle name="Note 2 9 3 3 7" xfId="43137"/>
    <cellStyle name="Note 2 9 3 3 8" xfId="43138"/>
    <cellStyle name="Note 2 9 3 3 9" xfId="43139"/>
    <cellStyle name="Note 2 9 3 3_Int on Cust Dep" xfId="43140"/>
    <cellStyle name="Note 2 9 3 4" xfId="43141"/>
    <cellStyle name="Note 2 9 3 4 2" xfId="43142"/>
    <cellStyle name="Note 2 9 3 4 3" xfId="43143"/>
    <cellStyle name="Note 2 9 3 4 4" xfId="43144"/>
    <cellStyle name="Note 2 9 3 4 5" xfId="43145"/>
    <cellStyle name="Note 2 9 3 4_Int on Cust Dep" xfId="43146"/>
    <cellStyle name="Note 2 9 3 5" xfId="43147"/>
    <cellStyle name="Note 2 9 3 5 2" xfId="43148"/>
    <cellStyle name="Note 2 9 3 5 3" xfId="43149"/>
    <cellStyle name="Note 2 9 3 5 4" xfId="43150"/>
    <cellStyle name="Note 2 9 3 5 5" xfId="43151"/>
    <cellStyle name="Note 2 9 3 5_Int on Cust Dep" xfId="43152"/>
    <cellStyle name="Note 2 9 3 6" xfId="43153"/>
    <cellStyle name="Note 2 9 3 7" xfId="43154"/>
    <cellStyle name="Note 2 9 3 8" xfId="43155"/>
    <cellStyle name="Note 2 9 3 9" xfId="43156"/>
    <cellStyle name="Note 2 9 3_INPUT Allocators" xfId="43157"/>
    <cellStyle name="Note 2 9 4" xfId="43158"/>
    <cellStyle name="Note 2 9 4 10" xfId="43159"/>
    <cellStyle name="Note 2 9 4 11" xfId="43160"/>
    <cellStyle name="Note 2 9 4 12" xfId="43161"/>
    <cellStyle name="Note 2 9 4 2" xfId="43162"/>
    <cellStyle name="Note 2 9 4 2 2" xfId="43163"/>
    <cellStyle name="Note 2 9 4 2 2 2" xfId="43164"/>
    <cellStyle name="Note 2 9 4 2 2 2 2" xfId="43165"/>
    <cellStyle name="Note 2 9 4 2 2 2 3" xfId="43166"/>
    <cellStyle name="Note 2 9 4 2 2 2 4" xfId="43167"/>
    <cellStyle name="Note 2 9 4 2 2 2 5" xfId="43168"/>
    <cellStyle name="Note 2 9 4 2 2 2_Int on Cust Dep" xfId="43169"/>
    <cellStyle name="Note 2 9 4 2 2 3" xfId="43170"/>
    <cellStyle name="Note 2 9 4 2 2 4" xfId="43171"/>
    <cellStyle name="Note 2 9 4 2 2 5" xfId="43172"/>
    <cellStyle name="Note 2 9 4 2 2 6" xfId="43173"/>
    <cellStyle name="Note 2 9 4 2 2 7" xfId="43174"/>
    <cellStyle name="Note 2 9 4 2 2 8" xfId="43175"/>
    <cellStyle name="Note 2 9 4 2 2 9" xfId="43176"/>
    <cellStyle name="Note 2 9 4 2 2_Int on Cust Dep" xfId="43177"/>
    <cellStyle name="Note 2 9 4 2 3" xfId="43178"/>
    <cellStyle name="Note 2 9 4 2 3 2" xfId="43179"/>
    <cellStyle name="Note 2 9 4 2 3 3" xfId="43180"/>
    <cellStyle name="Note 2 9 4 2 3 4" xfId="43181"/>
    <cellStyle name="Note 2 9 4 2 3 5" xfId="43182"/>
    <cellStyle name="Note 2 9 4 2 3_Int on Cust Dep" xfId="43183"/>
    <cellStyle name="Note 2 9 4 2 4" xfId="43184"/>
    <cellStyle name="Note 2 9 4 2 5" xfId="43185"/>
    <cellStyle name="Note 2 9 4 2 6" xfId="43186"/>
    <cellStyle name="Note 2 9 4 2_INPUT Allocators" xfId="43187"/>
    <cellStyle name="Note 2 9 4 3" xfId="43188"/>
    <cellStyle name="Note 2 9 4 3 2" xfId="43189"/>
    <cellStyle name="Note 2 9 4 3 2 2" xfId="43190"/>
    <cellStyle name="Note 2 9 4 3 2 3" xfId="43191"/>
    <cellStyle name="Note 2 9 4 3 2 4" xfId="43192"/>
    <cellStyle name="Note 2 9 4 3 2 5" xfId="43193"/>
    <cellStyle name="Note 2 9 4 3 2_Int on Cust Dep" xfId="43194"/>
    <cellStyle name="Note 2 9 4 3 3" xfId="43195"/>
    <cellStyle name="Note 2 9 4 3 4" xfId="43196"/>
    <cellStyle name="Note 2 9 4 3 5" xfId="43197"/>
    <cellStyle name="Note 2 9 4 3 6" xfId="43198"/>
    <cellStyle name="Note 2 9 4 3 7" xfId="43199"/>
    <cellStyle name="Note 2 9 4 3 8" xfId="43200"/>
    <cellStyle name="Note 2 9 4 3 9" xfId="43201"/>
    <cellStyle name="Note 2 9 4 3_Int on Cust Dep" xfId="43202"/>
    <cellStyle name="Note 2 9 4 4" xfId="43203"/>
    <cellStyle name="Note 2 9 4 4 2" xfId="43204"/>
    <cellStyle name="Note 2 9 4 4 3" xfId="43205"/>
    <cellStyle name="Note 2 9 4 4 4" xfId="43206"/>
    <cellStyle name="Note 2 9 4 4 5" xfId="43207"/>
    <cellStyle name="Note 2 9 4 4_Int on Cust Dep" xfId="43208"/>
    <cellStyle name="Note 2 9 4 5" xfId="43209"/>
    <cellStyle name="Note 2 9 4 5 2" xfId="43210"/>
    <cellStyle name="Note 2 9 4 5 3" xfId="43211"/>
    <cellStyle name="Note 2 9 4 5 4" xfId="43212"/>
    <cellStyle name="Note 2 9 4 5 5" xfId="43213"/>
    <cellStyle name="Note 2 9 4 5_Int on Cust Dep" xfId="43214"/>
    <cellStyle name="Note 2 9 4 6" xfId="43215"/>
    <cellStyle name="Note 2 9 4 7" xfId="43216"/>
    <cellStyle name="Note 2 9 4 8" xfId="43217"/>
    <cellStyle name="Note 2 9 4 9" xfId="43218"/>
    <cellStyle name="Note 2 9 4_INPUT Allocators" xfId="43219"/>
    <cellStyle name="Note 2 9 5" xfId="43220"/>
    <cellStyle name="Note 2 9 5 2" xfId="43221"/>
    <cellStyle name="Note 2 9 5 2 2" xfId="43222"/>
    <cellStyle name="Note 2 9 5 2 2 2" xfId="43223"/>
    <cellStyle name="Note 2 9 5 2 2 3" xfId="43224"/>
    <cellStyle name="Note 2 9 5 2 2 4" xfId="43225"/>
    <cellStyle name="Note 2 9 5 2 2 5" xfId="43226"/>
    <cellStyle name="Note 2 9 5 2 2_Int on Cust Dep" xfId="43227"/>
    <cellStyle name="Note 2 9 5 2 3" xfId="43228"/>
    <cellStyle name="Note 2 9 5 2 4" xfId="43229"/>
    <cellStyle name="Note 2 9 5 2 5" xfId="43230"/>
    <cellStyle name="Note 2 9 5 2 6" xfId="43231"/>
    <cellStyle name="Note 2 9 5 2 7" xfId="43232"/>
    <cellStyle name="Note 2 9 5 2 8" xfId="43233"/>
    <cellStyle name="Note 2 9 5 2 9" xfId="43234"/>
    <cellStyle name="Note 2 9 5 2_Int on Cust Dep" xfId="43235"/>
    <cellStyle name="Note 2 9 5 3" xfId="43236"/>
    <cellStyle name="Note 2 9 5 3 2" xfId="43237"/>
    <cellStyle name="Note 2 9 5 3 3" xfId="43238"/>
    <cellStyle name="Note 2 9 5 3 4" xfId="43239"/>
    <cellStyle name="Note 2 9 5 3 5" xfId="43240"/>
    <cellStyle name="Note 2 9 5 3_Int on Cust Dep" xfId="43241"/>
    <cellStyle name="Note 2 9 5 4" xfId="43242"/>
    <cellStyle name="Note 2 9 5 5" xfId="43243"/>
    <cellStyle name="Note 2 9 5 6" xfId="43244"/>
    <cellStyle name="Note 2 9 5_INPUT Allocators" xfId="43245"/>
    <cellStyle name="Note 2 9 6" xfId="43246"/>
    <cellStyle name="Note 2 9 6 2" xfId="43247"/>
    <cellStyle name="Note 2 9 6 3" xfId="43248"/>
    <cellStyle name="Note 2 9 6 4" xfId="43249"/>
    <cellStyle name="Note 2 9 6 5" xfId="43250"/>
    <cellStyle name="Note 2 9 6_Int on Cust Dep" xfId="43251"/>
    <cellStyle name="Note 2 9 7" xfId="43252"/>
    <cellStyle name="Note 2 9 7 2" xfId="43253"/>
    <cellStyle name="Note 2 9 7 3" xfId="43254"/>
    <cellStyle name="Note 2 9 7 4" xfId="43255"/>
    <cellStyle name="Note 2 9 7 5" xfId="43256"/>
    <cellStyle name="Note 2 9 7_Int on Cust Dep" xfId="43257"/>
    <cellStyle name="Note 2 9 8" xfId="43258"/>
    <cellStyle name="Note 2 9 9" xfId="43259"/>
    <cellStyle name="Note 2 9_INPUT Allocators" xfId="43260"/>
    <cellStyle name="Note 2_INPUT Allocators" xfId="43261"/>
    <cellStyle name="Note 20" xfId="43262"/>
    <cellStyle name="Note 20 10" xfId="43263"/>
    <cellStyle name="Note 20 2" xfId="43264"/>
    <cellStyle name="Note 20 2 2" xfId="43265"/>
    <cellStyle name="Note 20 2 2 2" xfId="43266"/>
    <cellStyle name="Note 20 2 2 2 2" xfId="43267"/>
    <cellStyle name="Note 20 2 2 2 3" xfId="43268"/>
    <cellStyle name="Note 20 2 2 2 4" xfId="43269"/>
    <cellStyle name="Note 20 2 2 2 5" xfId="43270"/>
    <cellStyle name="Note 20 2 2 2_Int on Cust Dep" xfId="43271"/>
    <cellStyle name="Note 20 2 2 3" xfId="43272"/>
    <cellStyle name="Note 20 2 2 4" xfId="43273"/>
    <cellStyle name="Note 20 2 2 5" xfId="43274"/>
    <cellStyle name="Note 20 2 2 6" xfId="43275"/>
    <cellStyle name="Note 20 2 2 7" xfId="43276"/>
    <cellStyle name="Note 20 2 2 8" xfId="43277"/>
    <cellStyle name="Note 20 2 2 9" xfId="43278"/>
    <cellStyle name="Note 20 2 2_Int on Cust Dep" xfId="43279"/>
    <cellStyle name="Note 20 2 3" xfId="43280"/>
    <cellStyle name="Note 20 2 3 2" xfId="43281"/>
    <cellStyle name="Note 20 2 3 3" xfId="43282"/>
    <cellStyle name="Note 20 2 3 4" xfId="43283"/>
    <cellStyle name="Note 20 2 3 5" xfId="43284"/>
    <cellStyle name="Note 20 2 3_Int on Cust Dep" xfId="43285"/>
    <cellStyle name="Note 20 2 4" xfId="43286"/>
    <cellStyle name="Note 20 2 5" xfId="43287"/>
    <cellStyle name="Note 20 2 6" xfId="43288"/>
    <cellStyle name="Note 20 2_INPUT Allocators" xfId="43289"/>
    <cellStyle name="Note 20 3" xfId="43290"/>
    <cellStyle name="Note 20 3 2" xfId="43291"/>
    <cellStyle name="Note 20 3 3" xfId="43292"/>
    <cellStyle name="Note 20 3 4" xfId="43293"/>
    <cellStyle name="Note 20 3 5" xfId="43294"/>
    <cellStyle name="Note 20 3_Int on Cust Dep" xfId="43295"/>
    <cellStyle name="Note 20 4" xfId="43296"/>
    <cellStyle name="Note 20 4 2" xfId="43297"/>
    <cellStyle name="Note 20 4 3" xfId="43298"/>
    <cellStyle name="Note 20 4 4" xfId="43299"/>
    <cellStyle name="Note 20 4 5" xfId="43300"/>
    <cellStyle name="Note 20 4_Int on Cust Dep" xfId="43301"/>
    <cellStyle name="Note 20 5" xfId="43302"/>
    <cellStyle name="Note 20 6" xfId="43303"/>
    <cellStyle name="Note 20 7" xfId="43304"/>
    <cellStyle name="Note 20 8" xfId="43305"/>
    <cellStyle name="Note 20 9" xfId="43306"/>
    <cellStyle name="Note 20_INPUT Allocators" xfId="43307"/>
    <cellStyle name="Note 21" xfId="43308"/>
    <cellStyle name="Note 21 10" xfId="43309"/>
    <cellStyle name="Note 21 2" xfId="43310"/>
    <cellStyle name="Note 21 2 2" xfId="43311"/>
    <cellStyle name="Note 21 2 2 2" xfId="43312"/>
    <cellStyle name="Note 21 2 2 2 2" xfId="43313"/>
    <cellStyle name="Note 21 2 2 2 3" xfId="43314"/>
    <cellStyle name="Note 21 2 2 2 4" xfId="43315"/>
    <cellStyle name="Note 21 2 2 2 5" xfId="43316"/>
    <cellStyle name="Note 21 2 2 2_Int on Cust Dep" xfId="43317"/>
    <cellStyle name="Note 21 2 2 3" xfId="43318"/>
    <cellStyle name="Note 21 2 2 4" xfId="43319"/>
    <cellStyle name="Note 21 2 2 5" xfId="43320"/>
    <cellStyle name="Note 21 2 2 6" xfId="43321"/>
    <cellStyle name="Note 21 2 2 7" xfId="43322"/>
    <cellStyle name="Note 21 2 2 8" xfId="43323"/>
    <cellStyle name="Note 21 2 2 9" xfId="43324"/>
    <cellStyle name="Note 21 2 2_Int on Cust Dep" xfId="43325"/>
    <cellStyle name="Note 21 2 3" xfId="43326"/>
    <cellStyle name="Note 21 2 3 2" xfId="43327"/>
    <cellStyle name="Note 21 2 3 3" xfId="43328"/>
    <cellStyle name="Note 21 2 3 4" xfId="43329"/>
    <cellStyle name="Note 21 2 3 5" xfId="43330"/>
    <cellStyle name="Note 21 2 3_Int on Cust Dep" xfId="43331"/>
    <cellStyle name="Note 21 2 4" xfId="43332"/>
    <cellStyle name="Note 21 2 5" xfId="43333"/>
    <cellStyle name="Note 21 2 6" xfId="43334"/>
    <cellStyle name="Note 21 2_INPUT Allocators" xfId="43335"/>
    <cellStyle name="Note 21 3" xfId="43336"/>
    <cellStyle name="Note 21 3 2" xfId="43337"/>
    <cellStyle name="Note 21 3 3" xfId="43338"/>
    <cellStyle name="Note 21 3 4" xfId="43339"/>
    <cellStyle name="Note 21 3 5" xfId="43340"/>
    <cellStyle name="Note 21 3_Int on Cust Dep" xfId="43341"/>
    <cellStyle name="Note 21 4" xfId="43342"/>
    <cellStyle name="Note 21 4 2" xfId="43343"/>
    <cellStyle name="Note 21 4 3" xfId="43344"/>
    <cellStyle name="Note 21 4 4" xfId="43345"/>
    <cellStyle name="Note 21 4 5" xfId="43346"/>
    <cellStyle name="Note 21 4_Int on Cust Dep" xfId="43347"/>
    <cellStyle name="Note 21 5" xfId="43348"/>
    <cellStyle name="Note 21 6" xfId="43349"/>
    <cellStyle name="Note 21 7" xfId="43350"/>
    <cellStyle name="Note 21 8" xfId="43351"/>
    <cellStyle name="Note 21 9" xfId="43352"/>
    <cellStyle name="Note 21_INPUT Allocators" xfId="43353"/>
    <cellStyle name="Note 22" xfId="43354"/>
    <cellStyle name="Note 22 10" xfId="43355"/>
    <cellStyle name="Note 22 2" xfId="43356"/>
    <cellStyle name="Note 22 2 2" xfId="43357"/>
    <cellStyle name="Note 22 2 2 2" xfId="43358"/>
    <cellStyle name="Note 22 2 2 2 2" xfId="43359"/>
    <cellStyle name="Note 22 2 2 2 3" xfId="43360"/>
    <cellStyle name="Note 22 2 2 2 4" xfId="43361"/>
    <cellStyle name="Note 22 2 2 2 5" xfId="43362"/>
    <cellStyle name="Note 22 2 2 2_Int on Cust Dep" xfId="43363"/>
    <cellStyle name="Note 22 2 2 3" xfId="43364"/>
    <cellStyle name="Note 22 2 2 4" xfId="43365"/>
    <cellStyle name="Note 22 2 2 5" xfId="43366"/>
    <cellStyle name="Note 22 2 2 6" xfId="43367"/>
    <cellStyle name="Note 22 2 2 7" xfId="43368"/>
    <cellStyle name="Note 22 2 2 8" xfId="43369"/>
    <cellStyle name="Note 22 2 2 9" xfId="43370"/>
    <cellStyle name="Note 22 2 2_Int on Cust Dep" xfId="43371"/>
    <cellStyle name="Note 22 2 3" xfId="43372"/>
    <cellStyle name="Note 22 2 3 2" xfId="43373"/>
    <cellStyle name="Note 22 2 3 3" xfId="43374"/>
    <cellStyle name="Note 22 2 3 4" xfId="43375"/>
    <cellStyle name="Note 22 2 3 5" xfId="43376"/>
    <cellStyle name="Note 22 2 3_Int on Cust Dep" xfId="43377"/>
    <cellStyle name="Note 22 2 4" xfId="43378"/>
    <cellStyle name="Note 22 2 5" xfId="43379"/>
    <cellStyle name="Note 22 2 6" xfId="43380"/>
    <cellStyle name="Note 22 2_INPUT Allocators" xfId="43381"/>
    <cellStyle name="Note 22 3" xfId="43382"/>
    <cellStyle name="Note 22 3 2" xfId="43383"/>
    <cellStyle name="Note 22 3 3" xfId="43384"/>
    <cellStyle name="Note 22 3 4" xfId="43385"/>
    <cellStyle name="Note 22 3 5" xfId="43386"/>
    <cellStyle name="Note 22 3_Int on Cust Dep" xfId="43387"/>
    <cellStyle name="Note 22 4" xfId="43388"/>
    <cellStyle name="Note 22 4 2" xfId="43389"/>
    <cellStyle name="Note 22 4 3" xfId="43390"/>
    <cellStyle name="Note 22 4 4" xfId="43391"/>
    <cellStyle name="Note 22 4 5" xfId="43392"/>
    <cellStyle name="Note 22 4_Int on Cust Dep" xfId="43393"/>
    <cellStyle name="Note 22 5" xfId="43394"/>
    <cellStyle name="Note 22 6" xfId="43395"/>
    <cellStyle name="Note 22 7" xfId="43396"/>
    <cellStyle name="Note 22 8" xfId="43397"/>
    <cellStyle name="Note 22 9" xfId="43398"/>
    <cellStyle name="Note 22_INPUT Allocators" xfId="43399"/>
    <cellStyle name="Note 23" xfId="43400"/>
    <cellStyle name="Note 23 10" xfId="43401"/>
    <cellStyle name="Note 23 2" xfId="43402"/>
    <cellStyle name="Note 23 2 2" xfId="43403"/>
    <cellStyle name="Note 23 2 2 2" xfId="43404"/>
    <cellStyle name="Note 23 2 2 2 2" xfId="43405"/>
    <cellStyle name="Note 23 2 2 2 3" xfId="43406"/>
    <cellStyle name="Note 23 2 2 2 4" xfId="43407"/>
    <cellStyle name="Note 23 2 2 2 5" xfId="43408"/>
    <cellStyle name="Note 23 2 2 2_Int on Cust Dep" xfId="43409"/>
    <cellStyle name="Note 23 2 2 3" xfId="43410"/>
    <cellStyle name="Note 23 2 2 4" xfId="43411"/>
    <cellStyle name="Note 23 2 2 5" xfId="43412"/>
    <cellStyle name="Note 23 2 2 6" xfId="43413"/>
    <cellStyle name="Note 23 2 2 7" xfId="43414"/>
    <cellStyle name="Note 23 2 2 8" xfId="43415"/>
    <cellStyle name="Note 23 2 2 9" xfId="43416"/>
    <cellStyle name="Note 23 2 2_Int on Cust Dep" xfId="43417"/>
    <cellStyle name="Note 23 2 3" xfId="43418"/>
    <cellStyle name="Note 23 2 3 2" xfId="43419"/>
    <cellStyle name="Note 23 2 3 3" xfId="43420"/>
    <cellStyle name="Note 23 2 3 4" xfId="43421"/>
    <cellStyle name="Note 23 2 3 5" xfId="43422"/>
    <cellStyle name="Note 23 2 3_Int on Cust Dep" xfId="43423"/>
    <cellStyle name="Note 23 2 4" xfId="43424"/>
    <cellStyle name="Note 23 2 5" xfId="43425"/>
    <cellStyle name="Note 23 2 6" xfId="43426"/>
    <cellStyle name="Note 23 2_INPUT Allocators" xfId="43427"/>
    <cellStyle name="Note 23 3" xfId="43428"/>
    <cellStyle name="Note 23 3 2" xfId="43429"/>
    <cellStyle name="Note 23 3 3" xfId="43430"/>
    <cellStyle name="Note 23 3 4" xfId="43431"/>
    <cellStyle name="Note 23 3 5" xfId="43432"/>
    <cellStyle name="Note 23 3_Int on Cust Dep" xfId="43433"/>
    <cellStyle name="Note 23 4" xfId="43434"/>
    <cellStyle name="Note 23 4 2" xfId="43435"/>
    <cellStyle name="Note 23 4 3" xfId="43436"/>
    <cellStyle name="Note 23 4 4" xfId="43437"/>
    <cellStyle name="Note 23 4 5" xfId="43438"/>
    <cellStyle name="Note 23 4_Int on Cust Dep" xfId="43439"/>
    <cellStyle name="Note 23 5" xfId="43440"/>
    <cellStyle name="Note 23 6" xfId="43441"/>
    <cellStyle name="Note 23 7" xfId="43442"/>
    <cellStyle name="Note 23 8" xfId="43443"/>
    <cellStyle name="Note 23 9" xfId="43444"/>
    <cellStyle name="Note 23_INPUT Allocators" xfId="43445"/>
    <cellStyle name="Note 24" xfId="43446"/>
    <cellStyle name="Note 24 10" xfId="43447"/>
    <cellStyle name="Note 24 2" xfId="43448"/>
    <cellStyle name="Note 24 2 2" xfId="43449"/>
    <cellStyle name="Note 24 2 2 2" xfId="43450"/>
    <cellStyle name="Note 24 2 2 2 2" xfId="43451"/>
    <cellStyle name="Note 24 2 2 2 3" xfId="43452"/>
    <cellStyle name="Note 24 2 2 2 4" xfId="43453"/>
    <cellStyle name="Note 24 2 2 2 5" xfId="43454"/>
    <cellStyle name="Note 24 2 2 2_Int on Cust Dep" xfId="43455"/>
    <cellStyle name="Note 24 2 2 3" xfId="43456"/>
    <cellStyle name="Note 24 2 2 4" xfId="43457"/>
    <cellStyle name="Note 24 2 2 5" xfId="43458"/>
    <cellStyle name="Note 24 2 2 6" xfId="43459"/>
    <cellStyle name="Note 24 2 2 7" xfId="43460"/>
    <cellStyle name="Note 24 2 2 8" xfId="43461"/>
    <cellStyle name="Note 24 2 2 9" xfId="43462"/>
    <cellStyle name="Note 24 2 2_Int on Cust Dep" xfId="43463"/>
    <cellStyle name="Note 24 2 3" xfId="43464"/>
    <cellStyle name="Note 24 2 3 2" xfId="43465"/>
    <cellStyle name="Note 24 2 3 3" xfId="43466"/>
    <cellStyle name="Note 24 2 3 4" xfId="43467"/>
    <cellStyle name="Note 24 2 3 5" xfId="43468"/>
    <cellStyle name="Note 24 2 3_Int on Cust Dep" xfId="43469"/>
    <cellStyle name="Note 24 2 4" xfId="43470"/>
    <cellStyle name="Note 24 2 5" xfId="43471"/>
    <cellStyle name="Note 24 2 6" xfId="43472"/>
    <cellStyle name="Note 24 2_INPUT Allocators" xfId="43473"/>
    <cellStyle name="Note 24 3" xfId="43474"/>
    <cellStyle name="Note 24 3 2" xfId="43475"/>
    <cellStyle name="Note 24 3 3" xfId="43476"/>
    <cellStyle name="Note 24 3 4" xfId="43477"/>
    <cellStyle name="Note 24 3 5" xfId="43478"/>
    <cellStyle name="Note 24 3_Int on Cust Dep" xfId="43479"/>
    <cellStyle name="Note 24 4" xfId="43480"/>
    <cellStyle name="Note 24 4 2" xfId="43481"/>
    <cellStyle name="Note 24 4 3" xfId="43482"/>
    <cellStyle name="Note 24 4 4" xfId="43483"/>
    <cellStyle name="Note 24 4 5" xfId="43484"/>
    <cellStyle name="Note 24 4_Int on Cust Dep" xfId="43485"/>
    <cellStyle name="Note 24 5" xfId="43486"/>
    <cellStyle name="Note 24 6" xfId="43487"/>
    <cellStyle name="Note 24 7" xfId="43488"/>
    <cellStyle name="Note 24 8" xfId="43489"/>
    <cellStyle name="Note 24 9" xfId="43490"/>
    <cellStyle name="Note 24_INPUT Allocators" xfId="43491"/>
    <cellStyle name="Note 25" xfId="43492"/>
    <cellStyle name="Note 25 10" xfId="43493"/>
    <cellStyle name="Note 25 2" xfId="43494"/>
    <cellStyle name="Note 25 2 2" xfId="43495"/>
    <cellStyle name="Note 25 2 2 2" xfId="43496"/>
    <cellStyle name="Note 25 2 2 2 2" xfId="43497"/>
    <cellStyle name="Note 25 2 2 2 3" xfId="43498"/>
    <cellStyle name="Note 25 2 2 2 4" xfId="43499"/>
    <cellStyle name="Note 25 2 2 2 5" xfId="43500"/>
    <cellStyle name="Note 25 2 2 2_Int on Cust Dep" xfId="43501"/>
    <cellStyle name="Note 25 2 2 3" xfId="43502"/>
    <cellStyle name="Note 25 2 2 4" xfId="43503"/>
    <cellStyle name="Note 25 2 2 5" xfId="43504"/>
    <cellStyle name="Note 25 2 2 6" xfId="43505"/>
    <cellStyle name="Note 25 2 2 7" xfId="43506"/>
    <cellStyle name="Note 25 2 2 8" xfId="43507"/>
    <cellStyle name="Note 25 2 2 9" xfId="43508"/>
    <cellStyle name="Note 25 2 2_Int on Cust Dep" xfId="43509"/>
    <cellStyle name="Note 25 2 3" xfId="43510"/>
    <cellStyle name="Note 25 2 3 2" xfId="43511"/>
    <cellStyle name="Note 25 2 3 3" xfId="43512"/>
    <cellStyle name="Note 25 2 3 4" xfId="43513"/>
    <cellStyle name="Note 25 2 3 5" xfId="43514"/>
    <cellStyle name="Note 25 2 3_Int on Cust Dep" xfId="43515"/>
    <cellStyle name="Note 25 2 4" xfId="43516"/>
    <cellStyle name="Note 25 2 5" xfId="43517"/>
    <cellStyle name="Note 25 2 6" xfId="43518"/>
    <cellStyle name="Note 25 2_INPUT Allocators" xfId="43519"/>
    <cellStyle name="Note 25 3" xfId="43520"/>
    <cellStyle name="Note 25 3 2" xfId="43521"/>
    <cellStyle name="Note 25 3 3" xfId="43522"/>
    <cellStyle name="Note 25 3 4" xfId="43523"/>
    <cellStyle name="Note 25 3 5" xfId="43524"/>
    <cellStyle name="Note 25 3_Int on Cust Dep" xfId="43525"/>
    <cellStyle name="Note 25 4" xfId="43526"/>
    <cellStyle name="Note 25 4 2" xfId="43527"/>
    <cellStyle name="Note 25 4 3" xfId="43528"/>
    <cellStyle name="Note 25 4 4" xfId="43529"/>
    <cellStyle name="Note 25 4 5" xfId="43530"/>
    <cellStyle name="Note 25 4_Int on Cust Dep" xfId="43531"/>
    <cellStyle name="Note 25 5" xfId="43532"/>
    <cellStyle name="Note 25 6" xfId="43533"/>
    <cellStyle name="Note 25 7" xfId="43534"/>
    <cellStyle name="Note 25 8" xfId="43535"/>
    <cellStyle name="Note 25 9" xfId="43536"/>
    <cellStyle name="Note 25_INPUT Allocators" xfId="43537"/>
    <cellStyle name="Note 26" xfId="43538"/>
    <cellStyle name="Note 26 10" xfId="43539"/>
    <cellStyle name="Note 26 2" xfId="43540"/>
    <cellStyle name="Note 26 2 2" xfId="43541"/>
    <cellStyle name="Note 26 2 2 2" xfId="43542"/>
    <cellStyle name="Note 26 2 2 2 2" xfId="43543"/>
    <cellStyle name="Note 26 2 2 2 3" xfId="43544"/>
    <cellStyle name="Note 26 2 2 2 4" xfId="43545"/>
    <cellStyle name="Note 26 2 2 2 5" xfId="43546"/>
    <cellStyle name="Note 26 2 2 2_Int on Cust Dep" xfId="43547"/>
    <cellStyle name="Note 26 2 2 3" xfId="43548"/>
    <cellStyle name="Note 26 2 2 4" xfId="43549"/>
    <cellStyle name="Note 26 2 2 5" xfId="43550"/>
    <cellStyle name="Note 26 2 2 6" xfId="43551"/>
    <cellStyle name="Note 26 2 2 7" xfId="43552"/>
    <cellStyle name="Note 26 2 2 8" xfId="43553"/>
    <cellStyle name="Note 26 2 2 9" xfId="43554"/>
    <cellStyle name="Note 26 2 2_Int on Cust Dep" xfId="43555"/>
    <cellStyle name="Note 26 2 3" xfId="43556"/>
    <cellStyle name="Note 26 2 3 2" xfId="43557"/>
    <cellStyle name="Note 26 2 3 3" xfId="43558"/>
    <cellStyle name="Note 26 2 3 4" xfId="43559"/>
    <cellStyle name="Note 26 2 3 5" xfId="43560"/>
    <cellStyle name="Note 26 2 3_Int on Cust Dep" xfId="43561"/>
    <cellStyle name="Note 26 2 4" xfId="43562"/>
    <cellStyle name="Note 26 2 5" xfId="43563"/>
    <cellStyle name="Note 26 2 6" xfId="43564"/>
    <cellStyle name="Note 26 2_INPUT Allocators" xfId="43565"/>
    <cellStyle name="Note 26 3" xfId="43566"/>
    <cellStyle name="Note 26 3 2" xfId="43567"/>
    <cellStyle name="Note 26 3 3" xfId="43568"/>
    <cellStyle name="Note 26 3 4" xfId="43569"/>
    <cellStyle name="Note 26 3 5" xfId="43570"/>
    <cellStyle name="Note 26 3_Int on Cust Dep" xfId="43571"/>
    <cellStyle name="Note 26 4" xfId="43572"/>
    <cellStyle name="Note 26 4 2" xfId="43573"/>
    <cellStyle name="Note 26 4 3" xfId="43574"/>
    <cellStyle name="Note 26 4 4" xfId="43575"/>
    <cellStyle name="Note 26 4 5" xfId="43576"/>
    <cellStyle name="Note 26 4_Int on Cust Dep" xfId="43577"/>
    <cellStyle name="Note 26 5" xfId="43578"/>
    <cellStyle name="Note 26 6" xfId="43579"/>
    <cellStyle name="Note 26 7" xfId="43580"/>
    <cellStyle name="Note 26 8" xfId="43581"/>
    <cellStyle name="Note 26 9" xfId="43582"/>
    <cellStyle name="Note 26_INPUT Allocators" xfId="43583"/>
    <cellStyle name="Note 27" xfId="43584"/>
    <cellStyle name="Note 27 10" xfId="43585"/>
    <cellStyle name="Note 27 2" xfId="43586"/>
    <cellStyle name="Note 27 2 2" xfId="43587"/>
    <cellStyle name="Note 27 2 2 2" xfId="43588"/>
    <cellStyle name="Note 27 2 2 2 2" xfId="43589"/>
    <cellStyle name="Note 27 2 2 2 3" xfId="43590"/>
    <cellStyle name="Note 27 2 2 2 4" xfId="43591"/>
    <cellStyle name="Note 27 2 2 2 5" xfId="43592"/>
    <cellStyle name="Note 27 2 2 2_Int on Cust Dep" xfId="43593"/>
    <cellStyle name="Note 27 2 2 3" xfId="43594"/>
    <cellStyle name="Note 27 2 2 4" xfId="43595"/>
    <cellStyle name="Note 27 2 2 5" xfId="43596"/>
    <cellStyle name="Note 27 2 2 6" xfId="43597"/>
    <cellStyle name="Note 27 2 2 7" xfId="43598"/>
    <cellStyle name="Note 27 2 2 8" xfId="43599"/>
    <cellStyle name="Note 27 2 2 9" xfId="43600"/>
    <cellStyle name="Note 27 2 2_Int on Cust Dep" xfId="43601"/>
    <cellStyle name="Note 27 2 3" xfId="43602"/>
    <cellStyle name="Note 27 2 3 2" xfId="43603"/>
    <cellStyle name="Note 27 2 3 3" xfId="43604"/>
    <cellStyle name="Note 27 2 3 4" xfId="43605"/>
    <cellStyle name="Note 27 2 3 5" xfId="43606"/>
    <cellStyle name="Note 27 2 3_Int on Cust Dep" xfId="43607"/>
    <cellStyle name="Note 27 2 4" xfId="43608"/>
    <cellStyle name="Note 27 2 5" xfId="43609"/>
    <cellStyle name="Note 27 2 6" xfId="43610"/>
    <cellStyle name="Note 27 2_INPUT Allocators" xfId="43611"/>
    <cellStyle name="Note 27 3" xfId="43612"/>
    <cellStyle name="Note 27 3 2" xfId="43613"/>
    <cellStyle name="Note 27 3 3" xfId="43614"/>
    <cellStyle name="Note 27 3 4" xfId="43615"/>
    <cellStyle name="Note 27 3 5" xfId="43616"/>
    <cellStyle name="Note 27 3_Int on Cust Dep" xfId="43617"/>
    <cellStyle name="Note 27 4" xfId="43618"/>
    <cellStyle name="Note 27 4 2" xfId="43619"/>
    <cellStyle name="Note 27 4 3" xfId="43620"/>
    <cellStyle name="Note 27 4 4" xfId="43621"/>
    <cellStyle name="Note 27 4 5" xfId="43622"/>
    <cellStyle name="Note 27 4_Int on Cust Dep" xfId="43623"/>
    <cellStyle name="Note 27 5" xfId="43624"/>
    <cellStyle name="Note 27 6" xfId="43625"/>
    <cellStyle name="Note 27 7" xfId="43626"/>
    <cellStyle name="Note 27 8" xfId="43627"/>
    <cellStyle name="Note 27 9" xfId="43628"/>
    <cellStyle name="Note 27_INPUT Allocators" xfId="43629"/>
    <cellStyle name="Note 28" xfId="43630"/>
    <cellStyle name="Note 28 10" xfId="43631"/>
    <cellStyle name="Note 28 2" xfId="43632"/>
    <cellStyle name="Note 28 2 2" xfId="43633"/>
    <cellStyle name="Note 28 2 2 2" xfId="43634"/>
    <cellStyle name="Note 28 2 2 2 2" xfId="43635"/>
    <cellStyle name="Note 28 2 2 2 3" xfId="43636"/>
    <cellStyle name="Note 28 2 2 2 4" xfId="43637"/>
    <cellStyle name="Note 28 2 2 2 5" xfId="43638"/>
    <cellStyle name="Note 28 2 2 2_Int on Cust Dep" xfId="43639"/>
    <cellStyle name="Note 28 2 2 3" xfId="43640"/>
    <cellStyle name="Note 28 2 2 4" xfId="43641"/>
    <cellStyle name="Note 28 2 2 5" xfId="43642"/>
    <cellStyle name="Note 28 2 2 6" xfId="43643"/>
    <cellStyle name="Note 28 2 2 7" xfId="43644"/>
    <cellStyle name="Note 28 2 2 8" xfId="43645"/>
    <cellStyle name="Note 28 2 2 9" xfId="43646"/>
    <cellStyle name="Note 28 2 2_Int on Cust Dep" xfId="43647"/>
    <cellStyle name="Note 28 2 3" xfId="43648"/>
    <cellStyle name="Note 28 2 3 2" xfId="43649"/>
    <cellStyle name="Note 28 2 3 3" xfId="43650"/>
    <cellStyle name="Note 28 2 3 4" xfId="43651"/>
    <cellStyle name="Note 28 2 3 5" xfId="43652"/>
    <cellStyle name="Note 28 2 3_Int on Cust Dep" xfId="43653"/>
    <cellStyle name="Note 28 2 4" xfId="43654"/>
    <cellStyle name="Note 28 2 5" xfId="43655"/>
    <cellStyle name="Note 28 2 6" xfId="43656"/>
    <cellStyle name="Note 28 2_INPUT Allocators" xfId="43657"/>
    <cellStyle name="Note 28 3" xfId="43658"/>
    <cellStyle name="Note 28 3 2" xfId="43659"/>
    <cellStyle name="Note 28 3 3" xfId="43660"/>
    <cellStyle name="Note 28 3 4" xfId="43661"/>
    <cellStyle name="Note 28 3 5" xfId="43662"/>
    <cellStyle name="Note 28 3_Int on Cust Dep" xfId="43663"/>
    <cellStyle name="Note 28 4" xfId="43664"/>
    <cellStyle name="Note 28 4 2" xfId="43665"/>
    <cellStyle name="Note 28 4 3" xfId="43666"/>
    <cellStyle name="Note 28 4 4" xfId="43667"/>
    <cellStyle name="Note 28 4 5" xfId="43668"/>
    <cellStyle name="Note 28 4_Int on Cust Dep" xfId="43669"/>
    <cellStyle name="Note 28 5" xfId="43670"/>
    <cellStyle name="Note 28 6" xfId="43671"/>
    <cellStyle name="Note 28 7" xfId="43672"/>
    <cellStyle name="Note 28 8" xfId="43673"/>
    <cellStyle name="Note 28 9" xfId="43674"/>
    <cellStyle name="Note 28_INPUT Allocators" xfId="43675"/>
    <cellStyle name="Note 29" xfId="43676"/>
    <cellStyle name="Note 29 10" xfId="43677"/>
    <cellStyle name="Note 29 2" xfId="43678"/>
    <cellStyle name="Note 29 2 2" xfId="43679"/>
    <cellStyle name="Note 29 2 2 2" xfId="43680"/>
    <cellStyle name="Note 29 2 2 2 2" xfId="43681"/>
    <cellStyle name="Note 29 2 2 2 3" xfId="43682"/>
    <cellStyle name="Note 29 2 2 2 4" xfId="43683"/>
    <cellStyle name="Note 29 2 2 2 5" xfId="43684"/>
    <cellStyle name="Note 29 2 2 2_Int on Cust Dep" xfId="43685"/>
    <cellStyle name="Note 29 2 2 3" xfId="43686"/>
    <cellStyle name="Note 29 2 2 4" xfId="43687"/>
    <cellStyle name="Note 29 2 2 5" xfId="43688"/>
    <cellStyle name="Note 29 2 2 6" xfId="43689"/>
    <cellStyle name="Note 29 2 2 7" xfId="43690"/>
    <cellStyle name="Note 29 2 2 8" xfId="43691"/>
    <cellStyle name="Note 29 2 2 9" xfId="43692"/>
    <cellStyle name="Note 29 2 2_Int on Cust Dep" xfId="43693"/>
    <cellStyle name="Note 29 2 3" xfId="43694"/>
    <cellStyle name="Note 29 2 3 2" xfId="43695"/>
    <cellStyle name="Note 29 2 3 3" xfId="43696"/>
    <cellStyle name="Note 29 2 3 4" xfId="43697"/>
    <cellStyle name="Note 29 2 3 5" xfId="43698"/>
    <cellStyle name="Note 29 2 3_Int on Cust Dep" xfId="43699"/>
    <cellStyle name="Note 29 2 4" xfId="43700"/>
    <cellStyle name="Note 29 2 5" xfId="43701"/>
    <cellStyle name="Note 29 2 6" xfId="43702"/>
    <cellStyle name="Note 29 2_INPUT Allocators" xfId="43703"/>
    <cellStyle name="Note 29 3" xfId="43704"/>
    <cellStyle name="Note 29 3 2" xfId="43705"/>
    <cellStyle name="Note 29 3 3" xfId="43706"/>
    <cellStyle name="Note 29 3 4" xfId="43707"/>
    <cellStyle name="Note 29 3 5" xfId="43708"/>
    <cellStyle name="Note 29 3_Int on Cust Dep" xfId="43709"/>
    <cellStyle name="Note 29 4" xfId="43710"/>
    <cellStyle name="Note 29 4 2" xfId="43711"/>
    <cellStyle name="Note 29 4 3" xfId="43712"/>
    <cellStyle name="Note 29 4 4" xfId="43713"/>
    <cellStyle name="Note 29 4 5" xfId="43714"/>
    <cellStyle name="Note 29 4_Int on Cust Dep" xfId="43715"/>
    <cellStyle name="Note 29 5" xfId="43716"/>
    <cellStyle name="Note 29 6" xfId="43717"/>
    <cellStyle name="Note 29 7" xfId="43718"/>
    <cellStyle name="Note 29 8" xfId="43719"/>
    <cellStyle name="Note 29 9" xfId="43720"/>
    <cellStyle name="Note 29_INPUT Allocators" xfId="43721"/>
    <cellStyle name="Note 3" xfId="43722"/>
    <cellStyle name="Note 3 10" xfId="43723"/>
    <cellStyle name="Note 3 11" xfId="43724"/>
    <cellStyle name="Note 3 12" xfId="43725"/>
    <cellStyle name="Note 3 13" xfId="43726"/>
    <cellStyle name="Note 3 2" xfId="43727"/>
    <cellStyle name="Note 3 2 2" xfId="43728"/>
    <cellStyle name="Note 3 2 2 10" xfId="43729"/>
    <cellStyle name="Note 3 2 2 11" xfId="43730"/>
    <cellStyle name="Note 3 2 2 12" xfId="43731"/>
    <cellStyle name="Note 3 2 2 2" xfId="43732"/>
    <cellStyle name="Note 3 2 2 2 2" xfId="43733"/>
    <cellStyle name="Note 3 2 2 2 2 2" xfId="43734"/>
    <cellStyle name="Note 3 2 2 2 2 2 2" xfId="43735"/>
    <cellStyle name="Note 3 2 2 2 2 2 3" xfId="43736"/>
    <cellStyle name="Note 3 2 2 2 2 2 4" xfId="43737"/>
    <cellStyle name="Note 3 2 2 2 2 2 5" xfId="43738"/>
    <cellStyle name="Note 3 2 2 2 2 2_Int on Cust Dep" xfId="43739"/>
    <cellStyle name="Note 3 2 2 2 2 3" xfId="43740"/>
    <cellStyle name="Note 3 2 2 2 2 4" xfId="43741"/>
    <cellStyle name="Note 3 2 2 2 2 5" xfId="43742"/>
    <cellStyle name="Note 3 2 2 2 2 6" xfId="43743"/>
    <cellStyle name="Note 3 2 2 2 2 7" xfId="43744"/>
    <cellStyle name="Note 3 2 2 2 2 8" xfId="43745"/>
    <cellStyle name="Note 3 2 2 2 2 9" xfId="43746"/>
    <cellStyle name="Note 3 2 2 2 2_Int on Cust Dep" xfId="43747"/>
    <cellStyle name="Note 3 2 2 2 3" xfId="43748"/>
    <cellStyle name="Note 3 2 2 2 3 2" xfId="43749"/>
    <cellStyle name="Note 3 2 2 2 3 3" xfId="43750"/>
    <cellStyle name="Note 3 2 2 2 3 4" xfId="43751"/>
    <cellStyle name="Note 3 2 2 2 3 5" xfId="43752"/>
    <cellStyle name="Note 3 2 2 2 3_Int on Cust Dep" xfId="43753"/>
    <cellStyle name="Note 3 2 2 2 4" xfId="43754"/>
    <cellStyle name="Note 3 2 2 2 5" xfId="43755"/>
    <cellStyle name="Note 3 2 2 2 6" xfId="43756"/>
    <cellStyle name="Note 3 2 2 2_INPUT Allocators" xfId="43757"/>
    <cellStyle name="Note 3 2 2 3" xfId="43758"/>
    <cellStyle name="Note 3 2 2 3 2" xfId="43759"/>
    <cellStyle name="Note 3 2 2 3 2 2" xfId="43760"/>
    <cellStyle name="Note 3 2 2 3 2 3" xfId="43761"/>
    <cellStyle name="Note 3 2 2 3 2 4" xfId="43762"/>
    <cellStyle name="Note 3 2 2 3 2 5" xfId="43763"/>
    <cellStyle name="Note 3 2 2 3 2_Int on Cust Dep" xfId="43764"/>
    <cellStyle name="Note 3 2 2 3 3" xfId="43765"/>
    <cellStyle name="Note 3 2 2 3 4" xfId="43766"/>
    <cellStyle name="Note 3 2 2 3 5" xfId="43767"/>
    <cellStyle name="Note 3 2 2 3 6" xfId="43768"/>
    <cellStyle name="Note 3 2 2 3 7" xfId="43769"/>
    <cellStyle name="Note 3 2 2 3 8" xfId="43770"/>
    <cellStyle name="Note 3 2 2 3 9" xfId="43771"/>
    <cellStyle name="Note 3 2 2 3_Int on Cust Dep" xfId="43772"/>
    <cellStyle name="Note 3 2 2 4" xfId="43773"/>
    <cellStyle name="Note 3 2 2 4 2" xfId="43774"/>
    <cellStyle name="Note 3 2 2 4 3" xfId="43775"/>
    <cellStyle name="Note 3 2 2 4 4" xfId="43776"/>
    <cellStyle name="Note 3 2 2 4 5" xfId="43777"/>
    <cellStyle name="Note 3 2 2 4_Int on Cust Dep" xfId="43778"/>
    <cellStyle name="Note 3 2 2 5" xfId="43779"/>
    <cellStyle name="Note 3 2 2 5 2" xfId="43780"/>
    <cellStyle name="Note 3 2 2 5 3" xfId="43781"/>
    <cellStyle name="Note 3 2 2 5 4" xfId="43782"/>
    <cellStyle name="Note 3 2 2 5 5" xfId="43783"/>
    <cellStyle name="Note 3 2 2 5_Int on Cust Dep" xfId="43784"/>
    <cellStyle name="Note 3 2 2 6" xfId="43785"/>
    <cellStyle name="Note 3 2 2 7" xfId="43786"/>
    <cellStyle name="Note 3 2 2 8" xfId="43787"/>
    <cellStyle name="Note 3 2 2 9" xfId="43788"/>
    <cellStyle name="Note 3 2 2_INPUT Allocators" xfId="43789"/>
    <cellStyle name="Note 3 2_INPUT Allocators" xfId="43790"/>
    <cellStyle name="Note 3 3" xfId="43791"/>
    <cellStyle name="Note 3 3 10" xfId="43792"/>
    <cellStyle name="Note 3 3 11" xfId="43793"/>
    <cellStyle name="Note 3 3 12" xfId="43794"/>
    <cellStyle name="Note 3 3 2" xfId="43795"/>
    <cellStyle name="Note 3 3 2 2" xfId="43796"/>
    <cellStyle name="Note 3 3 2 2 2" xfId="43797"/>
    <cellStyle name="Note 3 3 2 2 2 2" xfId="43798"/>
    <cellStyle name="Note 3 3 2 2 2 3" xfId="43799"/>
    <cellStyle name="Note 3 3 2 2 2 4" xfId="43800"/>
    <cellStyle name="Note 3 3 2 2 2 5" xfId="43801"/>
    <cellStyle name="Note 3 3 2 2 2_Int on Cust Dep" xfId="43802"/>
    <cellStyle name="Note 3 3 2 2 3" xfId="43803"/>
    <cellStyle name="Note 3 3 2 2 4" xfId="43804"/>
    <cellStyle name="Note 3 3 2 2 5" xfId="43805"/>
    <cellStyle name="Note 3 3 2 2 6" xfId="43806"/>
    <cellStyle name="Note 3 3 2 2 7" xfId="43807"/>
    <cellStyle name="Note 3 3 2 2 8" xfId="43808"/>
    <cellStyle name="Note 3 3 2 2 9" xfId="43809"/>
    <cellStyle name="Note 3 3 2 2_Int on Cust Dep" xfId="43810"/>
    <cellStyle name="Note 3 3 2 3" xfId="43811"/>
    <cellStyle name="Note 3 3 2 3 2" xfId="43812"/>
    <cellStyle name="Note 3 3 2 3 3" xfId="43813"/>
    <cellStyle name="Note 3 3 2 3 4" xfId="43814"/>
    <cellStyle name="Note 3 3 2 3 5" xfId="43815"/>
    <cellStyle name="Note 3 3 2 3_Int on Cust Dep" xfId="43816"/>
    <cellStyle name="Note 3 3 2 4" xfId="43817"/>
    <cellStyle name="Note 3 3 2 5" xfId="43818"/>
    <cellStyle name="Note 3 3 2 6" xfId="43819"/>
    <cellStyle name="Note 3 3 2_INPUT Allocators" xfId="43820"/>
    <cellStyle name="Note 3 3 3" xfId="43821"/>
    <cellStyle name="Note 3 3 3 2" xfId="43822"/>
    <cellStyle name="Note 3 3 3 2 2" xfId="43823"/>
    <cellStyle name="Note 3 3 3 2 3" xfId="43824"/>
    <cellStyle name="Note 3 3 3 2 4" xfId="43825"/>
    <cellStyle name="Note 3 3 3 2 5" xfId="43826"/>
    <cellStyle name="Note 3 3 3 2_Int on Cust Dep" xfId="43827"/>
    <cellStyle name="Note 3 3 3 3" xfId="43828"/>
    <cellStyle name="Note 3 3 3 4" xfId="43829"/>
    <cellStyle name="Note 3 3 3 5" xfId="43830"/>
    <cellStyle name="Note 3 3 3 6" xfId="43831"/>
    <cellStyle name="Note 3 3 3 7" xfId="43832"/>
    <cellStyle name="Note 3 3 3 8" xfId="43833"/>
    <cellStyle name="Note 3 3 3 9" xfId="43834"/>
    <cellStyle name="Note 3 3 3_Int on Cust Dep" xfId="43835"/>
    <cellStyle name="Note 3 3 4" xfId="43836"/>
    <cellStyle name="Note 3 3 4 2" xfId="43837"/>
    <cellStyle name="Note 3 3 4 3" xfId="43838"/>
    <cellStyle name="Note 3 3 4 4" xfId="43839"/>
    <cellStyle name="Note 3 3 4 5" xfId="43840"/>
    <cellStyle name="Note 3 3 4_Int on Cust Dep" xfId="43841"/>
    <cellStyle name="Note 3 3 5" xfId="43842"/>
    <cellStyle name="Note 3 3 5 2" xfId="43843"/>
    <cellStyle name="Note 3 3 5 3" xfId="43844"/>
    <cellStyle name="Note 3 3 5 4" xfId="43845"/>
    <cellStyle name="Note 3 3 5 5" xfId="43846"/>
    <cellStyle name="Note 3 3 5_Int on Cust Dep" xfId="43847"/>
    <cellStyle name="Note 3 3 6" xfId="43848"/>
    <cellStyle name="Note 3 3 7" xfId="43849"/>
    <cellStyle name="Note 3 3 8" xfId="43850"/>
    <cellStyle name="Note 3 3 9" xfId="43851"/>
    <cellStyle name="Note 3 3_INPUT Allocators" xfId="43852"/>
    <cellStyle name="Note 3 4" xfId="43853"/>
    <cellStyle name="Note 3 4 10" xfId="43854"/>
    <cellStyle name="Note 3 4 11" xfId="43855"/>
    <cellStyle name="Note 3 4 12" xfId="43856"/>
    <cellStyle name="Note 3 4 2" xfId="43857"/>
    <cellStyle name="Note 3 4 2 2" xfId="43858"/>
    <cellStyle name="Note 3 4 2 2 2" xfId="43859"/>
    <cellStyle name="Note 3 4 2 2 2 2" xfId="43860"/>
    <cellStyle name="Note 3 4 2 2 2 3" xfId="43861"/>
    <cellStyle name="Note 3 4 2 2 2 4" xfId="43862"/>
    <cellStyle name="Note 3 4 2 2 2 5" xfId="43863"/>
    <cellStyle name="Note 3 4 2 2 2_Int on Cust Dep" xfId="43864"/>
    <cellStyle name="Note 3 4 2 2 3" xfId="43865"/>
    <cellStyle name="Note 3 4 2 2 4" xfId="43866"/>
    <cellStyle name="Note 3 4 2 2 5" xfId="43867"/>
    <cellStyle name="Note 3 4 2 2 6" xfId="43868"/>
    <cellStyle name="Note 3 4 2 2 7" xfId="43869"/>
    <cellStyle name="Note 3 4 2 2 8" xfId="43870"/>
    <cellStyle name="Note 3 4 2 2 9" xfId="43871"/>
    <cellStyle name="Note 3 4 2 2_Int on Cust Dep" xfId="43872"/>
    <cellStyle name="Note 3 4 2 3" xfId="43873"/>
    <cellStyle name="Note 3 4 2 3 2" xfId="43874"/>
    <cellStyle name="Note 3 4 2 3 3" xfId="43875"/>
    <cellStyle name="Note 3 4 2 3 4" xfId="43876"/>
    <cellStyle name="Note 3 4 2 3 5" xfId="43877"/>
    <cellStyle name="Note 3 4 2 3_Int on Cust Dep" xfId="43878"/>
    <cellStyle name="Note 3 4 2 4" xfId="43879"/>
    <cellStyle name="Note 3 4 2 5" xfId="43880"/>
    <cellStyle name="Note 3 4 2 6" xfId="43881"/>
    <cellStyle name="Note 3 4 2_INPUT Allocators" xfId="43882"/>
    <cellStyle name="Note 3 4 3" xfId="43883"/>
    <cellStyle name="Note 3 4 3 2" xfId="43884"/>
    <cellStyle name="Note 3 4 3 2 2" xfId="43885"/>
    <cellStyle name="Note 3 4 3 2 3" xfId="43886"/>
    <cellStyle name="Note 3 4 3 2 4" xfId="43887"/>
    <cellStyle name="Note 3 4 3 2 5" xfId="43888"/>
    <cellStyle name="Note 3 4 3 2_Int on Cust Dep" xfId="43889"/>
    <cellStyle name="Note 3 4 3 3" xfId="43890"/>
    <cellStyle name="Note 3 4 3 4" xfId="43891"/>
    <cellStyle name="Note 3 4 3 5" xfId="43892"/>
    <cellStyle name="Note 3 4 3 6" xfId="43893"/>
    <cellStyle name="Note 3 4 3 7" xfId="43894"/>
    <cellStyle name="Note 3 4 3 8" xfId="43895"/>
    <cellStyle name="Note 3 4 3 9" xfId="43896"/>
    <cellStyle name="Note 3 4 3_Int on Cust Dep" xfId="43897"/>
    <cellStyle name="Note 3 4 4" xfId="43898"/>
    <cellStyle name="Note 3 4 4 2" xfId="43899"/>
    <cellStyle name="Note 3 4 4 3" xfId="43900"/>
    <cellStyle name="Note 3 4 4 4" xfId="43901"/>
    <cellStyle name="Note 3 4 4 5" xfId="43902"/>
    <cellStyle name="Note 3 4 4_Int on Cust Dep" xfId="43903"/>
    <cellStyle name="Note 3 4 5" xfId="43904"/>
    <cellStyle name="Note 3 4 5 2" xfId="43905"/>
    <cellStyle name="Note 3 4 5 3" xfId="43906"/>
    <cellStyle name="Note 3 4 5 4" xfId="43907"/>
    <cellStyle name="Note 3 4 5 5" xfId="43908"/>
    <cellStyle name="Note 3 4 5_Int on Cust Dep" xfId="43909"/>
    <cellStyle name="Note 3 4 6" xfId="43910"/>
    <cellStyle name="Note 3 4 7" xfId="43911"/>
    <cellStyle name="Note 3 4 8" xfId="43912"/>
    <cellStyle name="Note 3 4 9" xfId="43913"/>
    <cellStyle name="Note 3 4_INPUT Allocators" xfId="43914"/>
    <cellStyle name="Note 3 5" xfId="43915"/>
    <cellStyle name="Note 3 5 2" xfId="43916"/>
    <cellStyle name="Note 3 5 2 2" xfId="43917"/>
    <cellStyle name="Note 3 5 2 2 2" xfId="43918"/>
    <cellStyle name="Note 3 5 2 2 3" xfId="43919"/>
    <cellStyle name="Note 3 5 2 2 4" xfId="43920"/>
    <cellStyle name="Note 3 5 2 2 5" xfId="43921"/>
    <cellStyle name="Note 3 5 2 2_Int on Cust Dep" xfId="43922"/>
    <cellStyle name="Note 3 5 2 3" xfId="43923"/>
    <cellStyle name="Note 3 5 2 4" xfId="43924"/>
    <cellStyle name="Note 3 5 2 5" xfId="43925"/>
    <cellStyle name="Note 3 5 2 6" xfId="43926"/>
    <cellStyle name="Note 3 5 2 7" xfId="43927"/>
    <cellStyle name="Note 3 5 2 8" xfId="43928"/>
    <cellStyle name="Note 3 5 2 9" xfId="43929"/>
    <cellStyle name="Note 3 5 2_Int on Cust Dep" xfId="43930"/>
    <cellStyle name="Note 3 5 3" xfId="43931"/>
    <cellStyle name="Note 3 5 3 2" xfId="43932"/>
    <cellStyle name="Note 3 5 3 3" xfId="43933"/>
    <cellStyle name="Note 3 5 3 4" xfId="43934"/>
    <cellStyle name="Note 3 5 3 5" xfId="43935"/>
    <cellStyle name="Note 3 5 3_Int on Cust Dep" xfId="43936"/>
    <cellStyle name="Note 3 5 4" xfId="43937"/>
    <cellStyle name="Note 3 5 5" xfId="43938"/>
    <cellStyle name="Note 3 5 6" xfId="43939"/>
    <cellStyle name="Note 3 5_INPUT Allocators" xfId="43940"/>
    <cellStyle name="Note 3 6" xfId="43941"/>
    <cellStyle name="Note 3 6 2" xfId="43942"/>
    <cellStyle name="Note 3 6 3" xfId="43943"/>
    <cellStyle name="Note 3 6 4" xfId="43944"/>
    <cellStyle name="Note 3 6 5" xfId="43945"/>
    <cellStyle name="Note 3 6_Int on Cust Dep" xfId="43946"/>
    <cellStyle name="Note 3 7" xfId="43947"/>
    <cellStyle name="Note 3 7 2" xfId="43948"/>
    <cellStyle name="Note 3 7 3" xfId="43949"/>
    <cellStyle name="Note 3 7 4" xfId="43950"/>
    <cellStyle name="Note 3 7 5" xfId="43951"/>
    <cellStyle name="Note 3 7_Int on Cust Dep" xfId="43952"/>
    <cellStyle name="Note 3 8" xfId="43953"/>
    <cellStyle name="Note 3 9" xfId="43954"/>
    <cellStyle name="Note 3_INPUT Allocators" xfId="43955"/>
    <cellStyle name="Note 30" xfId="43956"/>
    <cellStyle name="Note 30 10" xfId="43957"/>
    <cellStyle name="Note 30 2" xfId="43958"/>
    <cellStyle name="Note 30 2 2" xfId="43959"/>
    <cellStyle name="Note 30 2 2 2" xfId="43960"/>
    <cellStyle name="Note 30 2 2 2 2" xfId="43961"/>
    <cellStyle name="Note 30 2 2 2 3" xfId="43962"/>
    <cellStyle name="Note 30 2 2 2 4" xfId="43963"/>
    <cellStyle name="Note 30 2 2 2 5" xfId="43964"/>
    <cellStyle name="Note 30 2 2 2_Int on Cust Dep" xfId="43965"/>
    <cellStyle name="Note 30 2 2 3" xfId="43966"/>
    <cellStyle name="Note 30 2 2 4" xfId="43967"/>
    <cellStyle name="Note 30 2 2 5" xfId="43968"/>
    <cellStyle name="Note 30 2 2 6" xfId="43969"/>
    <cellStyle name="Note 30 2 2 7" xfId="43970"/>
    <cellStyle name="Note 30 2 2 8" xfId="43971"/>
    <cellStyle name="Note 30 2 2 9" xfId="43972"/>
    <cellStyle name="Note 30 2 2_Int on Cust Dep" xfId="43973"/>
    <cellStyle name="Note 30 2 3" xfId="43974"/>
    <cellStyle name="Note 30 2 3 2" xfId="43975"/>
    <cellStyle name="Note 30 2 3 3" xfId="43976"/>
    <cellStyle name="Note 30 2 3 4" xfId="43977"/>
    <cellStyle name="Note 30 2 3 5" xfId="43978"/>
    <cellStyle name="Note 30 2 3_Int on Cust Dep" xfId="43979"/>
    <cellStyle name="Note 30 2 4" xfId="43980"/>
    <cellStyle name="Note 30 2 5" xfId="43981"/>
    <cellStyle name="Note 30 2 6" xfId="43982"/>
    <cellStyle name="Note 30 2_INPUT Allocators" xfId="43983"/>
    <cellStyle name="Note 30 3" xfId="43984"/>
    <cellStyle name="Note 30 3 2" xfId="43985"/>
    <cellStyle name="Note 30 3 3" xfId="43986"/>
    <cellStyle name="Note 30 3 4" xfId="43987"/>
    <cellStyle name="Note 30 3 5" xfId="43988"/>
    <cellStyle name="Note 30 3_Int on Cust Dep" xfId="43989"/>
    <cellStyle name="Note 30 4" xfId="43990"/>
    <cellStyle name="Note 30 4 2" xfId="43991"/>
    <cellStyle name="Note 30 4 3" xfId="43992"/>
    <cellStyle name="Note 30 4 4" xfId="43993"/>
    <cellStyle name="Note 30 4 5" xfId="43994"/>
    <cellStyle name="Note 30 4_Int on Cust Dep" xfId="43995"/>
    <cellStyle name="Note 30 5" xfId="43996"/>
    <cellStyle name="Note 30 6" xfId="43997"/>
    <cellStyle name="Note 30 7" xfId="43998"/>
    <cellStyle name="Note 30 8" xfId="43999"/>
    <cellStyle name="Note 30 9" xfId="44000"/>
    <cellStyle name="Note 30_INPUT Allocators" xfId="44001"/>
    <cellStyle name="Note 31" xfId="44002"/>
    <cellStyle name="Note 31 10" xfId="44003"/>
    <cellStyle name="Note 31 2" xfId="44004"/>
    <cellStyle name="Note 31 2 2" xfId="44005"/>
    <cellStyle name="Note 31 2 2 2" xfId="44006"/>
    <cellStyle name="Note 31 2 2 2 2" xfId="44007"/>
    <cellStyle name="Note 31 2 2 2 3" xfId="44008"/>
    <cellStyle name="Note 31 2 2 2 4" xfId="44009"/>
    <cellStyle name="Note 31 2 2 2 5" xfId="44010"/>
    <cellStyle name="Note 31 2 2 2_Int on Cust Dep" xfId="44011"/>
    <cellStyle name="Note 31 2 2 3" xfId="44012"/>
    <cellStyle name="Note 31 2 2 4" xfId="44013"/>
    <cellStyle name="Note 31 2 2 5" xfId="44014"/>
    <cellStyle name="Note 31 2 2 6" xfId="44015"/>
    <cellStyle name="Note 31 2 2 7" xfId="44016"/>
    <cellStyle name="Note 31 2 2 8" xfId="44017"/>
    <cellStyle name="Note 31 2 2 9" xfId="44018"/>
    <cellStyle name="Note 31 2 2_Int on Cust Dep" xfId="44019"/>
    <cellStyle name="Note 31 2 3" xfId="44020"/>
    <cellStyle name="Note 31 2 3 2" xfId="44021"/>
    <cellStyle name="Note 31 2 3 3" xfId="44022"/>
    <cellStyle name="Note 31 2 3 4" xfId="44023"/>
    <cellStyle name="Note 31 2 3 5" xfId="44024"/>
    <cellStyle name="Note 31 2 3_Int on Cust Dep" xfId="44025"/>
    <cellStyle name="Note 31 2 4" xfId="44026"/>
    <cellStyle name="Note 31 2 5" xfId="44027"/>
    <cellStyle name="Note 31 2 6" xfId="44028"/>
    <cellStyle name="Note 31 2_INPUT Allocators" xfId="44029"/>
    <cellStyle name="Note 31 3" xfId="44030"/>
    <cellStyle name="Note 31 3 2" xfId="44031"/>
    <cellStyle name="Note 31 3 3" xfId="44032"/>
    <cellStyle name="Note 31 3 4" xfId="44033"/>
    <cellStyle name="Note 31 3 5" xfId="44034"/>
    <cellStyle name="Note 31 3_Int on Cust Dep" xfId="44035"/>
    <cellStyle name="Note 31 4" xfId="44036"/>
    <cellStyle name="Note 31 4 2" xfId="44037"/>
    <cellStyle name="Note 31 4 3" xfId="44038"/>
    <cellStyle name="Note 31 4 4" xfId="44039"/>
    <cellStyle name="Note 31 4 5" xfId="44040"/>
    <cellStyle name="Note 31 4_Int on Cust Dep" xfId="44041"/>
    <cellStyle name="Note 31 5" xfId="44042"/>
    <cellStyle name="Note 31 6" xfId="44043"/>
    <cellStyle name="Note 31 7" xfId="44044"/>
    <cellStyle name="Note 31 8" xfId="44045"/>
    <cellStyle name="Note 31 9" xfId="44046"/>
    <cellStyle name="Note 31_INPUT Allocators" xfId="44047"/>
    <cellStyle name="Note 32" xfId="44048"/>
    <cellStyle name="Note 32 10" xfId="44049"/>
    <cellStyle name="Note 32 2" xfId="44050"/>
    <cellStyle name="Note 32 2 2" xfId="44051"/>
    <cellStyle name="Note 32 2 2 2" xfId="44052"/>
    <cellStyle name="Note 32 2 2 2 2" xfId="44053"/>
    <cellStyle name="Note 32 2 2 2 3" xfId="44054"/>
    <cellStyle name="Note 32 2 2 2 4" xfId="44055"/>
    <cellStyle name="Note 32 2 2 2 5" xfId="44056"/>
    <cellStyle name="Note 32 2 2 2_Int on Cust Dep" xfId="44057"/>
    <cellStyle name="Note 32 2 2 3" xfId="44058"/>
    <cellStyle name="Note 32 2 2 4" xfId="44059"/>
    <cellStyle name="Note 32 2 2 5" xfId="44060"/>
    <cellStyle name="Note 32 2 2 6" xfId="44061"/>
    <cellStyle name="Note 32 2 2 7" xfId="44062"/>
    <cellStyle name="Note 32 2 2 8" xfId="44063"/>
    <cellStyle name="Note 32 2 2 9" xfId="44064"/>
    <cellStyle name="Note 32 2 2_Int on Cust Dep" xfId="44065"/>
    <cellStyle name="Note 32 2 3" xfId="44066"/>
    <cellStyle name="Note 32 2 3 2" xfId="44067"/>
    <cellStyle name="Note 32 2 3 3" xfId="44068"/>
    <cellStyle name="Note 32 2 3 4" xfId="44069"/>
    <cellStyle name="Note 32 2 3 5" xfId="44070"/>
    <cellStyle name="Note 32 2 3_Int on Cust Dep" xfId="44071"/>
    <cellStyle name="Note 32 2 4" xfId="44072"/>
    <cellStyle name="Note 32 2 5" xfId="44073"/>
    <cellStyle name="Note 32 2 6" xfId="44074"/>
    <cellStyle name="Note 32 2_INPUT Allocators" xfId="44075"/>
    <cellStyle name="Note 32 3" xfId="44076"/>
    <cellStyle name="Note 32 3 2" xfId="44077"/>
    <cellStyle name="Note 32 3 3" xfId="44078"/>
    <cellStyle name="Note 32 3 4" xfId="44079"/>
    <cellStyle name="Note 32 3 5" xfId="44080"/>
    <cellStyle name="Note 32 3_Int on Cust Dep" xfId="44081"/>
    <cellStyle name="Note 32 4" xfId="44082"/>
    <cellStyle name="Note 32 4 2" xfId="44083"/>
    <cellStyle name="Note 32 4 3" xfId="44084"/>
    <cellStyle name="Note 32 4 4" xfId="44085"/>
    <cellStyle name="Note 32 4 5" xfId="44086"/>
    <cellStyle name="Note 32 4_Int on Cust Dep" xfId="44087"/>
    <cellStyle name="Note 32 5" xfId="44088"/>
    <cellStyle name="Note 32 6" xfId="44089"/>
    <cellStyle name="Note 32 7" xfId="44090"/>
    <cellStyle name="Note 32 8" xfId="44091"/>
    <cellStyle name="Note 32 9" xfId="44092"/>
    <cellStyle name="Note 32_INPUT Allocators" xfId="44093"/>
    <cellStyle name="Note 33" xfId="44094"/>
    <cellStyle name="Note 33 10" xfId="44095"/>
    <cellStyle name="Note 33 2" xfId="44096"/>
    <cellStyle name="Note 33 2 2" xfId="44097"/>
    <cellStyle name="Note 33 2 2 2" xfId="44098"/>
    <cellStyle name="Note 33 2 2 2 2" xfId="44099"/>
    <cellStyle name="Note 33 2 2 2 3" xfId="44100"/>
    <cellStyle name="Note 33 2 2 2 4" xfId="44101"/>
    <cellStyle name="Note 33 2 2 2 5" xfId="44102"/>
    <cellStyle name="Note 33 2 2 2_Int on Cust Dep" xfId="44103"/>
    <cellStyle name="Note 33 2 2 3" xfId="44104"/>
    <cellStyle name="Note 33 2 2 4" xfId="44105"/>
    <cellStyle name="Note 33 2 2 5" xfId="44106"/>
    <cellStyle name="Note 33 2 2 6" xfId="44107"/>
    <cellStyle name="Note 33 2 2 7" xfId="44108"/>
    <cellStyle name="Note 33 2 2 8" xfId="44109"/>
    <cellStyle name="Note 33 2 2 9" xfId="44110"/>
    <cellStyle name="Note 33 2 2_Int on Cust Dep" xfId="44111"/>
    <cellStyle name="Note 33 2 3" xfId="44112"/>
    <cellStyle name="Note 33 2 3 2" xfId="44113"/>
    <cellStyle name="Note 33 2 3 3" xfId="44114"/>
    <cellStyle name="Note 33 2 3 4" xfId="44115"/>
    <cellStyle name="Note 33 2 3 5" xfId="44116"/>
    <cellStyle name="Note 33 2 3_Int on Cust Dep" xfId="44117"/>
    <cellStyle name="Note 33 2 4" xfId="44118"/>
    <cellStyle name="Note 33 2 5" xfId="44119"/>
    <cellStyle name="Note 33 2 6" xfId="44120"/>
    <cellStyle name="Note 33 2_INPUT Allocators" xfId="44121"/>
    <cellStyle name="Note 33 3" xfId="44122"/>
    <cellStyle name="Note 33 3 2" xfId="44123"/>
    <cellStyle name="Note 33 3 3" xfId="44124"/>
    <cellStyle name="Note 33 3 4" xfId="44125"/>
    <cellStyle name="Note 33 3 5" xfId="44126"/>
    <cellStyle name="Note 33 3_Int on Cust Dep" xfId="44127"/>
    <cellStyle name="Note 33 4" xfId="44128"/>
    <cellStyle name="Note 33 4 2" xfId="44129"/>
    <cellStyle name="Note 33 4 3" xfId="44130"/>
    <cellStyle name="Note 33 4 4" xfId="44131"/>
    <cellStyle name="Note 33 4 5" xfId="44132"/>
    <cellStyle name="Note 33 4_Int on Cust Dep" xfId="44133"/>
    <cellStyle name="Note 33 5" xfId="44134"/>
    <cellStyle name="Note 33 6" xfId="44135"/>
    <cellStyle name="Note 33 7" xfId="44136"/>
    <cellStyle name="Note 33 8" xfId="44137"/>
    <cellStyle name="Note 33 9" xfId="44138"/>
    <cellStyle name="Note 33_INPUT Allocators" xfId="44139"/>
    <cellStyle name="Note 34" xfId="44140"/>
    <cellStyle name="Note 35" xfId="44141"/>
    <cellStyle name="Note 36" xfId="44142"/>
    <cellStyle name="Note 37" xfId="44143"/>
    <cellStyle name="Note 38" xfId="44144"/>
    <cellStyle name="Note 39" xfId="44145"/>
    <cellStyle name="Note 4" xfId="44146"/>
    <cellStyle name="Note 4 10" xfId="44147"/>
    <cellStyle name="Note 4 11" xfId="44148"/>
    <cellStyle name="Note 4 12" xfId="44149"/>
    <cellStyle name="Note 4 13" xfId="44150"/>
    <cellStyle name="Note 4 2" xfId="44151"/>
    <cellStyle name="Note 4 2 2" xfId="44152"/>
    <cellStyle name="Note 4 2 2 10" xfId="44153"/>
    <cellStyle name="Note 4 2 2 11" xfId="44154"/>
    <cellStyle name="Note 4 2 2 12" xfId="44155"/>
    <cellStyle name="Note 4 2 2 2" xfId="44156"/>
    <cellStyle name="Note 4 2 2 2 2" xfId="44157"/>
    <cellStyle name="Note 4 2 2 2 2 2" xfId="44158"/>
    <cellStyle name="Note 4 2 2 2 2 2 2" xfId="44159"/>
    <cellStyle name="Note 4 2 2 2 2 2 3" xfId="44160"/>
    <cellStyle name="Note 4 2 2 2 2 2 4" xfId="44161"/>
    <cellStyle name="Note 4 2 2 2 2 2 5" xfId="44162"/>
    <cellStyle name="Note 4 2 2 2 2 2_Int on Cust Dep" xfId="44163"/>
    <cellStyle name="Note 4 2 2 2 2 3" xfId="44164"/>
    <cellStyle name="Note 4 2 2 2 2 4" xfId="44165"/>
    <cellStyle name="Note 4 2 2 2 2 5" xfId="44166"/>
    <cellStyle name="Note 4 2 2 2 2 6" xfId="44167"/>
    <cellStyle name="Note 4 2 2 2 2 7" xfId="44168"/>
    <cellStyle name="Note 4 2 2 2 2 8" xfId="44169"/>
    <cellStyle name="Note 4 2 2 2 2 9" xfId="44170"/>
    <cellStyle name="Note 4 2 2 2 2_Int on Cust Dep" xfId="44171"/>
    <cellStyle name="Note 4 2 2 2 3" xfId="44172"/>
    <cellStyle name="Note 4 2 2 2 3 2" xfId="44173"/>
    <cellStyle name="Note 4 2 2 2 3 3" xfId="44174"/>
    <cellStyle name="Note 4 2 2 2 3 4" xfId="44175"/>
    <cellStyle name="Note 4 2 2 2 3 5" xfId="44176"/>
    <cellStyle name="Note 4 2 2 2 3_Int on Cust Dep" xfId="44177"/>
    <cellStyle name="Note 4 2 2 2 4" xfId="44178"/>
    <cellStyle name="Note 4 2 2 2 5" xfId="44179"/>
    <cellStyle name="Note 4 2 2 2 6" xfId="44180"/>
    <cellStyle name="Note 4 2 2 2_INPUT Allocators" xfId="44181"/>
    <cellStyle name="Note 4 2 2 3" xfId="44182"/>
    <cellStyle name="Note 4 2 2 3 2" xfId="44183"/>
    <cellStyle name="Note 4 2 2 3 2 2" xfId="44184"/>
    <cellStyle name="Note 4 2 2 3 2 3" xfId="44185"/>
    <cellStyle name="Note 4 2 2 3 2 4" xfId="44186"/>
    <cellStyle name="Note 4 2 2 3 2 5" xfId="44187"/>
    <cellStyle name="Note 4 2 2 3 2_Int on Cust Dep" xfId="44188"/>
    <cellStyle name="Note 4 2 2 3 3" xfId="44189"/>
    <cellStyle name="Note 4 2 2 3 4" xfId="44190"/>
    <cellStyle name="Note 4 2 2 3 5" xfId="44191"/>
    <cellStyle name="Note 4 2 2 3 6" xfId="44192"/>
    <cellStyle name="Note 4 2 2 3 7" xfId="44193"/>
    <cellStyle name="Note 4 2 2 3 8" xfId="44194"/>
    <cellStyle name="Note 4 2 2 3 9" xfId="44195"/>
    <cellStyle name="Note 4 2 2 3_Int on Cust Dep" xfId="44196"/>
    <cellStyle name="Note 4 2 2 4" xfId="44197"/>
    <cellStyle name="Note 4 2 2 4 2" xfId="44198"/>
    <cellStyle name="Note 4 2 2 4 3" xfId="44199"/>
    <cellStyle name="Note 4 2 2 4 4" xfId="44200"/>
    <cellStyle name="Note 4 2 2 4 5" xfId="44201"/>
    <cellStyle name="Note 4 2 2 4_Int on Cust Dep" xfId="44202"/>
    <cellStyle name="Note 4 2 2 5" xfId="44203"/>
    <cellStyle name="Note 4 2 2 5 2" xfId="44204"/>
    <cellStyle name="Note 4 2 2 5 3" xfId="44205"/>
    <cellStyle name="Note 4 2 2 5 4" xfId="44206"/>
    <cellStyle name="Note 4 2 2 5 5" xfId="44207"/>
    <cellStyle name="Note 4 2 2 5_Int on Cust Dep" xfId="44208"/>
    <cellStyle name="Note 4 2 2 6" xfId="44209"/>
    <cellStyle name="Note 4 2 2 7" xfId="44210"/>
    <cellStyle name="Note 4 2 2 8" xfId="44211"/>
    <cellStyle name="Note 4 2 2 9" xfId="44212"/>
    <cellStyle name="Note 4 2 2_INPUT Allocators" xfId="44213"/>
    <cellStyle name="Note 4 2_INPUT Allocators" xfId="44214"/>
    <cellStyle name="Note 4 3" xfId="44215"/>
    <cellStyle name="Note 4 3 10" xfId="44216"/>
    <cellStyle name="Note 4 3 11" xfId="44217"/>
    <cellStyle name="Note 4 3 12" xfId="44218"/>
    <cellStyle name="Note 4 3 2" xfId="44219"/>
    <cellStyle name="Note 4 3 2 2" xfId="44220"/>
    <cellStyle name="Note 4 3 2 2 2" xfId="44221"/>
    <cellStyle name="Note 4 3 2 2 2 2" xfId="44222"/>
    <cellStyle name="Note 4 3 2 2 2 3" xfId="44223"/>
    <cellStyle name="Note 4 3 2 2 2 4" xfId="44224"/>
    <cellStyle name="Note 4 3 2 2 2 5" xfId="44225"/>
    <cellStyle name="Note 4 3 2 2 2_Int on Cust Dep" xfId="44226"/>
    <cellStyle name="Note 4 3 2 2 3" xfId="44227"/>
    <cellStyle name="Note 4 3 2 2 4" xfId="44228"/>
    <cellStyle name="Note 4 3 2 2 5" xfId="44229"/>
    <cellStyle name="Note 4 3 2 2 6" xfId="44230"/>
    <cellStyle name="Note 4 3 2 2 7" xfId="44231"/>
    <cellStyle name="Note 4 3 2 2 8" xfId="44232"/>
    <cellStyle name="Note 4 3 2 2 9" xfId="44233"/>
    <cellStyle name="Note 4 3 2 2_Int on Cust Dep" xfId="44234"/>
    <cellStyle name="Note 4 3 2 3" xfId="44235"/>
    <cellStyle name="Note 4 3 2 3 2" xfId="44236"/>
    <cellStyle name="Note 4 3 2 3 3" xfId="44237"/>
    <cellStyle name="Note 4 3 2 3 4" xfId="44238"/>
    <cellStyle name="Note 4 3 2 3 5" xfId="44239"/>
    <cellStyle name="Note 4 3 2 3_Int on Cust Dep" xfId="44240"/>
    <cellStyle name="Note 4 3 2 4" xfId="44241"/>
    <cellStyle name="Note 4 3 2 5" xfId="44242"/>
    <cellStyle name="Note 4 3 2 6" xfId="44243"/>
    <cellStyle name="Note 4 3 2_INPUT Allocators" xfId="44244"/>
    <cellStyle name="Note 4 3 3" xfId="44245"/>
    <cellStyle name="Note 4 3 3 2" xfId="44246"/>
    <cellStyle name="Note 4 3 3 2 2" xfId="44247"/>
    <cellStyle name="Note 4 3 3 2 3" xfId="44248"/>
    <cellStyle name="Note 4 3 3 2 4" xfId="44249"/>
    <cellStyle name="Note 4 3 3 2 5" xfId="44250"/>
    <cellStyle name="Note 4 3 3 2_Int on Cust Dep" xfId="44251"/>
    <cellStyle name="Note 4 3 3 3" xfId="44252"/>
    <cellStyle name="Note 4 3 3 4" xfId="44253"/>
    <cellStyle name="Note 4 3 3 5" xfId="44254"/>
    <cellStyle name="Note 4 3 3 6" xfId="44255"/>
    <cellStyle name="Note 4 3 3 7" xfId="44256"/>
    <cellStyle name="Note 4 3 3 8" xfId="44257"/>
    <cellStyle name="Note 4 3 3 9" xfId="44258"/>
    <cellStyle name="Note 4 3 3_Int on Cust Dep" xfId="44259"/>
    <cellStyle name="Note 4 3 4" xfId="44260"/>
    <cellStyle name="Note 4 3 4 2" xfId="44261"/>
    <cellStyle name="Note 4 3 4 3" xfId="44262"/>
    <cellStyle name="Note 4 3 4 4" xfId="44263"/>
    <cellStyle name="Note 4 3 4 5" xfId="44264"/>
    <cellStyle name="Note 4 3 4_Int on Cust Dep" xfId="44265"/>
    <cellStyle name="Note 4 3 5" xfId="44266"/>
    <cellStyle name="Note 4 3 5 2" xfId="44267"/>
    <cellStyle name="Note 4 3 5 3" xfId="44268"/>
    <cellStyle name="Note 4 3 5 4" xfId="44269"/>
    <cellStyle name="Note 4 3 5 5" xfId="44270"/>
    <cellStyle name="Note 4 3 5_Int on Cust Dep" xfId="44271"/>
    <cellStyle name="Note 4 3 6" xfId="44272"/>
    <cellStyle name="Note 4 3 7" xfId="44273"/>
    <cellStyle name="Note 4 3 8" xfId="44274"/>
    <cellStyle name="Note 4 3 9" xfId="44275"/>
    <cellStyle name="Note 4 3_INPUT Allocators" xfId="44276"/>
    <cellStyle name="Note 4 4" xfId="44277"/>
    <cellStyle name="Note 4 4 10" xfId="44278"/>
    <cellStyle name="Note 4 4 11" xfId="44279"/>
    <cellStyle name="Note 4 4 12" xfId="44280"/>
    <cellStyle name="Note 4 4 2" xfId="44281"/>
    <cellStyle name="Note 4 4 2 2" xfId="44282"/>
    <cellStyle name="Note 4 4 2 2 2" xfId="44283"/>
    <cellStyle name="Note 4 4 2 2 2 2" xfId="44284"/>
    <cellStyle name="Note 4 4 2 2 2 3" xfId="44285"/>
    <cellStyle name="Note 4 4 2 2 2 4" xfId="44286"/>
    <cellStyle name="Note 4 4 2 2 2 5" xfId="44287"/>
    <cellStyle name="Note 4 4 2 2 2_Int on Cust Dep" xfId="44288"/>
    <cellStyle name="Note 4 4 2 2 3" xfId="44289"/>
    <cellStyle name="Note 4 4 2 2 4" xfId="44290"/>
    <cellStyle name="Note 4 4 2 2 5" xfId="44291"/>
    <cellStyle name="Note 4 4 2 2 6" xfId="44292"/>
    <cellStyle name="Note 4 4 2 2 7" xfId="44293"/>
    <cellStyle name="Note 4 4 2 2 8" xfId="44294"/>
    <cellStyle name="Note 4 4 2 2 9" xfId="44295"/>
    <cellStyle name="Note 4 4 2 2_Int on Cust Dep" xfId="44296"/>
    <cellStyle name="Note 4 4 2 3" xfId="44297"/>
    <cellStyle name="Note 4 4 2 3 2" xfId="44298"/>
    <cellStyle name="Note 4 4 2 3 3" xfId="44299"/>
    <cellStyle name="Note 4 4 2 3 4" xfId="44300"/>
    <cellStyle name="Note 4 4 2 3 5" xfId="44301"/>
    <cellStyle name="Note 4 4 2 3_Int on Cust Dep" xfId="44302"/>
    <cellStyle name="Note 4 4 2 4" xfId="44303"/>
    <cellStyle name="Note 4 4 2 5" xfId="44304"/>
    <cellStyle name="Note 4 4 2 6" xfId="44305"/>
    <cellStyle name="Note 4 4 2_INPUT Allocators" xfId="44306"/>
    <cellStyle name="Note 4 4 3" xfId="44307"/>
    <cellStyle name="Note 4 4 3 2" xfId="44308"/>
    <cellStyle name="Note 4 4 3 2 2" xfId="44309"/>
    <cellStyle name="Note 4 4 3 2 3" xfId="44310"/>
    <cellStyle name="Note 4 4 3 2 4" xfId="44311"/>
    <cellStyle name="Note 4 4 3 2 5" xfId="44312"/>
    <cellStyle name="Note 4 4 3 2_Int on Cust Dep" xfId="44313"/>
    <cellStyle name="Note 4 4 3 3" xfId="44314"/>
    <cellStyle name="Note 4 4 3 4" xfId="44315"/>
    <cellStyle name="Note 4 4 3 5" xfId="44316"/>
    <cellStyle name="Note 4 4 3 6" xfId="44317"/>
    <cellStyle name="Note 4 4 3 7" xfId="44318"/>
    <cellStyle name="Note 4 4 3 8" xfId="44319"/>
    <cellStyle name="Note 4 4 3 9" xfId="44320"/>
    <cellStyle name="Note 4 4 3_Int on Cust Dep" xfId="44321"/>
    <cellStyle name="Note 4 4 4" xfId="44322"/>
    <cellStyle name="Note 4 4 4 2" xfId="44323"/>
    <cellStyle name="Note 4 4 4 3" xfId="44324"/>
    <cellStyle name="Note 4 4 4 4" xfId="44325"/>
    <cellStyle name="Note 4 4 4 5" xfId="44326"/>
    <cellStyle name="Note 4 4 4_Int on Cust Dep" xfId="44327"/>
    <cellStyle name="Note 4 4 5" xfId="44328"/>
    <cellStyle name="Note 4 4 5 2" xfId="44329"/>
    <cellStyle name="Note 4 4 5 3" xfId="44330"/>
    <cellStyle name="Note 4 4 5 4" xfId="44331"/>
    <cellStyle name="Note 4 4 5 5" xfId="44332"/>
    <cellStyle name="Note 4 4 5_Int on Cust Dep" xfId="44333"/>
    <cellStyle name="Note 4 4 6" xfId="44334"/>
    <cellStyle name="Note 4 4 7" xfId="44335"/>
    <cellStyle name="Note 4 4 8" xfId="44336"/>
    <cellStyle name="Note 4 4 9" xfId="44337"/>
    <cellStyle name="Note 4 4_INPUT Allocators" xfId="44338"/>
    <cellStyle name="Note 4 5" xfId="44339"/>
    <cellStyle name="Note 4 5 2" xfId="44340"/>
    <cellStyle name="Note 4 5 2 2" xfId="44341"/>
    <cellStyle name="Note 4 5 2 2 2" xfId="44342"/>
    <cellStyle name="Note 4 5 2 2 3" xfId="44343"/>
    <cellStyle name="Note 4 5 2 2 4" xfId="44344"/>
    <cellStyle name="Note 4 5 2 2 5" xfId="44345"/>
    <cellStyle name="Note 4 5 2 2_Int on Cust Dep" xfId="44346"/>
    <cellStyle name="Note 4 5 2 3" xfId="44347"/>
    <cellStyle name="Note 4 5 2 4" xfId="44348"/>
    <cellStyle name="Note 4 5 2 5" xfId="44349"/>
    <cellStyle name="Note 4 5 2 6" xfId="44350"/>
    <cellStyle name="Note 4 5 2 7" xfId="44351"/>
    <cellStyle name="Note 4 5 2 8" xfId="44352"/>
    <cellStyle name="Note 4 5 2 9" xfId="44353"/>
    <cellStyle name="Note 4 5 2_Int on Cust Dep" xfId="44354"/>
    <cellStyle name="Note 4 5 3" xfId="44355"/>
    <cellStyle name="Note 4 5 3 2" xfId="44356"/>
    <cellStyle name="Note 4 5 3 3" xfId="44357"/>
    <cellStyle name="Note 4 5 3 4" xfId="44358"/>
    <cellStyle name="Note 4 5 3 5" xfId="44359"/>
    <cellStyle name="Note 4 5 3_Int on Cust Dep" xfId="44360"/>
    <cellStyle name="Note 4 5 4" xfId="44361"/>
    <cellStyle name="Note 4 5 5" xfId="44362"/>
    <cellStyle name="Note 4 5 6" xfId="44363"/>
    <cellStyle name="Note 4 5_INPUT Allocators" xfId="44364"/>
    <cellStyle name="Note 4 6" xfId="44365"/>
    <cellStyle name="Note 4 6 2" xfId="44366"/>
    <cellStyle name="Note 4 6 3" xfId="44367"/>
    <cellStyle name="Note 4 6 4" xfId="44368"/>
    <cellStyle name="Note 4 6 5" xfId="44369"/>
    <cellStyle name="Note 4 6_Int on Cust Dep" xfId="44370"/>
    <cellStyle name="Note 4 7" xfId="44371"/>
    <cellStyle name="Note 4 7 2" xfId="44372"/>
    <cellStyle name="Note 4 7 3" xfId="44373"/>
    <cellStyle name="Note 4 7 4" xfId="44374"/>
    <cellStyle name="Note 4 7 5" xfId="44375"/>
    <cellStyle name="Note 4 7_Int on Cust Dep" xfId="44376"/>
    <cellStyle name="Note 4 8" xfId="44377"/>
    <cellStyle name="Note 4 9" xfId="44378"/>
    <cellStyle name="Note 4_INPUT Allocators" xfId="44379"/>
    <cellStyle name="Note 40" xfId="44380"/>
    <cellStyle name="Note 41" xfId="44381"/>
    <cellStyle name="Note 42" xfId="44382"/>
    <cellStyle name="Note 43" xfId="44383"/>
    <cellStyle name="Note 44" xfId="44384"/>
    <cellStyle name="Note 45" xfId="44385"/>
    <cellStyle name="Note 46" xfId="44386"/>
    <cellStyle name="Note 47" xfId="44387"/>
    <cellStyle name="Note 48" xfId="44388"/>
    <cellStyle name="Note 49" xfId="44389"/>
    <cellStyle name="Note 5" xfId="44390"/>
    <cellStyle name="Note 5 10" xfId="44391"/>
    <cellStyle name="Note 5 11" xfId="44392"/>
    <cellStyle name="Note 5 12" xfId="44393"/>
    <cellStyle name="Note 5 13" xfId="44394"/>
    <cellStyle name="Note 5 2" xfId="44395"/>
    <cellStyle name="Note 5 2 2" xfId="44396"/>
    <cellStyle name="Note 5 2 2 10" xfId="44397"/>
    <cellStyle name="Note 5 2 2 11" xfId="44398"/>
    <cellStyle name="Note 5 2 2 12" xfId="44399"/>
    <cellStyle name="Note 5 2 2 2" xfId="44400"/>
    <cellStyle name="Note 5 2 2 2 2" xfId="44401"/>
    <cellStyle name="Note 5 2 2 2 2 2" xfId="44402"/>
    <cellStyle name="Note 5 2 2 2 2 2 2" xfId="44403"/>
    <cellStyle name="Note 5 2 2 2 2 2 3" xfId="44404"/>
    <cellStyle name="Note 5 2 2 2 2 2 4" xfId="44405"/>
    <cellStyle name="Note 5 2 2 2 2 2 5" xfId="44406"/>
    <cellStyle name="Note 5 2 2 2 2 2_Int on Cust Dep" xfId="44407"/>
    <cellStyle name="Note 5 2 2 2 2 3" xfId="44408"/>
    <cellStyle name="Note 5 2 2 2 2 4" xfId="44409"/>
    <cellStyle name="Note 5 2 2 2 2 5" xfId="44410"/>
    <cellStyle name="Note 5 2 2 2 2 6" xfId="44411"/>
    <cellStyle name="Note 5 2 2 2 2 7" xfId="44412"/>
    <cellStyle name="Note 5 2 2 2 2 8" xfId="44413"/>
    <cellStyle name="Note 5 2 2 2 2 9" xfId="44414"/>
    <cellStyle name="Note 5 2 2 2 2_Int on Cust Dep" xfId="44415"/>
    <cellStyle name="Note 5 2 2 2 3" xfId="44416"/>
    <cellStyle name="Note 5 2 2 2 3 2" xfId="44417"/>
    <cellStyle name="Note 5 2 2 2 3 3" xfId="44418"/>
    <cellStyle name="Note 5 2 2 2 3 4" xfId="44419"/>
    <cellStyle name="Note 5 2 2 2 3 5" xfId="44420"/>
    <cellStyle name="Note 5 2 2 2 3_Int on Cust Dep" xfId="44421"/>
    <cellStyle name="Note 5 2 2 2 4" xfId="44422"/>
    <cellStyle name="Note 5 2 2 2 5" xfId="44423"/>
    <cellStyle name="Note 5 2 2 2 6" xfId="44424"/>
    <cellStyle name="Note 5 2 2 2_INPUT Allocators" xfId="44425"/>
    <cellStyle name="Note 5 2 2 3" xfId="44426"/>
    <cellStyle name="Note 5 2 2 3 2" xfId="44427"/>
    <cellStyle name="Note 5 2 2 3 2 2" xfId="44428"/>
    <cellStyle name="Note 5 2 2 3 2 3" xfId="44429"/>
    <cellStyle name="Note 5 2 2 3 2 4" xfId="44430"/>
    <cellStyle name="Note 5 2 2 3 2 5" xfId="44431"/>
    <cellStyle name="Note 5 2 2 3 2_Int on Cust Dep" xfId="44432"/>
    <cellStyle name="Note 5 2 2 3 3" xfId="44433"/>
    <cellStyle name="Note 5 2 2 3 4" xfId="44434"/>
    <cellStyle name="Note 5 2 2 3 5" xfId="44435"/>
    <cellStyle name="Note 5 2 2 3 6" xfId="44436"/>
    <cellStyle name="Note 5 2 2 3 7" xfId="44437"/>
    <cellStyle name="Note 5 2 2 3 8" xfId="44438"/>
    <cellStyle name="Note 5 2 2 3 9" xfId="44439"/>
    <cellStyle name="Note 5 2 2 3_Int on Cust Dep" xfId="44440"/>
    <cellStyle name="Note 5 2 2 4" xfId="44441"/>
    <cellStyle name="Note 5 2 2 4 2" xfId="44442"/>
    <cellStyle name="Note 5 2 2 4 3" xfId="44443"/>
    <cellStyle name="Note 5 2 2 4 4" xfId="44444"/>
    <cellStyle name="Note 5 2 2 4 5" xfId="44445"/>
    <cellStyle name="Note 5 2 2 4_Int on Cust Dep" xfId="44446"/>
    <cellStyle name="Note 5 2 2 5" xfId="44447"/>
    <cellStyle name="Note 5 2 2 5 2" xfId="44448"/>
    <cellStyle name="Note 5 2 2 5 3" xfId="44449"/>
    <cellStyle name="Note 5 2 2 5 4" xfId="44450"/>
    <cellStyle name="Note 5 2 2 5 5" xfId="44451"/>
    <cellStyle name="Note 5 2 2 5_Int on Cust Dep" xfId="44452"/>
    <cellStyle name="Note 5 2 2 6" xfId="44453"/>
    <cellStyle name="Note 5 2 2 7" xfId="44454"/>
    <cellStyle name="Note 5 2 2 8" xfId="44455"/>
    <cellStyle name="Note 5 2 2 9" xfId="44456"/>
    <cellStyle name="Note 5 2 2_INPUT Allocators" xfId="44457"/>
    <cellStyle name="Note 5 2_INPUT Allocators" xfId="44458"/>
    <cellStyle name="Note 5 3" xfId="44459"/>
    <cellStyle name="Note 5 3 10" xfId="44460"/>
    <cellStyle name="Note 5 3 11" xfId="44461"/>
    <cellStyle name="Note 5 3 12" xfId="44462"/>
    <cellStyle name="Note 5 3 2" xfId="44463"/>
    <cellStyle name="Note 5 3 2 2" xfId="44464"/>
    <cellStyle name="Note 5 3 2 2 2" xfId="44465"/>
    <cellStyle name="Note 5 3 2 2 2 2" xfId="44466"/>
    <cellStyle name="Note 5 3 2 2 2 3" xfId="44467"/>
    <cellStyle name="Note 5 3 2 2 2 4" xfId="44468"/>
    <cellStyle name="Note 5 3 2 2 2 5" xfId="44469"/>
    <cellStyle name="Note 5 3 2 2 2_Int on Cust Dep" xfId="44470"/>
    <cellStyle name="Note 5 3 2 2 3" xfId="44471"/>
    <cellStyle name="Note 5 3 2 2 4" xfId="44472"/>
    <cellStyle name="Note 5 3 2 2 5" xfId="44473"/>
    <cellStyle name="Note 5 3 2 2 6" xfId="44474"/>
    <cellStyle name="Note 5 3 2 2 7" xfId="44475"/>
    <cellStyle name="Note 5 3 2 2 8" xfId="44476"/>
    <cellStyle name="Note 5 3 2 2 9" xfId="44477"/>
    <cellStyle name="Note 5 3 2 2_Int on Cust Dep" xfId="44478"/>
    <cellStyle name="Note 5 3 2 3" xfId="44479"/>
    <cellStyle name="Note 5 3 2 3 2" xfId="44480"/>
    <cellStyle name="Note 5 3 2 3 3" xfId="44481"/>
    <cellStyle name="Note 5 3 2 3 4" xfId="44482"/>
    <cellStyle name="Note 5 3 2 3 5" xfId="44483"/>
    <cellStyle name="Note 5 3 2 3_Int on Cust Dep" xfId="44484"/>
    <cellStyle name="Note 5 3 2 4" xfId="44485"/>
    <cellStyle name="Note 5 3 2 5" xfId="44486"/>
    <cellStyle name="Note 5 3 2 6" xfId="44487"/>
    <cellStyle name="Note 5 3 2_INPUT Allocators" xfId="44488"/>
    <cellStyle name="Note 5 3 3" xfId="44489"/>
    <cellStyle name="Note 5 3 3 2" xfId="44490"/>
    <cellStyle name="Note 5 3 3 2 2" xfId="44491"/>
    <cellStyle name="Note 5 3 3 2 3" xfId="44492"/>
    <cellStyle name="Note 5 3 3 2 4" xfId="44493"/>
    <cellStyle name="Note 5 3 3 2 5" xfId="44494"/>
    <cellStyle name="Note 5 3 3 2_Int on Cust Dep" xfId="44495"/>
    <cellStyle name="Note 5 3 3 3" xfId="44496"/>
    <cellStyle name="Note 5 3 3 4" xfId="44497"/>
    <cellStyle name="Note 5 3 3 5" xfId="44498"/>
    <cellStyle name="Note 5 3 3 6" xfId="44499"/>
    <cellStyle name="Note 5 3 3 7" xfId="44500"/>
    <cellStyle name="Note 5 3 3 8" xfId="44501"/>
    <cellStyle name="Note 5 3 3 9" xfId="44502"/>
    <cellStyle name="Note 5 3 3_Int on Cust Dep" xfId="44503"/>
    <cellStyle name="Note 5 3 4" xfId="44504"/>
    <cellStyle name="Note 5 3 4 2" xfId="44505"/>
    <cellStyle name="Note 5 3 4 3" xfId="44506"/>
    <cellStyle name="Note 5 3 4 4" xfId="44507"/>
    <cellStyle name="Note 5 3 4 5" xfId="44508"/>
    <cellStyle name="Note 5 3 4_Int on Cust Dep" xfId="44509"/>
    <cellStyle name="Note 5 3 5" xfId="44510"/>
    <cellStyle name="Note 5 3 5 2" xfId="44511"/>
    <cellStyle name="Note 5 3 5 3" xfId="44512"/>
    <cellStyle name="Note 5 3 5 4" xfId="44513"/>
    <cellStyle name="Note 5 3 5 5" xfId="44514"/>
    <cellStyle name="Note 5 3 5_Int on Cust Dep" xfId="44515"/>
    <cellStyle name="Note 5 3 6" xfId="44516"/>
    <cellStyle name="Note 5 3 7" xfId="44517"/>
    <cellStyle name="Note 5 3 8" xfId="44518"/>
    <cellStyle name="Note 5 3 9" xfId="44519"/>
    <cellStyle name="Note 5 3_INPUT Allocators" xfId="44520"/>
    <cellStyle name="Note 5 4" xfId="44521"/>
    <cellStyle name="Note 5 4 10" xfId="44522"/>
    <cellStyle name="Note 5 4 11" xfId="44523"/>
    <cellStyle name="Note 5 4 12" xfId="44524"/>
    <cellStyle name="Note 5 4 2" xfId="44525"/>
    <cellStyle name="Note 5 4 2 2" xfId="44526"/>
    <cellStyle name="Note 5 4 2 2 2" xfId="44527"/>
    <cellStyle name="Note 5 4 2 2 2 2" xfId="44528"/>
    <cellStyle name="Note 5 4 2 2 2 3" xfId="44529"/>
    <cellStyle name="Note 5 4 2 2 2 4" xfId="44530"/>
    <cellStyle name="Note 5 4 2 2 2 5" xfId="44531"/>
    <cellStyle name="Note 5 4 2 2 2_Int on Cust Dep" xfId="44532"/>
    <cellStyle name="Note 5 4 2 2 3" xfId="44533"/>
    <cellStyle name="Note 5 4 2 2 4" xfId="44534"/>
    <cellStyle name="Note 5 4 2 2 5" xfId="44535"/>
    <cellStyle name="Note 5 4 2 2 6" xfId="44536"/>
    <cellStyle name="Note 5 4 2 2 7" xfId="44537"/>
    <cellStyle name="Note 5 4 2 2 8" xfId="44538"/>
    <cellStyle name="Note 5 4 2 2 9" xfId="44539"/>
    <cellStyle name="Note 5 4 2 2_Int on Cust Dep" xfId="44540"/>
    <cellStyle name="Note 5 4 2 3" xfId="44541"/>
    <cellStyle name="Note 5 4 2 3 2" xfId="44542"/>
    <cellStyle name="Note 5 4 2 3 3" xfId="44543"/>
    <cellStyle name="Note 5 4 2 3 4" xfId="44544"/>
    <cellStyle name="Note 5 4 2 3 5" xfId="44545"/>
    <cellStyle name="Note 5 4 2 3_Int on Cust Dep" xfId="44546"/>
    <cellStyle name="Note 5 4 2 4" xfId="44547"/>
    <cellStyle name="Note 5 4 2 5" xfId="44548"/>
    <cellStyle name="Note 5 4 2 6" xfId="44549"/>
    <cellStyle name="Note 5 4 2_INPUT Allocators" xfId="44550"/>
    <cellStyle name="Note 5 4 3" xfId="44551"/>
    <cellStyle name="Note 5 4 3 2" xfId="44552"/>
    <cellStyle name="Note 5 4 3 2 2" xfId="44553"/>
    <cellStyle name="Note 5 4 3 2 3" xfId="44554"/>
    <cellStyle name="Note 5 4 3 2 4" xfId="44555"/>
    <cellStyle name="Note 5 4 3 2 5" xfId="44556"/>
    <cellStyle name="Note 5 4 3 2_Int on Cust Dep" xfId="44557"/>
    <cellStyle name="Note 5 4 3 3" xfId="44558"/>
    <cellStyle name="Note 5 4 3 4" xfId="44559"/>
    <cellStyle name="Note 5 4 3 5" xfId="44560"/>
    <cellStyle name="Note 5 4 3 6" xfId="44561"/>
    <cellStyle name="Note 5 4 3 7" xfId="44562"/>
    <cellStyle name="Note 5 4 3 8" xfId="44563"/>
    <cellStyle name="Note 5 4 3 9" xfId="44564"/>
    <cellStyle name="Note 5 4 3_Int on Cust Dep" xfId="44565"/>
    <cellStyle name="Note 5 4 4" xfId="44566"/>
    <cellStyle name="Note 5 4 4 2" xfId="44567"/>
    <cellStyle name="Note 5 4 4 3" xfId="44568"/>
    <cellStyle name="Note 5 4 4 4" xfId="44569"/>
    <cellStyle name="Note 5 4 4 5" xfId="44570"/>
    <cellStyle name="Note 5 4 4_Int on Cust Dep" xfId="44571"/>
    <cellStyle name="Note 5 4 5" xfId="44572"/>
    <cellStyle name="Note 5 4 5 2" xfId="44573"/>
    <cellStyle name="Note 5 4 5 3" xfId="44574"/>
    <cellStyle name="Note 5 4 5 4" xfId="44575"/>
    <cellStyle name="Note 5 4 5 5" xfId="44576"/>
    <cellStyle name="Note 5 4 5_Int on Cust Dep" xfId="44577"/>
    <cellStyle name="Note 5 4 6" xfId="44578"/>
    <cellStyle name="Note 5 4 7" xfId="44579"/>
    <cellStyle name="Note 5 4 8" xfId="44580"/>
    <cellStyle name="Note 5 4 9" xfId="44581"/>
    <cellStyle name="Note 5 4_INPUT Allocators" xfId="44582"/>
    <cellStyle name="Note 5 5" xfId="44583"/>
    <cellStyle name="Note 5 5 2" xfId="44584"/>
    <cellStyle name="Note 5 5 2 2" xfId="44585"/>
    <cellStyle name="Note 5 5 2 2 2" xfId="44586"/>
    <cellStyle name="Note 5 5 2 2 3" xfId="44587"/>
    <cellStyle name="Note 5 5 2 2 4" xfId="44588"/>
    <cellStyle name="Note 5 5 2 2 5" xfId="44589"/>
    <cellStyle name="Note 5 5 2 2_Int on Cust Dep" xfId="44590"/>
    <cellStyle name="Note 5 5 2 3" xfId="44591"/>
    <cellStyle name="Note 5 5 2 4" xfId="44592"/>
    <cellStyle name="Note 5 5 2 5" xfId="44593"/>
    <cellStyle name="Note 5 5 2 6" xfId="44594"/>
    <cellStyle name="Note 5 5 2 7" xfId="44595"/>
    <cellStyle name="Note 5 5 2 8" xfId="44596"/>
    <cellStyle name="Note 5 5 2 9" xfId="44597"/>
    <cellStyle name="Note 5 5 2_Int on Cust Dep" xfId="44598"/>
    <cellStyle name="Note 5 5 3" xfId="44599"/>
    <cellStyle name="Note 5 5 3 2" xfId="44600"/>
    <cellStyle name="Note 5 5 3 3" xfId="44601"/>
    <cellStyle name="Note 5 5 3 4" xfId="44602"/>
    <cellStyle name="Note 5 5 3 5" xfId="44603"/>
    <cellStyle name="Note 5 5 3_Int on Cust Dep" xfId="44604"/>
    <cellStyle name="Note 5 5 4" xfId="44605"/>
    <cellStyle name="Note 5 5 5" xfId="44606"/>
    <cellStyle name="Note 5 5 6" xfId="44607"/>
    <cellStyle name="Note 5 5_INPUT Allocators" xfId="44608"/>
    <cellStyle name="Note 5 6" xfId="44609"/>
    <cellStyle name="Note 5 6 2" xfId="44610"/>
    <cellStyle name="Note 5 6 3" xfId="44611"/>
    <cellStyle name="Note 5 6 4" xfId="44612"/>
    <cellStyle name="Note 5 6 5" xfId="44613"/>
    <cellStyle name="Note 5 6_Int on Cust Dep" xfId="44614"/>
    <cellStyle name="Note 5 7" xfId="44615"/>
    <cellStyle name="Note 5 7 2" xfId="44616"/>
    <cellStyle name="Note 5 7 3" xfId="44617"/>
    <cellStyle name="Note 5 7 4" xfId="44618"/>
    <cellStyle name="Note 5 7 5" xfId="44619"/>
    <cellStyle name="Note 5 7_Int on Cust Dep" xfId="44620"/>
    <cellStyle name="Note 5 8" xfId="44621"/>
    <cellStyle name="Note 5 9" xfId="44622"/>
    <cellStyle name="Note 5_INPUT Allocators" xfId="44623"/>
    <cellStyle name="Note 50" xfId="44624"/>
    <cellStyle name="Note 51" xfId="44625"/>
    <cellStyle name="Note 52" xfId="44626"/>
    <cellStyle name="Note 53" xfId="44627"/>
    <cellStyle name="Note 54" xfId="44628"/>
    <cellStyle name="Note 55" xfId="44629"/>
    <cellStyle name="Note 56" xfId="44630"/>
    <cellStyle name="Note 57" xfId="44631"/>
    <cellStyle name="Note 58" xfId="44632"/>
    <cellStyle name="Note 59" xfId="44633"/>
    <cellStyle name="Note 6" xfId="44634"/>
    <cellStyle name="Note 6 10" xfId="44635"/>
    <cellStyle name="Note 6 11" xfId="44636"/>
    <cellStyle name="Note 6 12" xfId="44637"/>
    <cellStyle name="Note 6 13" xfId="44638"/>
    <cellStyle name="Note 6 2" xfId="44639"/>
    <cellStyle name="Note 6 2 2" xfId="44640"/>
    <cellStyle name="Note 6 2 2 10" xfId="44641"/>
    <cellStyle name="Note 6 2 2 11" xfId="44642"/>
    <cellStyle name="Note 6 2 2 12" xfId="44643"/>
    <cellStyle name="Note 6 2 2 2" xfId="44644"/>
    <cellStyle name="Note 6 2 2 2 2" xfId="44645"/>
    <cellStyle name="Note 6 2 2 2 2 2" xfId="44646"/>
    <cellStyle name="Note 6 2 2 2 2 2 2" xfId="44647"/>
    <cellStyle name="Note 6 2 2 2 2 2 3" xfId="44648"/>
    <cellStyle name="Note 6 2 2 2 2 2 4" xfId="44649"/>
    <cellStyle name="Note 6 2 2 2 2 2 5" xfId="44650"/>
    <cellStyle name="Note 6 2 2 2 2 2_Int on Cust Dep" xfId="44651"/>
    <cellStyle name="Note 6 2 2 2 2 3" xfId="44652"/>
    <cellStyle name="Note 6 2 2 2 2 4" xfId="44653"/>
    <cellStyle name="Note 6 2 2 2 2 5" xfId="44654"/>
    <cellStyle name="Note 6 2 2 2 2 6" xfId="44655"/>
    <cellStyle name="Note 6 2 2 2 2 7" xfId="44656"/>
    <cellStyle name="Note 6 2 2 2 2 8" xfId="44657"/>
    <cellStyle name="Note 6 2 2 2 2 9" xfId="44658"/>
    <cellStyle name="Note 6 2 2 2 2_Int on Cust Dep" xfId="44659"/>
    <cellStyle name="Note 6 2 2 2 3" xfId="44660"/>
    <cellStyle name="Note 6 2 2 2 3 2" xfId="44661"/>
    <cellStyle name="Note 6 2 2 2 3 3" xfId="44662"/>
    <cellStyle name="Note 6 2 2 2 3 4" xfId="44663"/>
    <cellStyle name="Note 6 2 2 2 3 5" xfId="44664"/>
    <cellStyle name="Note 6 2 2 2 3_Int on Cust Dep" xfId="44665"/>
    <cellStyle name="Note 6 2 2 2 4" xfId="44666"/>
    <cellStyle name="Note 6 2 2 2 5" xfId="44667"/>
    <cellStyle name="Note 6 2 2 2 6" xfId="44668"/>
    <cellStyle name="Note 6 2 2 2_INPUT Allocators" xfId="44669"/>
    <cellStyle name="Note 6 2 2 3" xfId="44670"/>
    <cellStyle name="Note 6 2 2 3 2" xfId="44671"/>
    <cellStyle name="Note 6 2 2 3 2 2" xfId="44672"/>
    <cellStyle name="Note 6 2 2 3 2 3" xfId="44673"/>
    <cellStyle name="Note 6 2 2 3 2 4" xfId="44674"/>
    <cellStyle name="Note 6 2 2 3 2 5" xfId="44675"/>
    <cellStyle name="Note 6 2 2 3 2_Int on Cust Dep" xfId="44676"/>
    <cellStyle name="Note 6 2 2 3 3" xfId="44677"/>
    <cellStyle name="Note 6 2 2 3 4" xfId="44678"/>
    <cellStyle name="Note 6 2 2 3 5" xfId="44679"/>
    <cellStyle name="Note 6 2 2 3 6" xfId="44680"/>
    <cellStyle name="Note 6 2 2 3 7" xfId="44681"/>
    <cellStyle name="Note 6 2 2 3 8" xfId="44682"/>
    <cellStyle name="Note 6 2 2 3 9" xfId="44683"/>
    <cellStyle name="Note 6 2 2 3_Int on Cust Dep" xfId="44684"/>
    <cellStyle name="Note 6 2 2 4" xfId="44685"/>
    <cellStyle name="Note 6 2 2 4 2" xfId="44686"/>
    <cellStyle name="Note 6 2 2 4 3" xfId="44687"/>
    <cellStyle name="Note 6 2 2 4 4" xfId="44688"/>
    <cellStyle name="Note 6 2 2 4 5" xfId="44689"/>
    <cellStyle name="Note 6 2 2 4_Int on Cust Dep" xfId="44690"/>
    <cellStyle name="Note 6 2 2 5" xfId="44691"/>
    <cellStyle name="Note 6 2 2 5 2" xfId="44692"/>
    <cellStyle name="Note 6 2 2 5 3" xfId="44693"/>
    <cellStyle name="Note 6 2 2 5 4" xfId="44694"/>
    <cellStyle name="Note 6 2 2 5 5" xfId="44695"/>
    <cellStyle name="Note 6 2 2 5_Int on Cust Dep" xfId="44696"/>
    <cellStyle name="Note 6 2 2 6" xfId="44697"/>
    <cellStyle name="Note 6 2 2 7" xfId="44698"/>
    <cellStyle name="Note 6 2 2 8" xfId="44699"/>
    <cellStyle name="Note 6 2 2 9" xfId="44700"/>
    <cellStyle name="Note 6 2 2_INPUT Allocators" xfId="44701"/>
    <cellStyle name="Note 6 2_INPUT Allocators" xfId="44702"/>
    <cellStyle name="Note 6 3" xfId="44703"/>
    <cellStyle name="Note 6 3 10" xfId="44704"/>
    <cellStyle name="Note 6 3 11" xfId="44705"/>
    <cellStyle name="Note 6 3 12" xfId="44706"/>
    <cellStyle name="Note 6 3 2" xfId="44707"/>
    <cellStyle name="Note 6 3 2 2" xfId="44708"/>
    <cellStyle name="Note 6 3 2 2 2" xfId="44709"/>
    <cellStyle name="Note 6 3 2 2 2 2" xfId="44710"/>
    <cellStyle name="Note 6 3 2 2 2 3" xfId="44711"/>
    <cellStyle name="Note 6 3 2 2 2 4" xfId="44712"/>
    <cellStyle name="Note 6 3 2 2 2 5" xfId="44713"/>
    <cellStyle name="Note 6 3 2 2 2_Int on Cust Dep" xfId="44714"/>
    <cellStyle name="Note 6 3 2 2 3" xfId="44715"/>
    <cellStyle name="Note 6 3 2 2 4" xfId="44716"/>
    <cellStyle name="Note 6 3 2 2 5" xfId="44717"/>
    <cellStyle name="Note 6 3 2 2 6" xfId="44718"/>
    <cellStyle name="Note 6 3 2 2 7" xfId="44719"/>
    <cellStyle name="Note 6 3 2 2 8" xfId="44720"/>
    <cellStyle name="Note 6 3 2 2 9" xfId="44721"/>
    <cellStyle name="Note 6 3 2 2_Int on Cust Dep" xfId="44722"/>
    <cellStyle name="Note 6 3 2 3" xfId="44723"/>
    <cellStyle name="Note 6 3 2 3 2" xfId="44724"/>
    <cellStyle name="Note 6 3 2 3 3" xfId="44725"/>
    <cellStyle name="Note 6 3 2 3 4" xfId="44726"/>
    <cellStyle name="Note 6 3 2 3 5" xfId="44727"/>
    <cellStyle name="Note 6 3 2 3_Int on Cust Dep" xfId="44728"/>
    <cellStyle name="Note 6 3 2 4" xfId="44729"/>
    <cellStyle name="Note 6 3 2 5" xfId="44730"/>
    <cellStyle name="Note 6 3 2 6" xfId="44731"/>
    <cellStyle name="Note 6 3 2_INPUT Allocators" xfId="44732"/>
    <cellStyle name="Note 6 3 3" xfId="44733"/>
    <cellStyle name="Note 6 3 3 2" xfId="44734"/>
    <cellStyle name="Note 6 3 3 2 2" xfId="44735"/>
    <cellStyle name="Note 6 3 3 2 3" xfId="44736"/>
    <cellStyle name="Note 6 3 3 2 4" xfId="44737"/>
    <cellStyle name="Note 6 3 3 2 5" xfId="44738"/>
    <cellStyle name="Note 6 3 3 2_Int on Cust Dep" xfId="44739"/>
    <cellStyle name="Note 6 3 3 3" xfId="44740"/>
    <cellStyle name="Note 6 3 3 4" xfId="44741"/>
    <cellStyle name="Note 6 3 3 5" xfId="44742"/>
    <cellStyle name="Note 6 3 3 6" xfId="44743"/>
    <cellStyle name="Note 6 3 3 7" xfId="44744"/>
    <cellStyle name="Note 6 3 3 8" xfId="44745"/>
    <cellStyle name="Note 6 3 3 9" xfId="44746"/>
    <cellStyle name="Note 6 3 3_Int on Cust Dep" xfId="44747"/>
    <cellStyle name="Note 6 3 4" xfId="44748"/>
    <cellStyle name="Note 6 3 4 2" xfId="44749"/>
    <cellStyle name="Note 6 3 4 3" xfId="44750"/>
    <cellStyle name="Note 6 3 4 4" xfId="44751"/>
    <cellStyle name="Note 6 3 4 5" xfId="44752"/>
    <cellStyle name="Note 6 3 4_Int on Cust Dep" xfId="44753"/>
    <cellStyle name="Note 6 3 5" xfId="44754"/>
    <cellStyle name="Note 6 3 5 2" xfId="44755"/>
    <cellStyle name="Note 6 3 5 3" xfId="44756"/>
    <cellStyle name="Note 6 3 5 4" xfId="44757"/>
    <cellStyle name="Note 6 3 5 5" xfId="44758"/>
    <cellStyle name="Note 6 3 5_Int on Cust Dep" xfId="44759"/>
    <cellStyle name="Note 6 3 6" xfId="44760"/>
    <cellStyle name="Note 6 3 7" xfId="44761"/>
    <cellStyle name="Note 6 3 8" xfId="44762"/>
    <cellStyle name="Note 6 3 9" xfId="44763"/>
    <cellStyle name="Note 6 3_INPUT Allocators" xfId="44764"/>
    <cellStyle name="Note 6 4" xfId="44765"/>
    <cellStyle name="Note 6 4 10" xfId="44766"/>
    <cellStyle name="Note 6 4 11" xfId="44767"/>
    <cellStyle name="Note 6 4 12" xfId="44768"/>
    <cellStyle name="Note 6 4 2" xfId="44769"/>
    <cellStyle name="Note 6 4 2 2" xfId="44770"/>
    <cellStyle name="Note 6 4 2 2 2" xfId="44771"/>
    <cellStyle name="Note 6 4 2 2 2 2" xfId="44772"/>
    <cellStyle name="Note 6 4 2 2 2 3" xfId="44773"/>
    <cellStyle name="Note 6 4 2 2 2 4" xfId="44774"/>
    <cellStyle name="Note 6 4 2 2 2 5" xfId="44775"/>
    <cellStyle name="Note 6 4 2 2 2_Int on Cust Dep" xfId="44776"/>
    <cellStyle name="Note 6 4 2 2 3" xfId="44777"/>
    <cellStyle name="Note 6 4 2 2 4" xfId="44778"/>
    <cellStyle name="Note 6 4 2 2 5" xfId="44779"/>
    <cellStyle name="Note 6 4 2 2 6" xfId="44780"/>
    <cellStyle name="Note 6 4 2 2 7" xfId="44781"/>
    <cellStyle name="Note 6 4 2 2 8" xfId="44782"/>
    <cellStyle name="Note 6 4 2 2 9" xfId="44783"/>
    <cellStyle name="Note 6 4 2 2_Int on Cust Dep" xfId="44784"/>
    <cellStyle name="Note 6 4 2 3" xfId="44785"/>
    <cellStyle name="Note 6 4 2 3 2" xfId="44786"/>
    <cellStyle name="Note 6 4 2 3 3" xfId="44787"/>
    <cellStyle name="Note 6 4 2 3 4" xfId="44788"/>
    <cellStyle name="Note 6 4 2 3 5" xfId="44789"/>
    <cellStyle name="Note 6 4 2 3_Int on Cust Dep" xfId="44790"/>
    <cellStyle name="Note 6 4 2 4" xfId="44791"/>
    <cellStyle name="Note 6 4 2 5" xfId="44792"/>
    <cellStyle name="Note 6 4 2 6" xfId="44793"/>
    <cellStyle name="Note 6 4 2_INPUT Allocators" xfId="44794"/>
    <cellStyle name="Note 6 4 3" xfId="44795"/>
    <cellStyle name="Note 6 4 3 2" xfId="44796"/>
    <cellStyle name="Note 6 4 3 2 2" xfId="44797"/>
    <cellStyle name="Note 6 4 3 2 3" xfId="44798"/>
    <cellStyle name="Note 6 4 3 2 4" xfId="44799"/>
    <cellStyle name="Note 6 4 3 2 5" xfId="44800"/>
    <cellStyle name="Note 6 4 3 2_Int on Cust Dep" xfId="44801"/>
    <cellStyle name="Note 6 4 3 3" xfId="44802"/>
    <cellStyle name="Note 6 4 3 4" xfId="44803"/>
    <cellStyle name="Note 6 4 3 5" xfId="44804"/>
    <cellStyle name="Note 6 4 3 6" xfId="44805"/>
    <cellStyle name="Note 6 4 3 7" xfId="44806"/>
    <cellStyle name="Note 6 4 3 8" xfId="44807"/>
    <cellStyle name="Note 6 4 3 9" xfId="44808"/>
    <cellStyle name="Note 6 4 3_Int on Cust Dep" xfId="44809"/>
    <cellStyle name="Note 6 4 4" xfId="44810"/>
    <cellStyle name="Note 6 4 4 2" xfId="44811"/>
    <cellStyle name="Note 6 4 4 3" xfId="44812"/>
    <cellStyle name="Note 6 4 4 4" xfId="44813"/>
    <cellStyle name="Note 6 4 4 5" xfId="44814"/>
    <cellStyle name="Note 6 4 4_Int on Cust Dep" xfId="44815"/>
    <cellStyle name="Note 6 4 5" xfId="44816"/>
    <cellStyle name="Note 6 4 5 2" xfId="44817"/>
    <cellStyle name="Note 6 4 5 3" xfId="44818"/>
    <cellStyle name="Note 6 4 5 4" xfId="44819"/>
    <cellStyle name="Note 6 4 5 5" xfId="44820"/>
    <cellStyle name="Note 6 4 5_Int on Cust Dep" xfId="44821"/>
    <cellStyle name="Note 6 4 6" xfId="44822"/>
    <cellStyle name="Note 6 4 7" xfId="44823"/>
    <cellStyle name="Note 6 4 8" xfId="44824"/>
    <cellStyle name="Note 6 4 9" xfId="44825"/>
    <cellStyle name="Note 6 4_INPUT Allocators" xfId="44826"/>
    <cellStyle name="Note 6 5" xfId="44827"/>
    <cellStyle name="Note 6 5 2" xfId="44828"/>
    <cellStyle name="Note 6 5 2 2" xfId="44829"/>
    <cellStyle name="Note 6 5 2 2 2" xfId="44830"/>
    <cellStyle name="Note 6 5 2 2 3" xfId="44831"/>
    <cellStyle name="Note 6 5 2 2 4" xfId="44832"/>
    <cellStyle name="Note 6 5 2 2 5" xfId="44833"/>
    <cellStyle name="Note 6 5 2 2_Int on Cust Dep" xfId="44834"/>
    <cellStyle name="Note 6 5 2 3" xfId="44835"/>
    <cellStyle name="Note 6 5 2 4" xfId="44836"/>
    <cellStyle name="Note 6 5 2 5" xfId="44837"/>
    <cellStyle name="Note 6 5 2 6" xfId="44838"/>
    <cellStyle name="Note 6 5 2 7" xfId="44839"/>
    <cellStyle name="Note 6 5 2 8" xfId="44840"/>
    <cellStyle name="Note 6 5 2 9" xfId="44841"/>
    <cellStyle name="Note 6 5 2_Int on Cust Dep" xfId="44842"/>
    <cellStyle name="Note 6 5 3" xfId="44843"/>
    <cellStyle name="Note 6 5 3 2" xfId="44844"/>
    <cellStyle name="Note 6 5 3 3" xfId="44845"/>
    <cellStyle name="Note 6 5 3 4" xfId="44846"/>
    <cellStyle name="Note 6 5 3 5" xfId="44847"/>
    <cellStyle name="Note 6 5 3_Int on Cust Dep" xfId="44848"/>
    <cellStyle name="Note 6 5 4" xfId="44849"/>
    <cellStyle name="Note 6 5 5" xfId="44850"/>
    <cellStyle name="Note 6 5 6" xfId="44851"/>
    <cellStyle name="Note 6 5_INPUT Allocators" xfId="44852"/>
    <cellStyle name="Note 6 6" xfId="44853"/>
    <cellStyle name="Note 6 6 2" xfId="44854"/>
    <cellStyle name="Note 6 6 3" xfId="44855"/>
    <cellStyle name="Note 6 6 4" xfId="44856"/>
    <cellStyle name="Note 6 6 5" xfId="44857"/>
    <cellStyle name="Note 6 6_Int on Cust Dep" xfId="44858"/>
    <cellStyle name="Note 6 7" xfId="44859"/>
    <cellStyle name="Note 6 7 2" xfId="44860"/>
    <cellStyle name="Note 6 7 3" xfId="44861"/>
    <cellStyle name="Note 6 7 4" xfId="44862"/>
    <cellStyle name="Note 6 7 5" xfId="44863"/>
    <cellStyle name="Note 6 7_Int on Cust Dep" xfId="44864"/>
    <cellStyle name="Note 6 8" xfId="44865"/>
    <cellStyle name="Note 6 9" xfId="44866"/>
    <cellStyle name="Note 6_INPUT Allocators" xfId="44867"/>
    <cellStyle name="Note 60" xfId="44868"/>
    <cellStyle name="Note 61" xfId="44869"/>
    <cellStyle name="Note 62" xfId="44870"/>
    <cellStyle name="Note 63" xfId="44871"/>
    <cellStyle name="Note 64" xfId="44872"/>
    <cellStyle name="Note 65" xfId="44873"/>
    <cellStyle name="Note 66" xfId="44874"/>
    <cellStyle name="Note 67" xfId="44875"/>
    <cellStyle name="Note 68" xfId="44876"/>
    <cellStyle name="Note 69" xfId="44877"/>
    <cellStyle name="Note 7" xfId="44878"/>
    <cellStyle name="Note 7 10" xfId="44879"/>
    <cellStyle name="Note 7 11" xfId="44880"/>
    <cellStyle name="Note 7 12" xfId="44881"/>
    <cellStyle name="Note 7 13" xfId="44882"/>
    <cellStyle name="Note 7 2" xfId="44883"/>
    <cellStyle name="Note 7 2 2" xfId="44884"/>
    <cellStyle name="Note 7 2 2 10" xfId="44885"/>
    <cellStyle name="Note 7 2 2 11" xfId="44886"/>
    <cellStyle name="Note 7 2 2 12" xfId="44887"/>
    <cellStyle name="Note 7 2 2 2" xfId="44888"/>
    <cellStyle name="Note 7 2 2 2 2" xfId="44889"/>
    <cellStyle name="Note 7 2 2 2 2 2" xfId="44890"/>
    <cellStyle name="Note 7 2 2 2 2 2 2" xfId="44891"/>
    <cellStyle name="Note 7 2 2 2 2 2 3" xfId="44892"/>
    <cellStyle name="Note 7 2 2 2 2 2 4" xfId="44893"/>
    <cellStyle name="Note 7 2 2 2 2 2 5" xfId="44894"/>
    <cellStyle name="Note 7 2 2 2 2 2_Int on Cust Dep" xfId="44895"/>
    <cellStyle name="Note 7 2 2 2 2 3" xfId="44896"/>
    <cellStyle name="Note 7 2 2 2 2 4" xfId="44897"/>
    <cellStyle name="Note 7 2 2 2 2 5" xfId="44898"/>
    <cellStyle name="Note 7 2 2 2 2 6" xfId="44899"/>
    <cellStyle name="Note 7 2 2 2 2 7" xfId="44900"/>
    <cellStyle name="Note 7 2 2 2 2 8" xfId="44901"/>
    <cellStyle name="Note 7 2 2 2 2 9" xfId="44902"/>
    <cellStyle name="Note 7 2 2 2 2_Int on Cust Dep" xfId="44903"/>
    <cellStyle name="Note 7 2 2 2 3" xfId="44904"/>
    <cellStyle name="Note 7 2 2 2 3 2" xfId="44905"/>
    <cellStyle name="Note 7 2 2 2 3 3" xfId="44906"/>
    <cellStyle name="Note 7 2 2 2 3 4" xfId="44907"/>
    <cellStyle name="Note 7 2 2 2 3 5" xfId="44908"/>
    <cellStyle name="Note 7 2 2 2 3_Int on Cust Dep" xfId="44909"/>
    <cellStyle name="Note 7 2 2 2 4" xfId="44910"/>
    <cellStyle name="Note 7 2 2 2 5" xfId="44911"/>
    <cellStyle name="Note 7 2 2 2 6" xfId="44912"/>
    <cellStyle name="Note 7 2 2 2_INPUT Allocators" xfId="44913"/>
    <cellStyle name="Note 7 2 2 3" xfId="44914"/>
    <cellStyle name="Note 7 2 2 3 2" xfId="44915"/>
    <cellStyle name="Note 7 2 2 3 2 2" xfId="44916"/>
    <cellStyle name="Note 7 2 2 3 2 3" xfId="44917"/>
    <cellStyle name="Note 7 2 2 3 2 4" xfId="44918"/>
    <cellStyle name="Note 7 2 2 3 2 5" xfId="44919"/>
    <cellStyle name="Note 7 2 2 3 2_Int on Cust Dep" xfId="44920"/>
    <cellStyle name="Note 7 2 2 3 3" xfId="44921"/>
    <cellStyle name="Note 7 2 2 3 4" xfId="44922"/>
    <cellStyle name="Note 7 2 2 3 5" xfId="44923"/>
    <cellStyle name="Note 7 2 2 3 6" xfId="44924"/>
    <cellStyle name="Note 7 2 2 3 7" xfId="44925"/>
    <cellStyle name="Note 7 2 2 3 8" xfId="44926"/>
    <cellStyle name="Note 7 2 2 3 9" xfId="44927"/>
    <cellStyle name="Note 7 2 2 3_Int on Cust Dep" xfId="44928"/>
    <cellStyle name="Note 7 2 2 4" xfId="44929"/>
    <cellStyle name="Note 7 2 2 4 2" xfId="44930"/>
    <cellStyle name="Note 7 2 2 4 3" xfId="44931"/>
    <cellStyle name="Note 7 2 2 4 4" xfId="44932"/>
    <cellStyle name="Note 7 2 2 4 5" xfId="44933"/>
    <cellStyle name="Note 7 2 2 4_Int on Cust Dep" xfId="44934"/>
    <cellStyle name="Note 7 2 2 5" xfId="44935"/>
    <cellStyle name="Note 7 2 2 5 2" xfId="44936"/>
    <cellStyle name="Note 7 2 2 5 3" xfId="44937"/>
    <cellStyle name="Note 7 2 2 5 4" xfId="44938"/>
    <cellStyle name="Note 7 2 2 5 5" xfId="44939"/>
    <cellStyle name="Note 7 2 2 5_Int on Cust Dep" xfId="44940"/>
    <cellStyle name="Note 7 2 2 6" xfId="44941"/>
    <cellStyle name="Note 7 2 2 7" xfId="44942"/>
    <cellStyle name="Note 7 2 2 8" xfId="44943"/>
    <cellStyle name="Note 7 2 2 9" xfId="44944"/>
    <cellStyle name="Note 7 2 2_INPUT Allocators" xfId="44945"/>
    <cellStyle name="Note 7 2_INPUT Allocators" xfId="44946"/>
    <cellStyle name="Note 7 3" xfId="44947"/>
    <cellStyle name="Note 7 3 10" xfId="44948"/>
    <cellStyle name="Note 7 3 11" xfId="44949"/>
    <cellStyle name="Note 7 3 12" xfId="44950"/>
    <cellStyle name="Note 7 3 2" xfId="44951"/>
    <cellStyle name="Note 7 3 2 2" xfId="44952"/>
    <cellStyle name="Note 7 3 2 2 2" xfId="44953"/>
    <cellStyle name="Note 7 3 2 2 2 2" xfId="44954"/>
    <cellStyle name="Note 7 3 2 2 2 3" xfId="44955"/>
    <cellStyle name="Note 7 3 2 2 2 4" xfId="44956"/>
    <cellStyle name="Note 7 3 2 2 2 5" xfId="44957"/>
    <cellStyle name="Note 7 3 2 2 2_Int on Cust Dep" xfId="44958"/>
    <cellStyle name="Note 7 3 2 2 3" xfId="44959"/>
    <cellStyle name="Note 7 3 2 2 4" xfId="44960"/>
    <cellStyle name="Note 7 3 2 2 5" xfId="44961"/>
    <cellStyle name="Note 7 3 2 2 6" xfId="44962"/>
    <cellStyle name="Note 7 3 2 2 7" xfId="44963"/>
    <cellStyle name="Note 7 3 2 2 8" xfId="44964"/>
    <cellStyle name="Note 7 3 2 2 9" xfId="44965"/>
    <cellStyle name="Note 7 3 2 2_Int on Cust Dep" xfId="44966"/>
    <cellStyle name="Note 7 3 2 3" xfId="44967"/>
    <cellStyle name="Note 7 3 2 3 2" xfId="44968"/>
    <cellStyle name="Note 7 3 2 3 3" xfId="44969"/>
    <cellStyle name="Note 7 3 2 3 4" xfId="44970"/>
    <cellStyle name="Note 7 3 2 3 5" xfId="44971"/>
    <cellStyle name="Note 7 3 2 3_Int on Cust Dep" xfId="44972"/>
    <cellStyle name="Note 7 3 2 4" xfId="44973"/>
    <cellStyle name="Note 7 3 2 5" xfId="44974"/>
    <cellStyle name="Note 7 3 2 6" xfId="44975"/>
    <cellStyle name="Note 7 3 2_INPUT Allocators" xfId="44976"/>
    <cellStyle name="Note 7 3 3" xfId="44977"/>
    <cellStyle name="Note 7 3 3 2" xfId="44978"/>
    <cellStyle name="Note 7 3 3 2 2" xfId="44979"/>
    <cellStyle name="Note 7 3 3 2 3" xfId="44980"/>
    <cellStyle name="Note 7 3 3 2 4" xfId="44981"/>
    <cellStyle name="Note 7 3 3 2 5" xfId="44982"/>
    <cellStyle name="Note 7 3 3 2_Int on Cust Dep" xfId="44983"/>
    <cellStyle name="Note 7 3 3 3" xfId="44984"/>
    <cellStyle name="Note 7 3 3 4" xfId="44985"/>
    <cellStyle name="Note 7 3 3 5" xfId="44986"/>
    <cellStyle name="Note 7 3 3 6" xfId="44987"/>
    <cellStyle name="Note 7 3 3 7" xfId="44988"/>
    <cellStyle name="Note 7 3 3 8" xfId="44989"/>
    <cellStyle name="Note 7 3 3 9" xfId="44990"/>
    <cellStyle name="Note 7 3 3_Int on Cust Dep" xfId="44991"/>
    <cellStyle name="Note 7 3 4" xfId="44992"/>
    <cellStyle name="Note 7 3 4 2" xfId="44993"/>
    <cellStyle name="Note 7 3 4 3" xfId="44994"/>
    <cellStyle name="Note 7 3 4 4" xfId="44995"/>
    <cellStyle name="Note 7 3 4 5" xfId="44996"/>
    <cellStyle name="Note 7 3 4_Int on Cust Dep" xfId="44997"/>
    <cellStyle name="Note 7 3 5" xfId="44998"/>
    <cellStyle name="Note 7 3 5 2" xfId="44999"/>
    <cellStyle name="Note 7 3 5 3" xfId="45000"/>
    <cellStyle name="Note 7 3 5 4" xfId="45001"/>
    <cellStyle name="Note 7 3 5 5" xfId="45002"/>
    <cellStyle name="Note 7 3 5_Int on Cust Dep" xfId="45003"/>
    <cellStyle name="Note 7 3 6" xfId="45004"/>
    <cellStyle name="Note 7 3 7" xfId="45005"/>
    <cellStyle name="Note 7 3 8" xfId="45006"/>
    <cellStyle name="Note 7 3 9" xfId="45007"/>
    <cellStyle name="Note 7 3_INPUT Allocators" xfId="45008"/>
    <cellStyle name="Note 7 4" xfId="45009"/>
    <cellStyle name="Note 7 4 10" xfId="45010"/>
    <cellStyle name="Note 7 4 11" xfId="45011"/>
    <cellStyle name="Note 7 4 12" xfId="45012"/>
    <cellStyle name="Note 7 4 2" xfId="45013"/>
    <cellStyle name="Note 7 4 2 2" xfId="45014"/>
    <cellStyle name="Note 7 4 2 2 2" xfId="45015"/>
    <cellStyle name="Note 7 4 2 2 2 2" xfId="45016"/>
    <cellStyle name="Note 7 4 2 2 2 3" xfId="45017"/>
    <cellStyle name="Note 7 4 2 2 2 4" xfId="45018"/>
    <cellStyle name="Note 7 4 2 2 2 5" xfId="45019"/>
    <cellStyle name="Note 7 4 2 2 2_Int on Cust Dep" xfId="45020"/>
    <cellStyle name="Note 7 4 2 2 3" xfId="45021"/>
    <cellStyle name="Note 7 4 2 2 4" xfId="45022"/>
    <cellStyle name="Note 7 4 2 2 5" xfId="45023"/>
    <cellStyle name="Note 7 4 2 2 6" xfId="45024"/>
    <cellStyle name="Note 7 4 2 2 7" xfId="45025"/>
    <cellStyle name="Note 7 4 2 2 8" xfId="45026"/>
    <cellStyle name="Note 7 4 2 2 9" xfId="45027"/>
    <cellStyle name="Note 7 4 2 2_Int on Cust Dep" xfId="45028"/>
    <cellStyle name="Note 7 4 2 3" xfId="45029"/>
    <cellStyle name="Note 7 4 2 3 2" xfId="45030"/>
    <cellStyle name="Note 7 4 2 3 3" xfId="45031"/>
    <cellStyle name="Note 7 4 2 3 4" xfId="45032"/>
    <cellStyle name="Note 7 4 2 3 5" xfId="45033"/>
    <cellStyle name="Note 7 4 2 3_Int on Cust Dep" xfId="45034"/>
    <cellStyle name="Note 7 4 2 4" xfId="45035"/>
    <cellStyle name="Note 7 4 2 5" xfId="45036"/>
    <cellStyle name="Note 7 4 2 6" xfId="45037"/>
    <cellStyle name="Note 7 4 2_INPUT Allocators" xfId="45038"/>
    <cellStyle name="Note 7 4 3" xfId="45039"/>
    <cellStyle name="Note 7 4 3 2" xfId="45040"/>
    <cellStyle name="Note 7 4 3 2 2" xfId="45041"/>
    <cellStyle name="Note 7 4 3 2 3" xfId="45042"/>
    <cellStyle name="Note 7 4 3 2 4" xfId="45043"/>
    <cellStyle name="Note 7 4 3 2 5" xfId="45044"/>
    <cellStyle name="Note 7 4 3 2_Int on Cust Dep" xfId="45045"/>
    <cellStyle name="Note 7 4 3 3" xfId="45046"/>
    <cellStyle name="Note 7 4 3 4" xfId="45047"/>
    <cellStyle name="Note 7 4 3 5" xfId="45048"/>
    <cellStyle name="Note 7 4 3 6" xfId="45049"/>
    <cellStyle name="Note 7 4 3 7" xfId="45050"/>
    <cellStyle name="Note 7 4 3 8" xfId="45051"/>
    <cellStyle name="Note 7 4 3 9" xfId="45052"/>
    <cellStyle name="Note 7 4 3_Int on Cust Dep" xfId="45053"/>
    <cellStyle name="Note 7 4 4" xfId="45054"/>
    <cellStyle name="Note 7 4 4 2" xfId="45055"/>
    <cellStyle name="Note 7 4 4 3" xfId="45056"/>
    <cellStyle name="Note 7 4 4 4" xfId="45057"/>
    <cellStyle name="Note 7 4 4 5" xfId="45058"/>
    <cellStyle name="Note 7 4 4_Int on Cust Dep" xfId="45059"/>
    <cellStyle name="Note 7 4 5" xfId="45060"/>
    <cellStyle name="Note 7 4 5 2" xfId="45061"/>
    <cellStyle name="Note 7 4 5 3" xfId="45062"/>
    <cellStyle name="Note 7 4 5 4" xfId="45063"/>
    <cellStyle name="Note 7 4 5 5" xfId="45064"/>
    <cellStyle name="Note 7 4 5_Int on Cust Dep" xfId="45065"/>
    <cellStyle name="Note 7 4 6" xfId="45066"/>
    <cellStyle name="Note 7 4 7" xfId="45067"/>
    <cellStyle name="Note 7 4 8" xfId="45068"/>
    <cellStyle name="Note 7 4 9" xfId="45069"/>
    <cellStyle name="Note 7 4_INPUT Allocators" xfId="45070"/>
    <cellStyle name="Note 7 5" xfId="45071"/>
    <cellStyle name="Note 7 5 2" xfId="45072"/>
    <cellStyle name="Note 7 5 2 2" xfId="45073"/>
    <cellStyle name="Note 7 5 2 2 2" xfId="45074"/>
    <cellStyle name="Note 7 5 2 2 3" xfId="45075"/>
    <cellStyle name="Note 7 5 2 2 4" xfId="45076"/>
    <cellStyle name="Note 7 5 2 2 5" xfId="45077"/>
    <cellStyle name="Note 7 5 2 2_Int on Cust Dep" xfId="45078"/>
    <cellStyle name="Note 7 5 2 3" xfId="45079"/>
    <cellStyle name="Note 7 5 2 4" xfId="45080"/>
    <cellStyle name="Note 7 5 2 5" xfId="45081"/>
    <cellStyle name="Note 7 5 2 6" xfId="45082"/>
    <cellStyle name="Note 7 5 2 7" xfId="45083"/>
    <cellStyle name="Note 7 5 2 8" xfId="45084"/>
    <cellStyle name="Note 7 5 2 9" xfId="45085"/>
    <cellStyle name="Note 7 5 2_Int on Cust Dep" xfId="45086"/>
    <cellStyle name="Note 7 5 3" xfId="45087"/>
    <cellStyle name="Note 7 5 3 2" xfId="45088"/>
    <cellStyle name="Note 7 5 3 3" xfId="45089"/>
    <cellStyle name="Note 7 5 3 4" xfId="45090"/>
    <cellStyle name="Note 7 5 3 5" xfId="45091"/>
    <cellStyle name="Note 7 5 3_Int on Cust Dep" xfId="45092"/>
    <cellStyle name="Note 7 5 4" xfId="45093"/>
    <cellStyle name="Note 7 5 5" xfId="45094"/>
    <cellStyle name="Note 7 5 6" xfId="45095"/>
    <cellStyle name="Note 7 5_INPUT Allocators" xfId="45096"/>
    <cellStyle name="Note 7 6" xfId="45097"/>
    <cellStyle name="Note 7 6 2" xfId="45098"/>
    <cellStyle name="Note 7 6 3" xfId="45099"/>
    <cellStyle name="Note 7 6 4" xfId="45100"/>
    <cellStyle name="Note 7 6 5" xfId="45101"/>
    <cellStyle name="Note 7 6_Int on Cust Dep" xfId="45102"/>
    <cellStyle name="Note 7 7" xfId="45103"/>
    <cellStyle name="Note 7 7 2" xfId="45104"/>
    <cellStyle name="Note 7 7 3" xfId="45105"/>
    <cellStyle name="Note 7 7 4" xfId="45106"/>
    <cellStyle name="Note 7 7 5" xfId="45107"/>
    <cellStyle name="Note 7 7_Int on Cust Dep" xfId="45108"/>
    <cellStyle name="Note 7 8" xfId="45109"/>
    <cellStyle name="Note 7 9" xfId="45110"/>
    <cellStyle name="Note 7_INPUT Allocators" xfId="45111"/>
    <cellStyle name="Note 70" xfId="45112"/>
    <cellStyle name="Note 71" xfId="45113"/>
    <cellStyle name="Note 72" xfId="45114"/>
    <cellStyle name="Note 73" xfId="45115"/>
    <cellStyle name="Note 74" xfId="45116"/>
    <cellStyle name="Note 75" xfId="45117"/>
    <cellStyle name="Note 76" xfId="45118"/>
    <cellStyle name="Note 77" xfId="45119"/>
    <cellStyle name="Note 78" xfId="45120"/>
    <cellStyle name="Note 79" xfId="45121"/>
    <cellStyle name="Note 8" xfId="45122"/>
    <cellStyle name="Note 8 10" xfId="45123"/>
    <cellStyle name="Note 8 11" xfId="45124"/>
    <cellStyle name="Note 8 12" xfId="45125"/>
    <cellStyle name="Note 8 13" xfId="45126"/>
    <cellStyle name="Note 8 2" xfId="45127"/>
    <cellStyle name="Note 8 2 2" xfId="45128"/>
    <cellStyle name="Note 8 2 2 10" xfId="45129"/>
    <cellStyle name="Note 8 2 2 11" xfId="45130"/>
    <cellStyle name="Note 8 2 2 12" xfId="45131"/>
    <cellStyle name="Note 8 2 2 2" xfId="45132"/>
    <cellStyle name="Note 8 2 2 2 2" xfId="45133"/>
    <cellStyle name="Note 8 2 2 2 2 2" xfId="45134"/>
    <cellStyle name="Note 8 2 2 2 2 2 2" xfId="45135"/>
    <cellStyle name="Note 8 2 2 2 2 2 3" xfId="45136"/>
    <cellStyle name="Note 8 2 2 2 2 2 4" xfId="45137"/>
    <cellStyle name="Note 8 2 2 2 2 2 5" xfId="45138"/>
    <cellStyle name="Note 8 2 2 2 2 2_Int on Cust Dep" xfId="45139"/>
    <cellStyle name="Note 8 2 2 2 2 3" xfId="45140"/>
    <cellStyle name="Note 8 2 2 2 2 4" xfId="45141"/>
    <cellStyle name="Note 8 2 2 2 2 5" xfId="45142"/>
    <cellStyle name="Note 8 2 2 2 2 6" xfId="45143"/>
    <cellStyle name="Note 8 2 2 2 2 7" xfId="45144"/>
    <cellStyle name="Note 8 2 2 2 2 8" xfId="45145"/>
    <cellStyle name="Note 8 2 2 2 2 9" xfId="45146"/>
    <cellStyle name="Note 8 2 2 2 2_Int on Cust Dep" xfId="45147"/>
    <cellStyle name="Note 8 2 2 2 3" xfId="45148"/>
    <cellStyle name="Note 8 2 2 2 3 2" xfId="45149"/>
    <cellStyle name="Note 8 2 2 2 3 3" xfId="45150"/>
    <cellStyle name="Note 8 2 2 2 3 4" xfId="45151"/>
    <cellStyle name="Note 8 2 2 2 3 5" xfId="45152"/>
    <cellStyle name="Note 8 2 2 2 3_Int on Cust Dep" xfId="45153"/>
    <cellStyle name="Note 8 2 2 2 4" xfId="45154"/>
    <cellStyle name="Note 8 2 2 2 5" xfId="45155"/>
    <cellStyle name="Note 8 2 2 2 6" xfId="45156"/>
    <cellStyle name="Note 8 2 2 2_INPUT Allocators" xfId="45157"/>
    <cellStyle name="Note 8 2 2 3" xfId="45158"/>
    <cellStyle name="Note 8 2 2 3 2" xfId="45159"/>
    <cellStyle name="Note 8 2 2 3 2 2" xfId="45160"/>
    <cellStyle name="Note 8 2 2 3 2 3" xfId="45161"/>
    <cellStyle name="Note 8 2 2 3 2 4" xfId="45162"/>
    <cellStyle name="Note 8 2 2 3 2 5" xfId="45163"/>
    <cellStyle name="Note 8 2 2 3 2_Int on Cust Dep" xfId="45164"/>
    <cellStyle name="Note 8 2 2 3 3" xfId="45165"/>
    <cellStyle name="Note 8 2 2 3 4" xfId="45166"/>
    <cellStyle name="Note 8 2 2 3 5" xfId="45167"/>
    <cellStyle name="Note 8 2 2 3 6" xfId="45168"/>
    <cellStyle name="Note 8 2 2 3 7" xfId="45169"/>
    <cellStyle name="Note 8 2 2 3 8" xfId="45170"/>
    <cellStyle name="Note 8 2 2 3 9" xfId="45171"/>
    <cellStyle name="Note 8 2 2 3_Int on Cust Dep" xfId="45172"/>
    <cellStyle name="Note 8 2 2 4" xfId="45173"/>
    <cellStyle name="Note 8 2 2 4 2" xfId="45174"/>
    <cellStyle name="Note 8 2 2 4 3" xfId="45175"/>
    <cellStyle name="Note 8 2 2 4 4" xfId="45176"/>
    <cellStyle name="Note 8 2 2 4 5" xfId="45177"/>
    <cellStyle name="Note 8 2 2 4_Int on Cust Dep" xfId="45178"/>
    <cellStyle name="Note 8 2 2 5" xfId="45179"/>
    <cellStyle name="Note 8 2 2 5 2" xfId="45180"/>
    <cellStyle name="Note 8 2 2 5 3" xfId="45181"/>
    <cellStyle name="Note 8 2 2 5 4" xfId="45182"/>
    <cellStyle name="Note 8 2 2 5 5" xfId="45183"/>
    <cellStyle name="Note 8 2 2 5_Int on Cust Dep" xfId="45184"/>
    <cellStyle name="Note 8 2 2 6" xfId="45185"/>
    <cellStyle name="Note 8 2 2 7" xfId="45186"/>
    <cellStyle name="Note 8 2 2 8" xfId="45187"/>
    <cellStyle name="Note 8 2 2 9" xfId="45188"/>
    <cellStyle name="Note 8 2 2_INPUT Allocators" xfId="45189"/>
    <cellStyle name="Note 8 2_INPUT Allocators" xfId="45190"/>
    <cellStyle name="Note 8 3" xfId="45191"/>
    <cellStyle name="Note 8 3 10" xfId="45192"/>
    <cellStyle name="Note 8 3 11" xfId="45193"/>
    <cellStyle name="Note 8 3 12" xfId="45194"/>
    <cellStyle name="Note 8 3 2" xfId="45195"/>
    <cellStyle name="Note 8 3 2 2" xfId="45196"/>
    <cellStyle name="Note 8 3 2 2 2" xfId="45197"/>
    <cellStyle name="Note 8 3 2 2 2 2" xfId="45198"/>
    <cellStyle name="Note 8 3 2 2 2 3" xfId="45199"/>
    <cellStyle name="Note 8 3 2 2 2 4" xfId="45200"/>
    <cellStyle name="Note 8 3 2 2 2 5" xfId="45201"/>
    <cellStyle name="Note 8 3 2 2 2_Int on Cust Dep" xfId="45202"/>
    <cellStyle name="Note 8 3 2 2 3" xfId="45203"/>
    <cellStyle name="Note 8 3 2 2 4" xfId="45204"/>
    <cellStyle name="Note 8 3 2 2 5" xfId="45205"/>
    <cellStyle name="Note 8 3 2 2 6" xfId="45206"/>
    <cellStyle name="Note 8 3 2 2 7" xfId="45207"/>
    <cellStyle name="Note 8 3 2 2 8" xfId="45208"/>
    <cellStyle name="Note 8 3 2 2 9" xfId="45209"/>
    <cellStyle name="Note 8 3 2 2_Int on Cust Dep" xfId="45210"/>
    <cellStyle name="Note 8 3 2 3" xfId="45211"/>
    <cellStyle name="Note 8 3 2 3 2" xfId="45212"/>
    <cellStyle name="Note 8 3 2 3 3" xfId="45213"/>
    <cellStyle name="Note 8 3 2 3 4" xfId="45214"/>
    <cellStyle name="Note 8 3 2 3 5" xfId="45215"/>
    <cellStyle name="Note 8 3 2 3_Int on Cust Dep" xfId="45216"/>
    <cellStyle name="Note 8 3 2 4" xfId="45217"/>
    <cellStyle name="Note 8 3 2 5" xfId="45218"/>
    <cellStyle name="Note 8 3 2 6" xfId="45219"/>
    <cellStyle name="Note 8 3 2_INPUT Allocators" xfId="45220"/>
    <cellStyle name="Note 8 3 3" xfId="45221"/>
    <cellStyle name="Note 8 3 3 2" xfId="45222"/>
    <cellStyle name="Note 8 3 3 2 2" xfId="45223"/>
    <cellStyle name="Note 8 3 3 2 3" xfId="45224"/>
    <cellStyle name="Note 8 3 3 2 4" xfId="45225"/>
    <cellStyle name="Note 8 3 3 2 5" xfId="45226"/>
    <cellStyle name="Note 8 3 3 2_Int on Cust Dep" xfId="45227"/>
    <cellStyle name="Note 8 3 3 3" xfId="45228"/>
    <cellStyle name="Note 8 3 3 4" xfId="45229"/>
    <cellStyle name="Note 8 3 3 5" xfId="45230"/>
    <cellStyle name="Note 8 3 3 6" xfId="45231"/>
    <cellStyle name="Note 8 3 3 7" xfId="45232"/>
    <cellStyle name="Note 8 3 3 8" xfId="45233"/>
    <cellStyle name="Note 8 3 3 9" xfId="45234"/>
    <cellStyle name="Note 8 3 3_Int on Cust Dep" xfId="45235"/>
    <cellStyle name="Note 8 3 4" xfId="45236"/>
    <cellStyle name="Note 8 3 4 2" xfId="45237"/>
    <cellStyle name="Note 8 3 4 3" xfId="45238"/>
    <cellStyle name="Note 8 3 4 4" xfId="45239"/>
    <cellStyle name="Note 8 3 4 5" xfId="45240"/>
    <cellStyle name="Note 8 3 4_Int on Cust Dep" xfId="45241"/>
    <cellStyle name="Note 8 3 5" xfId="45242"/>
    <cellStyle name="Note 8 3 5 2" xfId="45243"/>
    <cellStyle name="Note 8 3 5 3" xfId="45244"/>
    <cellStyle name="Note 8 3 5 4" xfId="45245"/>
    <cellStyle name="Note 8 3 5 5" xfId="45246"/>
    <cellStyle name="Note 8 3 5_Int on Cust Dep" xfId="45247"/>
    <cellStyle name="Note 8 3 6" xfId="45248"/>
    <cellStyle name="Note 8 3 7" xfId="45249"/>
    <cellStyle name="Note 8 3 8" xfId="45250"/>
    <cellStyle name="Note 8 3 9" xfId="45251"/>
    <cellStyle name="Note 8 3_INPUT Allocators" xfId="45252"/>
    <cellStyle name="Note 8 4" xfId="45253"/>
    <cellStyle name="Note 8 4 10" xfId="45254"/>
    <cellStyle name="Note 8 4 11" xfId="45255"/>
    <cellStyle name="Note 8 4 12" xfId="45256"/>
    <cellStyle name="Note 8 4 2" xfId="45257"/>
    <cellStyle name="Note 8 4 2 2" xfId="45258"/>
    <cellStyle name="Note 8 4 2 2 2" xfId="45259"/>
    <cellStyle name="Note 8 4 2 2 2 2" xfId="45260"/>
    <cellStyle name="Note 8 4 2 2 2 3" xfId="45261"/>
    <cellStyle name="Note 8 4 2 2 2 4" xfId="45262"/>
    <cellStyle name="Note 8 4 2 2 2 5" xfId="45263"/>
    <cellStyle name="Note 8 4 2 2 2_Int on Cust Dep" xfId="45264"/>
    <cellStyle name="Note 8 4 2 2 3" xfId="45265"/>
    <cellStyle name="Note 8 4 2 2 4" xfId="45266"/>
    <cellStyle name="Note 8 4 2 2 5" xfId="45267"/>
    <cellStyle name="Note 8 4 2 2 6" xfId="45268"/>
    <cellStyle name="Note 8 4 2 2 7" xfId="45269"/>
    <cellStyle name="Note 8 4 2 2 8" xfId="45270"/>
    <cellStyle name="Note 8 4 2 2 9" xfId="45271"/>
    <cellStyle name="Note 8 4 2 2_Int on Cust Dep" xfId="45272"/>
    <cellStyle name="Note 8 4 2 3" xfId="45273"/>
    <cellStyle name="Note 8 4 2 3 2" xfId="45274"/>
    <cellStyle name="Note 8 4 2 3 3" xfId="45275"/>
    <cellStyle name="Note 8 4 2 3 4" xfId="45276"/>
    <cellStyle name="Note 8 4 2 3 5" xfId="45277"/>
    <cellStyle name="Note 8 4 2 3_Int on Cust Dep" xfId="45278"/>
    <cellStyle name="Note 8 4 2 4" xfId="45279"/>
    <cellStyle name="Note 8 4 2 5" xfId="45280"/>
    <cellStyle name="Note 8 4 2 6" xfId="45281"/>
    <cellStyle name="Note 8 4 2_INPUT Allocators" xfId="45282"/>
    <cellStyle name="Note 8 4 3" xfId="45283"/>
    <cellStyle name="Note 8 4 3 2" xfId="45284"/>
    <cellStyle name="Note 8 4 3 2 2" xfId="45285"/>
    <cellStyle name="Note 8 4 3 2 3" xfId="45286"/>
    <cellStyle name="Note 8 4 3 2 4" xfId="45287"/>
    <cellStyle name="Note 8 4 3 2 5" xfId="45288"/>
    <cellStyle name="Note 8 4 3 2_Int on Cust Dep" xfId="45289"/>
    <cellStyle name="Note 8 4 3 3" xfId="45290"/>
    <cellStyle name="Note 8 4 3 4" xfId="45291"/>
    <cellStyle name="Note 8 4 3 5" xfId="45292"/>
    <cellStyle name="Note 8 4 3 6" xfId="45293"/>
    <cellStyle name="Note 8 4 3 7" xfId="45294"/>
    <cellStyle name="Note 8 4 3 8" xfId="45295"/>
    <cellStyle name="Note 8 4 3 9" xfId="45296"/>
    <cellStyle name="Note 8 4 3_Int on Cust Dep" xfId="45297"/>
    <cellStyle name="Note 8 4 4" xfId="45298"/>
    <cellStyle name="Note 8 4 4 2" xfId="45299"/>
    <cellStyle name="Note 8 4 4 3" xfId="45300"/>
    <cellStyle name="Note 8 4 4 4" xfId="45301"/>
    <cellStyle name="Note 8 4 4 5" xfId="45302"/>
    <cellStyle name="Note 8 4 4_Int on Cust Dep" xfId="45303"/>
    <cellStyle name="Note 8 4 5" xfId="45304"/>
    <cellStyle name="Note 8 4 5 2" xfId="45305"/>
    <cellStyle name="Note 8 4 5 3" xfId="45306"/>
    <cellStyle name="Note 8 4 5 4" xfId="45307"/>
    <cellStyle name="Note 8 4 5 5" xfId="45308"/>
    <cellStyle name="Note 8 4 5_Int on Cust Dep" xfId="45309"/>
    <cellStyle name="Note 8 4 6" xfId="45310"/>
    <cellStyle name="Note 8 4 7" xfId="45311"/>
    <cellStyle name="Note 8 4 8" xfId="45312"/>
    <cellStyle name="Note 8 4 9" xfId="45313"/>
    <cellStyle name="Note 8 4_INPUT Allocators" xfId="45314"/>
    <cellStyle name="Note 8 5" xfId="45315"/>
    <cellStyle name="Note 8 5 2" xfId="45316"/>
    <cellStyle name="Note 8 5 2 2" xfId="45317"/>
    <cellStyle name="Note 8 5 2 2 2" xfId="45318"/>
    <cellStyle name="Note 8 5 2 2 3" xfId="45319"/>
    <cellStyle name="Note 8 5 2 2 4" xfId="45320"/>
    <cellStyle name="Note 8 5 2 2 5" xfId="45321"/>
    <cellStyle name="Note 8 5 2 2_Int on Cust Dep" xfId="45322"/>
    <cellStyle name="Note 8 5 2 3" xfId="45323"/>
    <cellStyle name="Note 8 5 2 4" xfId="45324"/>
    <cellStyle name="Note 8 5 2 5" xfId="45325"/>
    <cellStyle name="Note 8 5 2 6" xfId="45326"/>
    <cellStyle name="Note 8 5 2 7" xfId="45327"/>
    <cellStyle name="Note 8 5 2 8" xfId="45328"/>
    <cellStyle name="Note 8 5 2 9" xfId="45329"/>
    <cellStyle name="Note 8 5 2_Int on Cust Dep" xfId="45330"/>
    <cellStyle name="Note 8 5 3" xfId="45331"/>
    <cellStyle name="Note 8 5 3 2" xfId="45332"/>
    <cellStyle name="Note 8 5 3 3" xfId="45333"/>
    <cellStyle name="Note 8 5 3 4" xfId="45334"/>
    <cellStyle name="Note 8 5 3 5" xfId="45335"/>
    <cellStyle name="Note 8 5 3_Int on Cust Dep" xfId="45336"/>
    <cellStyle name="Note 8 5 4" xfId="45337"/>
    <cellStyle name="Note 8 5 5" xfId="45338"/>
    <cellStyle name="Note 8 5 6" xfId="45339"/>
    <cellStyle name="Note 8 5_INPUT Allocators" xfId="45340"/>
    <cellStyle name="Note 8 6" xfId="45341"/>
    <cellStyle name="Note 8 6 2" xfId="45342"/>
    <cellStyle name="Note 8 6 3" xfId="45343"/>
    <cellStyle name="Note 8 6 4" xfId="45344"/>
    <cellStyle name="Note 8 6 5" xfId="45345"/>
    <cellStyle name="Note 8 6_Int on Cust Dep" xfId="45346"/>
    <cellStyle name="Note 8 7" xfId="45347"/>
    <cellStyle name="Note 8 7 2" xfId="45348"/>
    <cellStyle name="Note 8 7 3" xfId="45349"/>
    <cellStyle name="Note 8 7 4" xfId="45350"/>
    <cellStyle name="Note 8 7 5" xfId="45351"/>
    <cellStyle name="Note 8 7_Int on Cust Dep" xfId="45352"/>
    <cellStyle name="Note 8 8" xfId="45353"/>
    <cellStyle name="Note 8 9" xfId="45354"/>
    <cellStyle name="Note 8_INPUT Allocators" xfId="45355"/>
    <cellStyle name="Note 80" xfId="45356"/>
    <cellStyle name="Note 81" xfId="45357"/>
    <cellStyle name="Note 82" xfId="45358"/>
    <cellStyle name="Note 83" xfId="45359"/>
    <cellStyle name="Note 84" xfId="45360"/>
    <cellStyle name="Note 85" xfId="45361"/>
    <cellStyle name="Note 86" xfId="45362"/>
    <cellStyle name="Note 87" xfId="45363"/>
    <cellStyle name="Note 88" xfId="45364"/>
    <cellStyle name="Note 89" xfId="45365"/>
    <cellStyle name="Note 9" xfId="45366"/>
    <cellStyle name="Note 9 10" xfId="45367"/>
    <cellStyle name="Note 9 11" xfId="45368"/>
    <cellStyle name="Note 9 12" xfId="45369"/>
    <cellStyle name="Note 9 13" xfId="45370"/>
    <cellStyle name="Note 9 2" xfId="45371"/>
    <cellStyle name="Note 9 2 2" xfId="45372"/>
    <cellStyle name="Note 9 2 2 10" xfId="45373"/>
    <cellStyle name="Note 9 2 2 11" xfId="45374"/>
    <cellStyle name="Note 9 2 2 12" xfId="45375"/>
    <cellStyle name="Note 9 2 2 2" xfId="45376"/>
    <cellStyle name="Note 9 2 2 2 2" xfId="45377"/>
    <cellStyle name="Note 9 2 2 2 2 2" xfId="45378"/>
    <cellStyle name="Note 9 2 2 2 2 2 2" xfId="45379"/>
    <cellStyle name="Note 9 2 2 2 2 2 3" xfId="45380"/>
    <cellStyle name="Note 9 2 2 2 2 2 4" xfId="45381"/>
    <cellStyle name="Note 9 2 2 2 2 2 5" xfId="45382"/>
    <cellStyle name="Note 9 2 2 2 2 2_Int on Cust Dep" xfId="45383"/>
    <cellStyle name="Note 9 2 2 2 2 3" xfId="45384"/>
    <cellStyle name="Note 9 2 2 2 2 4" xfId="45385"/>
    <cellStyle name="Note 9 2 2 2 2 5" xfId="45386"/>
    <cellStyle name="Note 9 2 2 2 2 6" xfId="45387"/>
    <cellStyle name="Note 9 2 2 2 2 7" xfId="45388"/>
    <cellStyle name="Note 9 2 2 2 2 8" xfId="45389"/>
    <cellStyle name="Note 9 2 2 2 2 9" xfId="45390"/>
    <cellStyle name="Note 9 2 2 2 2_Int on Cust Dep" xfId="45391"/>
    <cellStyle name="Note 9 2 2 2 3" xfId="45392"/>
    <cellStyle name="Note 9 2 2 2 3 2" xfId="45393"/>
    <cellStyle name="Note 9 2 2 2 3 3" xfId="45394"/>
    <cellStyle name="Note 9 2 2 2 3 4" xfId="45395"/>
    <cellStyle name="Note 9 2 2 2 3 5" xfId="45396"/>
    <cellStyle name="Note 9 2 2 2 3_Int on Cust Dep" xfId="45397"/>
    <cellStyle name="Note 9 2 2 2 4" xfId="45398"/>
    <cellStyle name="Note 9 2 2 2 5" xfId="45399"/>
    <cellStyle name="Note 9 2 2 2 6" xfId="45400"/>
    <cellStyle name="Note 9 2 2 2_INPUT Allocators" xfId="45401"/>
    <cellStyle name="Note 9 2 2 3" xfId="45402"/>
    <cellStyle name="Note 9 2 2 3 2" xfId="45403"/>
    <cellStyle name="Note 9 2 2 3 2 2" xfId="45404"/>
    <cellStyle name="Note 9 2 2 3 2 3" xfId="45405"/>
    <cellStyle name="Note 9 2 2 3 2 4" xfId="45406"/>
    <cellStyle name="Note 9 2 2 3 2 5" xfId="45407"/>
    <cellStyle name="Note 9 2 2 3 2_Int on Cust Dep" xfId="45408"/>
    <cellStyle name="Note 9 2 2 3 3" xfId="45409"/>
    <cellStyle name="Note 9 2 2 3 4" xfId="45410"/>
    <cellStyle name="Note 9 2 2 3 5" xfId="45411"/>
    <cellStyle name="Note 9 2 2 3 6" xfId="45412"/>
    <cellStyle name="Note 9 2 2 3 7" xfId="45413"/>
    <cellStyle name="Note 9 2 2 3 8" xfId="45414"/>
    <cellStyle name="Note 9 2 2 3 9" xfId="45415"/>
    <cellStyle name="Note 9 2 2 3_Int on Cust Dep" xfId="45416"/>
    <cellStyle name="Note 9 2 2 4" xfId="45417"/>
    <cellStyle name="Note 9 2 2 4 2" xfId="45418"/>
    <cellStyle name="Note 9 2 2 4 3" xfId="45419"/>
    <cellStyle name="Note 9 2 2 4 4" xfId="45420"/>
    <cellStyle name="Note 9 2 2 4 5" xfId="45421"/>
    <cellStyle name="Note 9 2 2 4_Int on Cust Dep" xfId="45422"/>
    <cellStyle name="Note 9 2 2 5" xfId="45423"/>
    <cellStyle name="Note 9 2 2 5 2" xfId="45424"/>
    <cellStyle name="Note 9 2 2 5 3" xfId="45425"/>
    <cellStyle name="Note 9 2 2 5 4" xfId="45426"/>
    <cellStyle name="Note 9 2 2 5 5" xfId="45427"/>
    <cellStyle name="Note 9 2 2 5_Int on Cust Dep" xfId="45428"/>
    <cellStyle name="Note 9 2 2 6" xfId="45429"/>
    <cellStyle name="Note 9 2 2 7" xfId="45430"/>
    <cellStyle name="Note 9 2 2 8" xfId="45431"/>
    <cellStyle name="Note 9 2 2 9" xfId="45432"/>
    <cellStyle name="Note 9 2 2_INPUT Allocators" xfId="45433"/>
    <cellStyle name="Note 9 2_INPUT Allocators" xfId="45434"/>
    <cellStyle name="Note 9 3" xfId="45435"/>
    <cellStyle name="Note 9 3 10" xfId="45436"/>
    <cellStyle name="Note 9 3 11" xfId="45437"/>
    <cellStyle name="Note 9 3 12" xfId="45438"/>
    <cellStyle name="Note 9 3 2" xfId="45439"/>
    <cellStyle name="Note 9 3 2 2" xfId="45440"/>
    <cellStyle name="Note 9 3 2 2 2" xfId="45441"/>
    <cellStyle name="Note 9 3 2 2 2 2" xfId="45442"/>
    <cellStyle name="Note 9 3 2 2 2 3" xfId="45443"/>
    <cellStyle name="Note 9 3 2 2 2 4" xfId="45444"/>
    <cellStyle name="Note 9 3 2 2 2 5" xfId="45445"/>
    <cellStyle name="Note 9 3 2 2 2_Int on Cust Dep" xfId="45446"/>
    <cellStyle name="Note 9 3 2 2 3" xfId="45447"/>
    <cellStyle name="Note 9 3 2 2 4" xfId="45448"/>
    <cellStyle name="Note 9 3 2 2 5" xfId="45449"/>
    <cellStyle name="Note 9 3 2 2 6" xfId="45450"/>
    <cellStyle name="Note 9 3 2 2 7" xfId="45451"/>
    <cellStyle name="Note 9 3 2 2 8" xfId="45452"/>
    <cellStyle name="Note 9 3 2 2 9" xfId="45453"/>
    <cellStyle name="Note 9 3 2 2_Int on Cust Dep" xfId="45454"/>
    <cellStyle name="Note 9 3 2 3" xfId="45455"/>
    <cellStyle name="Note 9 3 2 3 2" xfId="45456"/>
    <cellStyle name="Note 9 3 2 3 3" xfId="45457"/>
    <cellStyle name="Note 9 3 2 3 4" xfId="45458"/>
    <cellStyle name="Note 9 3 2 3 5" xfId="45459"/>
    <cellStyle name="Note 9 3 2 3_Int on Cust Dep" xfId="45460"/>
    <cellStyle name="Note 9 3 2 4" xfId="45461"/>
    <cellStyle name="Note 9 3 2 5" xfId="45462"/>
    <cellStyle name="Note 9 3 2 6" xfId="45463"/>
    <cellStyle name="Note 9 3 2_INPUT Allocators" xfId="45464"/>
    <cellStyle name="Note 9 3 3" xfId="45465"/>
    <cellStyle name="Note 9 3 3 2" xfId="45466"/>
    <cellStyle name="Note 9 3 3 2 2" xfId="45467"/>
    <cellStyle name="Note 9 3 3 2 3" xfId="45468"/>
    <cellStyle name="Note 9 3 3 2 4" xfId="45469"/>
    <cellStyle name="Note 9 3 3 2 5" xfId="45470"/>
    <cellStyle name="Note 9 3 3 2_Int on Cust Dep" xfId="45471"/>
    <cellStyle name="Note 9 3 3 3" xfId="45472"/>
    <cellStyle name="Note 9 3 3 4" xfId="45473"/>
    <cellStyle name="Note 9 3 3 5" xfId="45474"/>
    <cellStyle name="Note 9 3 3 6" xfId="45475"/>
    <cellStyle name="Note 9 3 3 7" xfId="45476"/>
    <cellStyle name="Note 9 3 3 8" xfId="45477"/>
    <cellStyle name="Note 9 3 3 9" xfId="45478"/>
    <cellStyle name="Note 9 3 3_Int on Cust Dep" xfId="45479"/>
    <cellStyle name="Note 9 3 4" xfId="45480"/>
    <cellStyle name="Note 9 3 4 2" xfId="45481"/>
    <cellStyle name="Note 9 3 4 3" xfId="45482"/>
    <cellStyle name="Note 9 3 4 4" xfId="45483"/>
    <cellStyle name="Note 9 3 4 5" xfId="45484"/>
    <cellStyle name="Note 9 3 4_Int on Cust Dep" xfId="45485"/>
    <cellStyle name="Note 9 3 5" xfId="45486"/>
    <cellStyle name="Note 9 3 5 2" xfId="45487"/>
    <cellStyle name="Note 9 3 5 3" xfId="45488"/>
    <cellStyle name="Note 9 3 5 4" xfId="45489"/>
    <cellStyle name="Note 9 3 5 5" xfId="45490"/>
    <cellStyle name="Note 9 3 5_Int on Cust Dep" xfId="45491"/>
    <cellStyle name="Note 9 3 6" xfId="45492"/>
    <cellStyle name="Note 9 3 7" xfId="45493"/>
    <cellStyle name="Note 9 3 8" xfId="45494"/>
    <cellStyle name="Note 9 3 9" xfId="45495"/>
    <cellStyle name="Note 9 3_INPUT Allocators" xfId="45496"/>
    <cellStyle name="Note 9 4" xfId="45497"/>
    <cellStyle name="Note 9 4 10" xfId="45498"/>
    <cellStyle name="Note 9 4 11" xfId="45499"/>
    <cellStyle name="Note 9 4 12" xfId="45500"/>
    <cellStyle name="Note 9 4 2" xfId="45501"/>
    <cellStyle name="Note 9 4 2 2" xfId="45502"/>
    <cellStyle name="Note 9 4 2 2 2" xfId="45503"/>
    <cellStyle name="Note 9 4 2 2 2 2" xfId="45504"/>
    <cellStyle name="Note 9 4 2 2 2 3" xfId="45505"/>
    <cellStyle name="Note 9 4 2 2 2 4" xfId="45506"/>
    <cellStyle name="Note 9 4 2 2 2 5" xfId="45507"/>
    <cellStyle name="Note 9 4 2 2 2_Int on Cust Dep" xfId="45508"/>
    <cellStyle name="Note 9 4 2 2 3" xfId="45509"/>
    <cellStyle name="Note 9 4 2 2 4" xfId="45510"/>
    <cellStyle name="Note 9 4 2 2 5" xfId="45511"/>
    <cellStyle name="Note 9 4 2 2 6" xfId="45512"/>
    <cellStyle name="Note 9 4 2 2 7" xfId="45513"/>
    <cellStyle name="Note 9 4 2 2 8" xfId="45514"/>
    <cellStyle name="Note 9 4 2 2 9" xfId="45515"/>
    <cellStyle name="Note 9 4 2 2_Int on Cust Dep" xfId="45516"/>
    <cellStyle name="Note 9 4 2 3" xfId="45517"/>
    <cellStyle name="Note 9 4 2 3 2" xfId="45518"/>
    <cellStyle name="Note 9 4 2 3 3" xfId="45519"/>
    <cellStyle name="Note 9 4 2 3 4" xfId="45520"/>
    <cellStyle name="Note 9 4 2 3 5" xfId="45521"/>
    <cellStyle name="Note 9 4 2 3_Int on Cust Dep" xfId="45522"/>
    <cellStyle name="Note 9 4 2 4" xfId="45523"/>
    <cellStyle name="Note 9 4 2 5" xfId="45524"/>
    <cellStyle name="Note 9 4 2 6" xfId="45525"/>
    <cellStyle name="Note 9 4 2_INPUT Allocators" xfId="45526"/>
    <cellStyle name="Note 9 4 3" xfId="45527"/>
    <cellStyle name="Note 9 4 3 2" xfId="45528"/>
    <cellStyle name="Note 9 4 3 2 2" xfId="45529"/>
    <cellStyle name="Note 9 4 3 2 3" xfId="45530"/>
    <cellStyle name="Note 9 4 3 2 4" xfId="45531"/>
    <cellStyle name="Note 9 4 3 2 5" xfId="45532"/>
    <cellStyle name="Note 9 4 3 2_Int on Cust Dep" xfId="45533"/>
    <cellStyle name="Note 9 4 3 3" xfId="45534"/>
    <cellStyle name="Note 9 4 3 4" xfId="45535"/>
    <cellStyle name="Note 9 4 3 5" xfId="45536"/>
    <cellStyle name="Note 9 4 3 6" xfId="45537"/>
    <cellStyle name="Note 9 4 3 7" xfId="45538"/>
    <cellStyle name="Note 9 4 3 8" xfId="45539"/>
    <cellStyle name="Note 9 4 3 9" xfId="45540"/>
    <cellStyle name="Note 9 4 3_Int on Cust Dep" xfId="45541"/>
    <cellStyle name="Note 9 4 4" xfId="45542"/>
    <cellStyle name="Note 9 4 4 2" xfId="45543"/>
    <cellStyle name="Note 9 4 4 3" xfId="45544"/>
    <cellStyle name="Note 9 4 4 4" xfId="45545"/>
    <cellStyle name="Note 9 4 4 5" xfId="45546"/>
    <cellStyle name="Note 9 4 4_Int on Cust Dep" xfId="45547"/>
    <cellStyle name="Note 9 4 5" xfId="45548"/>
    <cellStyle name="Note 9 4 5 2" xfId="45549"/>
    <cellStyle name="Note 9 4 5 3" xfId="45550"/>
    <cellStyle name="Note 9 4 5 4" xfId="45551"/>
    <cellStyle name="Note 9 4 5 5" xfId="45552"/>
    <cellStyle name="Note 9 4 5_Int on Cust Dep" xfId="45553"/>
    <cellStyle name="Note 9 4 6" xfId="45554"/>
    <cellStyle name="Note 9 4 7" xfId="45555"/>
    <cellStyle name="Note 9 4 8" xfId="45556"/>
    <cellStyle name="Note 9 4 9" xfId="45557"/>
    <cellStyle name="Note 9 4_INPUT Allocators" xfId="45558"/>
    <cellStyle name="Note 9 5" xfId="45559"/>
    <cellStyle name="Note 9 5 2" xfId="45560"/>
    <cellStyle name="Note 9 5 2 2" xfId="45561"/>
    <cellStyle name="Note 9 5 2 2 2" xfId="45562"/>
    <cellStyle name="Note 9 5 2 2 3" xfId="45563"/>
    <cellStyle name="Note 9 5 2 2 4" xfId="45564"/>
    <cellStyle name="Note 9 5 2 2 5" xfId="45565"/>
    <cellStyle name="Note 9 5 2 2_Int on Cust Dep" xfId="45566"/>
    <cellStyle name="Note 9 5 2 3" xfId="45567"/>
    <cellStyle name="Note 9 5 2 4" xfId="45568"/>
    <cellStyle name="Note 9 5 2 5" xfId="45569"/>
    <cellStyle name="Note 9 5 2 6" xfId="45570"/>
    <cellStyle name="Note 9 5 2 7" xfId="45571"/>
    <cellStyle name="Note 9 5 2 8" xfId="45572"/>
    <cellStyle name="Note 9 5 2 9" xfId="45573"/>
    <cellStyle name="Note 9 5 2_Int on Cust Dep" xfId="45574"/>
    <cellStyle name="Note 9 5 3" xfId="45575"/>
    <cellStyle name="Note 9 5 3 2" xfId="45576"/>
    <cellStyle name="Note 9 5 3 3" xfId="45577"/>
    <cellStyle name="Note 9 5 3 4" xfId="45578"/>
    <cellStyle name="Note 9 5 3 5" xfId="45579"/>
    <cellStyle name="Note 9 5 3_Int on Cust Dep" xfId="45580"/>
    <cellStyle name="Note 9 5 4" xfId="45581"/>
    <cellStyle name="Note 9 5 5" xfId="45582"/>
    <cellStyle name="Note 9 5 6" xfId="45583"/>
    <cellStyle name="Note 9 5_INPUT Allocators" xfId="45584"/>
    <cellStyle name="Note 9 6" xfId="45585"/>
    <cellStyle name="Note 9 6 2" xfId="45586"/>
    <cellStyle name="Note 9 6 3" xfId="45587"/>
    <cellStyle name="Note 9 6 4" xfId="45588"/>
    <cellStyle name="Note 9 6 5" xfId="45589"/>
    <cellStyle name="Note 9 6_Int on Cust Dep" xfId="45590"/>
    <cellStyle name="Note 9 7" xfId="45591"/>
    <cellStyle name="Note 9 7 2" xfId="45592"/>
    <cellStyle name="Note 9 7 3" xfId="45593"/>
    <cellStyle name="Note 9 7 4" xfId="45594"/>
    <cellStyle name="Note 9 7 5" xfId="45595"/>
    <cellStyle name="Note 9 7_Int on Cust Dep" xfId="45596"/>
    <cellStyle name="Note 9 8" xfId="45597"/>
    <cellStyle name="Note 9 9" xfId="45598"/>
    <cellStyle name="Note 9_INPUT Allocators" xfId="45599"/>
    <cellStyle name="Note 90" xfId="45600"/>
    <cellStyle name="Note 91" xfId="45601"/>
    <cellStyle name="Note 92" xfId="45602"/>
    <cellStyle name="Note 93" xfId="45603"/>
    <cellStyle name="Note 94" xfId="45604"/>
    <cellStyle name="Note 95" xfId="45605"/>
    <cellStyle name="Note 95 2" xfId="45606"/>
    <cellStyle name="Note 95 2 2" xfId="45607"/>
    <cellStyle name="Note 95 2 3" xfId="45608"/>
    <cellStyle name="Note 95 2 4" xfId="45609"/>
    <cellStyle name="Note 95 2 5" xfId="45610"/>
    <cellStyle name="Note 95 2_Int on Cust Dep" xfId="45611"/>
    <cellStyle name="Note 95 3" xfId="45612"/>
    <cellStyle name="Note 95 3 2" xfId="45613"/>
    <cellStyle name="Note 95 3 3" xfId="45614"/>
    <cellStyle name="Note 95 3 4" xfId="45615"/>
    <cellStyle name="Note 95 3_Int on Cust Dep" xfId="45616"/>
    <cellStyle name="Note 95 4" xfId="45617"/>
    <cellStyle name="Note 95 5" xfId="45618"/>
    <cellStyle name="Note 95 6" xfId="45619"/>
    <cellStyle name="Note 95 7" xfId="45620"/>
    <cellStyle name="Note 95 8" xfId="45621"/>
    <cellStyle name="Note 95 9" xfId="45622"/>
    <cellStyle name="Note 95_Int on Cust Dep" xfId="45623"/>
    <cellStyle name="Note 96" xfId="45624"/>
    <cellStyle name="Note 96 2" xfId="45625"/>
    <cellStyle name="Note 96 2 2" xfId="45626"/>
    <cellStyle name="Note 96 2 3" xfId="45627"/>
    <cellStyle name="Note 96 2 4" xfId="45628"/>
    <cellStyle name="Note 96 2 5" xfId="45629"/>
    <cellStyle name="Note 96 2_Int on Cust Dep" xfId="45630"/>
    <cellStyle name="Note 96 3" xfId="45631"/>
    <cellStyle name="Note 96 3 2" xfId="45632"/>
    <cellStyle name="Note 96 3 3" xfId="45633"/>
    <cellStyle name="Note 96 3 4" xfId="45634"/>
    <cellStyle name="Note 96 3_Int on Cust Dep" xfId="45635"/>
    <cellStyle name="Note 96 4" xfId="45636"/>
    <cellStyle name="Note 96 5" xfId="45637"/>
    <cellStyle name="Note 96 6" xfId="45638"/>
    <cellStyle name="Note 96 7" xfId="45639"/>
    <cellStyle name="Note 96 8" xfId="45640"/>
    <cellStyle name="Note 96 9" xfId="45641"/>
    <cellStyle name="Note 96_Int on Cust Dep" xfId="45642"/>
    <cellStyle name="Note 97" xfId="45643"/>
    <cellStyle name="Note 98" xfId="45644"/>
    <cellStyle name="Note 99" xfId="45645"/>
    <cellStyle name="nPlosion" xfId="45646"/>
    <cellStyle name="nvision" xfId="45647"/>
    <cellStyle name="Output 10" xfId="45648"/>
    <cellStyle name="Output 10 10" xfId="45649"/>
    <cellStyle name="Output 10 11" xfId="45650"/>
    <cellStyle name="Output 10 2" xfId="45651"/>
    <cellStyle name="Output 10 3" xfId="45652"/>
    <cellStyle name="Output 10 3 2" xfId="45653"/>
    <cellStyle name="Output 10 3 2 2" xfId="45654"/>
    <cellStyle name="Output 10 3 2 2 2" xfId="45655"/>
    <cellStyle name="Output 10 3 2 2 3" xfId="45656"/>
    <cellStyle name="Output 10 3 2 2 4" xfId="45657"/>
    <cellStyle name="Output 10 3 2 2 5" xfId="45658"/>
    <cellStyle name="Output 10 3 2 2_Int on Cust Dep" xfId="45659"/>
    <cellStyle name="Output 10 3 2 3" xfId="45660"/>
    <cellStyle name="Output 10 3 2 4" xfId="45661"/>
    <cellStyle name="Output 10 3 2 5" xfId="45662"/>
    <cellStyle name="Output 10 3 2 6" xfId="45663"/>
    <cellStyle name="Output 10 3 2 7" xfId="45664"/>
    <cellStyle name="Output 10 3 2 8" xfId="45665"/>
    <cellStyle name="Output 10 3 2 9" xfId="45666"/>
    <cellStyle name="Output 10 3 2_Int on Cust Dep" xfId="45667"/>
    <cellStyle name="Output 10 3 3" xfId="45668"/>
    <cellStyle name="Output 10 3 3 2" xfId="45669"/>
    <cellStyle name="Output 10 3 3 3" xfId="45670"/>
    <cellStyle name="Output 10 3 3 4" xfId="45671"/>
    <cellStyle name="Output 10 3 3 5" xfId="45672"/>
    <cellStyle name="Output 10 3 3_Int on Cust Dep" xfId="45673"/>
    <cellStyle name="Output 10 3 4" xfId="45674"/>
    <cellStyle name="Output 10 3 5" xfId="45675"/>
    <cellStyle name="Output 10 3 6" xfId="45676"/>
    <cellStyle name="Output 10 3_INPUT Allocators" xfId="45677"/>
    <cellStyle name="Output 10 4" xfId="45678"/>
    <cellStyle name="Output 10 4 2" xfId="45679"/>
    <cellStyle name="Output 10 4 3" xfId="45680"/>
    <cellStyle name="Output 10 4 4" xfId="45681"/>
    <cellStyle name="Output 10 4 5" xfId="45682"/>
    <cellStyle name="Output 10 4_Int on Cust Dep" xfId="45683"/>
    <cellStyle name="Output 10 5" xfId="45684"/>
    <cellStyle name="Output 10 5 2" xfId="45685"/>
    <cellStyle name="Output 10 5 3" xfId="45686"/>
    <cellStyle name="Output 10 5 4" xfId="45687"/>
    <cellStyle name="Output 10 5 5" xfId="45688"/>
    <cellStyle name="Output 10 5_Int on Cust Dep" xfId="45689"/>
    <cellStyle name="Output 10 6" xfId="45690"/>
    <cellStyle name="Output 10 7" xfId="45691"/>
    <cellStyle name="Output 10 8" xfId="45692"/>
    <cellStyle name="Output 10 9" xfId="45693"/>
    <cellStyle name="Output 10_INPUT Allocators" xfId="45694"/>
    <cellStyle name="Output 11" xfId="45695"/>
    <cellStyle name="Output 11 10" xfId="45696"/>
    <cellStyle name="Output 11 2" xfId="45697"/>
    <cellStyle name="Output 11 2 2" xfId="45698"/>
    <cellStyle name="Output 11 2 2 2" xfId="45699"/>
    <cellStyle name="Output 11 2 2 2 2" xfId="45700"/>
    <cellStyle name="Output 11 2 2 2 3" xfId="45701"/>
    <cellStyle name="Output 11 2 2 2 4" xfId="45702"/>
    <cellStyle name="Output 11 2 2 2 5" xfId="45703"/>
    <cellStyle name="Output 11 2 2 2_Int on Cust Dep" xfId="45704"/>
    <cellStyle name="Output 11 2 2 3" xfId="45705"/>
    <cellStyle name="Output 11 2 2 4" xfId="45706"/>
    <cellStyle name="Output 11 2 2 5" xfId="45707"/>
    <cellStyle name="Output 11 2 2 6" xfId="45708"/>
    <cellStyle name="Output 11 2 2 7" xfId="45709"/>
    <cellStyle name="Output 11 2 2 8" xfId="45710"/>
    <cellStyle name="Output 11 2 2 9" xfId="45711"/>
    <cellStyle name="Output 11 2 2_Int on Cust Dep" xfId="45712"/>
    <cellStyle name="Output 11 2 3" xfId="45713"/>
    <cellStyle name="Output 11 2 3 2" xfId="45714"/>
    <cellStyle name="Output 11 2 3 3" xfId="45715"/>
    <cellStyle name="Output 11 2 3 4" xfId="45716"/>
    <cellStyle name="Output 11 2 3 5" xfId="45717"/>
    <cellStyle name="Output 11 2 3_Int on Cust Dep" xfId="45718"/>
    <cellStyle name="Output 11 2 4" xfId="45719"/>
    <cellStyle name="Output 11 2 5" xfId="45720"/>
    <cellStyle name="Output 11 2 6" xfId="45721"/>
    <cellStyle name="Output 11 2_INPUT Allocators" xfId="45722"/>
    <cellStyle name="Output 11 3" xfId="45723"/>
    <cellStyle name="Output 11 3 2" xfId="45724"/>
    <cellStyle name="Output 11 3 3" xfId="45725"/>
    <cellStyle name="Output 11 3 4" xfId="45726"/>
    <cellStyle name="Output 11 3 5" xfId="45727"/>
    <cellStyle name="Output 11 3_Int on Cust Dep" xfId="45728"/>
    <cellStyle name="Output 11 4" xfId="45729"/>
    <cellStyle name="Output 11 4 2" xfId="45730"/>
    <cellStyle name="Output 11 4 3" xfId="45731"/>
    <cellStyle name="Output 11 4 4" xfId="45732"/>
    <cellStyle name="Output 11 4 5" xfId="45733"/>
    <cellStyle name="Output 11 4_Int on Cust Dep" xfId="45734"/>
    <cellStyle name="Output 11 5" xfId="45735"/>
    <cellStyle name="Output 11 6" xfId="45736"/>
    <cellStyle name="Output 11 7" xfId="45737"/>
    <cellStyle name="Output 11 8" xfId="45738"/>
    <cellStyle name="Output 11 9" xfId="45739"/>
    <cellStyle name="Output 11_INPUT Allocators" xfId="45740"/>
    <cellStyle name="Output 12" xfId="45741"/>
    <cellStyle name="Output 12 10" xfId="45742"/>
    <cellStyle name="Output 12 2" xfId="45743"/>
    <cellStyle name="Output 12 2 2" xfId="45744"/>
    <cellStyle name="Output 12 2 2 2" xfId="45745"/>
    <cellStyle name="Output 12 2 2 2 2" xfId="45746"/>
    <cellStyle name="Output 12 2 2 2 3" xfId="45747"/>
    <cellStyle name="Output 12 2 2 2 4" xfId="45748"/>
    <cellStyle name="Output 12 2 2 2 5" xfId="45749"/>
    <cellStyle name="Output 12 2 2 2_Int on Cust Dep" xfId="45750"/>
    <cellStyle name="Output 12 2 2 3" xfId="45751"/>
    <cellStyle name="Output 12 2 2 4" xfId="45752"/>
    <cellStyle name="Output 12 2 2 5" xfId="45753"/>
    <cellStyle name="Output 12 2 2 6" xfId="45754"/>
    <cellStyle name="Output 12 2 2 7" xfId="45755"/>
    <cellStyle name="Output 12 2 2 8" xfId="45756"/>
    <cellStyle name="Output 12 2 2 9" xfId="45757"/>
    <cellStyle name="Output 12 2 2_Int on Cust Dep" xfId="45758"/>
    <cellStyle name="Output 12 2 3" xfId="45759"/>
    <cellStyle name="Output 12 2 3 2" xfId="45760"/>
    <cellStyle name="Output 12 2 3 3" xfId="45761"/>
    <cellStyle name="Output 12 2 3 4" xfId="45762"/>
    <cellStyle name="Output 12 2 3 5" xfId="45763"/>
    <cellStyle name="Output 12 2 3_Int on Cust Dep" xfId="45764"/>
    <cellStyle name="Output 12 2 4" xfId="45765"/>
    <cellStyle name="Output 12 2 5" xfId="45766"/>
    <cellStyle name="Output 12 2 6" xfId="45767"/>
    <cellStyle name="Output 12 2_INPUT Allocators" xfId="45768"/>
    <cellStyle name="Output 12 3" xfId="45769"/>
    <cellStyle name="Output 12 3 2" xfId="45770"/>
    <cellStyle name="Output 12 3 3" xfId="45771"/>
    <cellStyle name="Output 12 3 4" xfId="45772"/>
    <cellStyle name="Output 12 3 5" xfId="45773"/>
    <cellStyle name="Output 12 3_Int on Cust Dep" xfId="45774"/>
    <cellStyle name="Output 12 4" xfId="45775"/>
    <cellStyle name="Output 12 4 2" xfId="45776"/>
    <cellStyle name="Output 12 4 3" xfId="45777"/>
    <cellStyle name="Output 12 4 4" xfId="45778"/>
    <cellStyle name="Output 12 4 5" xfId="45779"/>
    <cellStyle name="Output 12 4_Int on Cust Dep" xfId="45780"/>
    <cellStyle name="Output 12 5" xfId="45781"/>
    <cellStyle name="Output 12 6" xfId="45782"/>
    <cellStyle name="Output 12 7" xfId="45783"/>
    <cellStyle name="Output 12 8" xfId="45784"/>
    <cellStyle name="Output 12 9" xfId="45785"/>
    <cellStyle name="Output 12_INPUT Allocators" xfId="45786"/>
    <cellStyle name="Output 13" xfId="45787"/>
    <cellStyle name="Output 13 10" xfId="45788"/>
    <cellStyle name="Output 13 2" xfId="45789"/>
    <cellStyle name="Output 13 2 2" xfId="45790"/>
    <cellStyle name="Output 13 2 2 2" xfId="45791"/>
    <cellStyle name="Output 13 2 2 2 2" xfId="45792"/>
    <cellStyle name="Output 13 2 2 2 3" xfId="45793"/>
    <cellStyle name="Output 13 2 2 2 4" xfId="45794"/>
    <cellStyle name="Output 13 2 2 2 5" xfId="45795"/>
    <cellStyle name="Output 13 2 2 2_Int on Cust Dep" xfId="45796"/>
    <cellStyle name="Output 13 2 2 3" xfId="45797"/>
    <cellStyle name="Output 13 2 2 4" xfId="45798"/>
    <cellStyle name="Output 13 2 2 5" xfId="45799"/>
    <cellStyle name="Output 13 2 2 6" xfId="45800"/>
    <cellStyle name="Output 13 2 2 7" xfId="45801"/>
    <cellStyle name="Output 13 2 2 8" xfId="45802"/>
    <cellStyle name="Output 13 2 2 9" xfId="45803"/>
    <cellStyle name="Output 13 2 2_Int on Cust Dep" xfId="45804"/>
    <cellStyle name="Output 13 2 3" xfId="45805"/>
    <cellStyle name="Output 13 2 3 2" xfId="45806"/>
    <cellStyle name="Output 13 2 3 3" xfId="45807"/>
    <cellStyle name="Output 13 2 3 4" xfId="45808"/>
    <cellStyle name="Output 13 2 3 5" xfId="45809"/>
    <cellStyle name="Output 13 2 3_Int on Cust Dep" xfId="45810"/>
    <cellStyle name="Output 13 2 4" xfId="45811"/>
    <cellStyle name="Output 13 2 5" xfId="45812"/>
    <cellStyle name="Output 13 2 6" xfId="45813"/>
    <cellStyle name="Output 13 2_INPUT Allocators" xfId="45814"/>
    <cellStyle name="Output 13 3" xfId="45815"/>
    <cellStyle name="Output 13 3 2" xfId="45816"/>
    <cellStyle name="Output 13 3 3" xfId="45817"/>
    <cellStyle name="Output 13 3 4" xfId="45818"/>
    <cellStyle name="Output 13 3 5" xfId="45819"/>
    <cellStyle name="Output 13 3_Int on Cust Dep" xfId="45820"/>
    <cellStyle name="Output 13 4" xfId="45821"/>
    <cellStyle name="Output 13 4 2" xfId="45822"/>
    <cellStyle name="Output 13 4 3" xfId="45823"/>
    <cellStyle name="Output 13 4 4" xfId="45824"/>
    <cellStyle name="Output 13 4 5" xfId="45825"/>
    <cellStyle name="Output 13 4_Int on Cust Dep" xfId="45826"/>
    <cellStyle name="Output 13 5" xfId="45827"/>
    <cellStyle name="Output 13 6" xfId="45828"/>
    <cellStyle name="Output 13 7" xfId="45829"/>
    <cellStyle name="Output 13 8" xfId="45830"/>
    <cellStyle name="Output 13 9" xfId="45831"/>
    <cellStyle name="Output 13_INPUT Allocators" xfId="45832"/>
    <cellStyle name="Output 14" xfId="45833"/>
    <cellStyle name="Output 14 10" xfId="45834"/>
    <cellStyle name="Output 14 2" xfId="45835"/>
    <cellStyle name="Output 14 2 2" xfId="45836"/>
    <cellStyle name="Output 14 2 2 2" xfId="45837"/>
    <cellStyle name="Output 14 2 2 2 2" xfId="45838"/>
    <cellStyle name="Output 14 2 2 2 3" xfId="45839"/>
    <cellStyle name="Output 14 2 2 2 4" xfId="45840"/>
    <cellStyle name="Output 14 2 2 2 5" xfId="45841"/>
    <cellStyle name="Output 14 2 2 2_Int on Cust Dep" xfId="45842"/>
    <cellStyle name="Output 14 2 2 3" xfId="45843"/>
    <cellStyle name="Output 14 2 2 4" xfId="45844"/>
    <cellStyle name="Output 14 2 2 5" xfId="45845"/>
    <cellStyle name="Output 14 2 2 6" xfId="45846"/>
    <cellStyle name="Output 14 2 2 7" xfId="45847"/>
    <cellStyle name="Output 14 2 2 8" xfId="45848"/>
    <cellStyle name="Output 14 2 2 9" xfId="45849"/>
    <cellStyle name="Output 14 2 2_Int on Cust Dep" xfId="45850"/>
    <cellStyle name="Output 14 2 3" xfId="45851"/>
    <cellStyle name="Output 14 2 3 2" xfId="45852"/>
    <cellStyle name="Output 14 2 3 3" xfId="45853"/>
    <cellStyle name="Output 14 2 3 4" xfId="45854"/>
    <cellStyle name="Output 14 2 3 5" xfId="45855"/>
    <cellStyle name="Output 14 2 3_Int on Cust Dep" xfId="45856"/>
    <cellStyle name="Output 14 2 4" xfId="45857"/>
    <cellStyle name="Output 14 2 5" xfId="45858"/>
    <cellStyle name="Output 14 2 6" xfId="45859"/>
    <cellStyle name="Output 14 2_INPUT Allocators" xfId="45860"/>
    <cellStyle name="Output 14 3" xfId="45861"/>
    <cellStyle name="Output 14 3 2" xfId="45862"/>
    <cellStyle name="Output 14 3 3" xfId="45863"/>
    <cellStyle name="Output 14 3 4" xfId="45864"/>
    <cellStyle name="Output 14 3 5" xfId="45865"/>
    <cellStyle name="Output 14 3_Int on Cust Dep" xfId="45866"/>
    <cellStyle name="Output 14 4" xfId="45867"/>
    <cellStyle name="Output 14 4 2" xfId="45868"/>
    <cellStyle name="Output 14 4 3" xfId="45869"/>
    <cellStyle name="Output 14 4 4" xfId="45870"/>
    <cellStyle name="Output 14 4 5" xfId="45871"/>
    <cellStyle name="Output 14 4_Int on Cust Dep" xfId="45872"/>
    <cellStyle name="Output 14 5" xfId="45873"/>
    <cellStyle name="Output 14 6" xfId="45874"/>
    <cellStyle name="Output 14 7" xfId="45875"/>
    <cellStyle name="Output 14 8" xfId="45876"/>
    <cellStyle name="Output 14 9" xfId="45877"/>
    <cellStyle name="Output 14_INPUT Allocators" xfId="45878"/>
    <cellStyle name="Output 15" xfId="45879"/>
    <cellStyle name="Output 15 10" xfId="45880"/>
    <cellStyle name="Output 15 2" xfId="45881"/>
    <cellStyle name="Output 15 2 2" xfId="45882"/>
    <cellStyle name="Output 15 2 2 2" xfId="45883"/>
    <cellStyle name="Output 15 2 2 2 2" xfId="45884"/>
    <cellStyle name="Output 15 2 2 2 3" xfId="45885"/>
    <cellStyle name="Output 15 2 2 2 4" xfId="45886"/>
    <cellStyle name="Output 15 2 2 2 5" xfId="45887"/>
    <cellStyle name="Output 15 2 2 2_Int on Cust Dep" xfId="45888"/>
    <cellStyle name="Output 15 2 2 3" xfId="45889"/>
    <cellStyle name="Output 15 2 2 4" xfId="45890"/>
    <cellStyle name="Output 15 2 2 5" xfId="45891"/>
    <cellStyle name="Output 15 2 2 6" xfId="45892"/>
    <cellStyle name="Output 15 2 2 7" xfId="45893"/>
    <cellStyle name="Output 15 2 2 8" xfId="45894"/>
    <cellStyle name="Output 15 2 2 9" xfId="45895"/>
    <cellStyle name="Output 15 2 2_Int on Cust Dep" xfId="45896"/>
    <cellStyle name="Output 15 2 3" xfId="45897"/>
    <cellStyle name="Output 15 2 3 2" xfId="45898"/>
    <cellStyle name="Output 15 2 3 3" xfId="45899"/>
    <cellStyle name="Output 15 2 3 4" xfId="45900"/>
    <cellStyle name="Output 15 2 3 5" xfId="45901"/>
    <cellStyle name="Output 15 2 3_Int on Cust Dep" xfId="45902"/>
    <cellStyle name="Output 15 2 4" xfId="45903"/>
    <cellStyle name="Output 15 2 5" xfId="45904"/>
    <cellStyle name="Output 15 2 6" xfId="45905"/>
    <cellStyle name="Output 15 2_INPUT Allocators" xfId="45906"/>
    <cellStyle name="Output 15 3" xfId="45907"/>
    <cellStyle name="Output 15 3 2" xfId="45908"/>
    <cellStyle name="Output 15 3 3" xfId="45909"/>
    <cellStyle name="Output 15 3 4" xfId="45910"/>
    <cellStyle name="Output 15 3 5" xfId="45911"/>
    <cellStyle name="Output 15 3_Int on Cust Dep" xfId="45912"/>
    <cellStyle name="Output 15 4" xfId="45913"/>
    <cellStyle name="Output 15 4 2" xfId="45914"/>
    <cellStyle name="Output 15 4 3" xfId="45915"/>
    <cellStyle name="Output 15 4 4" xfId="45916"/>
    <cellStyle name="Output 15 4 5" xfId="45917"/>
    <cellStyle name="Output 15 4_Int on Cust Dep" xfId="45918"/>
    <cellStyle name="Output 15 5" xfId="45919"/>
    <cellStyle name="Output 15 6" xfId="45920"/>
    <cellStyle name="Output 15 7" xfId="45921"/>
    <cellStyle name="Output 15 8" xfId="45922"/>
    <cellStyle name="Output 15 9" xfId="45923"/>
    <cellStyle name="Output 15_INPUT Allocators" xfId="45924"/>
    <cellStyle name="Output 16" xfId="45925"/>
    <cellStyle name="Output 16 10" xfId="45926"/>
    <cellStyle name="Output 16 2" xfId="45927"/>
    <cellStyle name="Output 16 2 2" xfId="45928"/>
    <cellStyle name="Output 16 2 2 2" xfId="45929"/>
    <cellStyle name="Output 16 2 2 2 2" xfId="45930"/>
    <cellStyle name="Output 16 2 2 2 3" xfId="45931"/>
    <cellStyle name="Output 16 2 2 2 4" xfId="45932"/>
    <cellStyle name="Output 16 2 2 2 5" xfId="45933"/>
    <cellStyle name="Output 16 2 2 2_Int on Cust Dep" xfId="45934"/>
    <cellStyle name="Output 16 2 2 3" xfId="45935"/>
    <cellStyle name="Output 16 2 2 4" xfId="45936"/>
    <cellStyle name="Output 16 2 2 5" xfId="45937"/>
    <cellStyle name="Output 16 2 2 6" xfId="45938"/>
    <cellStyle name="Output 16 2 2 7" xfId="45939"/>
    <cellStyle name="Output 16 2 2 8" xfId="45940"/>
    <cellStyle name="Output 16 2 2 9" xfId="45941"/>
    <cellStyle name="Output 16 2 2_Int on Cust Dep" xfId="45942"/>
    <cellStyle name="Output 16 2 3" xfId="45943"/>
    <cellStyle name="Output 16 2 3 2" xfId="45944"/>
    <cellStyle name="Output 16 2 3 3" xfId="45945"/>
    <cellStyle name="Output 16 2 3 4" xfId="45946"/>
    <cellStyle name="Output 16 2 3 5" xfId="45947"/>
    <cellStyle name="Output 16 2 3_Int on Cust Dep" xfId="45948"/>
    <cellStyle name="Output 16 2 4" xfId="45949"/>
    <cellStyle name="Output 16 2 5" xfId="45950"/>
    <cellStyle name="Output 16 2 6" xfId="45951"/>
    <cellStyle name="Output 16 2_INPUT Allocators" xfId="45952"/>
    <cellStyle name="Output 16 3" xfId="45953"/>
    <cellStyle name="Output 16 3 2" xfId="45954"/>
    <cellStyle name="Output 16 3 3" xfId="45955"/>
    <cellStyle name="Output 16 3 4" xfId="45956"/>
    <cellStyle name="Output 16 3 5" xfId="45957"/>
    <cellStyle name="Output 16 3_Int on Cust Dep" xfId="45958"/>
    <cellStyle name="Output 16 4" xfId="45959"/>
    <cellStyle name="Output 16 4 2" xfId="45960"/>
    <cellStyle name="Output 16 4 3" xfId="45961"/>
    <cellStyle name="Output 16 4 4" xfId="45962"/>
    <cellStyle name="Output 16 4 5" xfId="45963"/>
    <cellStyle name="Output 16 4_Int on Cust Dep" xfId="45964"/>
    <cellStyle name="Output 16 5" xfId="45965"/>
    <cellStyle name="Output 16 6" xfId="45966"/>
    <cellStyle name="Output 16 7" xfId="45967"/>
    <cellStyle name="Output 16 8" xfId="45968"/>
    <cellStyle name="Output 16 9" xfId="45969"/>
    <cellStyle name="Output 16_INPUT Allocators" xfId="45970"/>
    <cellStyle name="Output 17" xfId="45971"/>
    <cellStyle name="Output 17 10" xfId="45972"/>
    <cellStyle name="Output 17 2" xfId="45973"/>
    <cellStyle name="Output 17 2 2" xfId="45974"/>
    <cellStyle name="Output 17 2 2 2" xfId="45975"/>
    <cellStyle name="Output 17 2 2 2 2" xfId="45976"/>
    <cellStyle name="Output 17 2 2 2 3" xfId="45977"/>
    <cellStyle name="Output 17 2 2 2 4" xfId="45978"/>
    <cellStyle name="Output 17 2 2 2 5" xfId="45979"/>
    <cellStyle name="Output 17 2 2 2_Int on Cust Dep" xfId="45980"/>
    <cellStyle name="Output 17 2 2 3" xfId="45981"/>
    <cellStyle name="Output 17 2 2 4" xfId="45982"/>
    <cellStyle name="Output 17 2 2 5" xfId="45983"/>
    <cellStyle name="Output 17 2 2 6" xfId="45984"/>
    <cellStyle name="Output 17 2 2 7" xfId="45985"/>
    <cellStyle name="Output 17 2 2 8" xfId="45986"/>
    <cellStyle name="Output 17 2 2 9" xfId="45987"/>
    <cellStyle name="Output 17 2 2_Int on Cust Dep" xfId="45988"/>
    <cellStyle name="Output 17 2 3" xfId="45989"/>
    <cellStyle name="Output 17 2 3 2" xfId="45990"/>
    <cellStyle name="Output 17 2 3 3" xfId="45991"/>
    <cellStyle name="Output 17 2 3 4" xfId="45992"/>
    <cellStyle name="Output 17 2 3 5" xfId="45993"/>
    <cellStyle name="Output 17 2 3_Int on Cust Dep" xfId="45994"/>
    <cellStyle name="Output 17 2 4" xfId="45995"/>
    <cellStyle name="Output 17 2 5" xfId="45996"/>
    <cellStyle name="Output 17 2 6" xfId="45997"/>
    <cellStyle name="Output 17 2_INPUT Allocators" xfId="45998"/>
    <cellStyle name="Output 17 3" xfId="45999"/>
    <cellStyle name="Output 17 3 2" xfId="46000"/>
    <cellStyle name="Output 17 3 3" xfId="46001"/>
    <cellStyle name="Output 17 3 4" xfId="46002"/>
    <cellStyle name="Output 17 3 5" xfId="46003"/>
    <cellStyle name="Output 17 3_Int on Cust Dep" xfId="46004"/>
    <cellStyle name="Output 17 4" xfId="46005"/>
    <cellStyle name="Output 17 4 2" xfId="46006"/>
    <cellStyle name="Output 17 4 3" xfId="46007"/>
    <cellStyle name="Output 17 4 4" xfId="46008"/>
    <cellStyle name="Output 17 4 5" xfId="46009"/>
    <cellStyle name="Output 17 4_Int on Cust Dep" xfId="46010"/>
    <cellStyle name="Output 17 5" xfId="46011"/>
    <cellStyle name="Output 17 6" xfId="46012"/>
    <cellStyle name="Output 17 7" xfId="46013"/>
    <cellStyle name="Output 17 8" xfId="46014"/>
    <cellStyle name="Output 17 9" xfId="46015"/>
    <cellStyle name="Output 17_INPUT Allocators" xfId="46016"/>
    <cellStyle name="Output 18" xfId="46017"/>
    <cellStyle name="Output 18 10" xfId="46018"/>
    <cellStyle name="Output 18 2" xfId="46019"/>
    <cellStyle name="Output 18 2 2" xfId="46020"/>
    <cellStyle name="Output 18 2 2 2" xfId="46021"/>
    <cellStyle name="Output 18 2 2 2 2" xfId="46022"/>
    <cellStyle name="Output 18 2 2 2 3" xfId="46023"/>
    <cellStyle name="Output 18 2 2 2 4" xfId="46024"/>
    <cellStyle name="Output 18 2 2 2 5" xfId="46025"/>
    <cellStyle name="Output 18 2 2 2_Int on Cust Dep" xfId="46026"/>
    <cellStyle name="Output 18 2 2 3" xfId="46027"/>
    <cellStyle name="Output 18 2 2 4" xfId="46028"/>
    <cellStyle name="Output 18 2 2 5" xfId="46029"/>
    <cellStyle name="Output 18 2 2 6" xfId="46030"/>
    <cellStyle name="Output 18 2 2 7" xfId="46031"/>
    <cellStyle name="Output 18 2 2 8" xfId="46032"/>
    <cellStyle name="Output 18 2 2 9" xfId="46033"/>
    <cellStyle name="Output 18 2 2_Int on Cust Dep" xfId="46034"/>
    <cellStyle name="Output 18 2 3" xfId="46035"/>
    <cellStyle name="Output 18 2 3 2" xfId="46036"/>
    <cellStyle name="Output 18 2 3 3" xfId="46037"/>
    <cellStyle name="Output 18 2 3 4" xfId="46038"/>
    <cellStyle name="Output 18 2 3 5" xfId="46039"/>
    <cellStyle name="Output 18 2 3_Int on Cust Dep" xfId="46040"/>
    <cellStyle name="Output 18 2 4" xfId="46041"/>
    <cellStyle name="Output 18 2 5" xfId="46042"/>
    <cellStyle name="Output 18 2 6" xfId="46043"/>
    <cellStyle name="Output 18 2_INPUT Allocators" xfId="46044"/>
    <cellStyle name="Output 18 3" xfId="46045"/>
    <cellStyle name="Output 18 3 2" xfId="46046"/>
    <cellStyle name="Output 18 3 3" xfId="46047"/>
    <cellStyle name="Output 18 3 4" xfId="46048"/>
    <cellStyle name="Output 18 3 5" xfId="46049"/>
    <cellStyle name="Output 18 3_Int on Cust Dep" xfId="46050"/>
    <cellStyle name="Output 18 4" xfId="46051"/>
    <cellStyle name="Output 18 4 2" xfId="46052"/>
    <cellStyle name="Output 18 4 3" xfId="46053"/>
    <cellStyle name="Output 18 4 4" xfId="46054"/>
    <cellStyle name="Output 18 4 5" xfId="46055"/>
    <cellStyle name="Output 18 4_Int on Cust Dep" xfId="46056"/>
    <cellStyle name="Output 18 5" xfId="46057"/>
    <cellStyle name="Output 18 6" xfId="46058"/>
    <cellStyle name="Output 18 7" xfId="46059"/>
    <cellStyle name="Output 18 8" xfId="46060"/>
    <cellStyle name="Output 18 9" xfId="46061"/>
    <cellStyle name="Output 18_INPUT Allocators" xfId="46062"/>
    <cellStyle name="Output 19" xfId="46063"/>
    <cellStyle name="Output 19 10" xfId="46064"/>
    <cellStyle name="Output 19 2" xfId="46065"/>
    <cellStyle name="Output 19 2 2" xfId="46066"/>
    <cellStyle name="Output 19 2 2 2" xfId="46067"/>
    <cellStyle name="Output 19 2 2 2 2" xfId="46068"/>
    <cellStyle name="Output 19 2 2 2 3" xfId="46069"/>
    <cellStyle name="Output 19 2 2 2 4" xfId="46070"/>
    <cellStyle name="Output 19 2 2 2 5" xfId="46071"/>
    <cellStyle name="Output 19 2 2 2_Int on Cust Dep" xfId="46072"/>
    <cellStyle name="Output 19 2 2 3" xfId="46073"/>
    <cellStyle name="Output 19 2 2 4" xfId="46074"/>
    <cellStyle name="Output 19 2 2 5" xfId="46075"/>
    <cellStyle name="Output 19 2 2 6" xfId="46076"/>
    <cellStyle name="Output 19 2 2 7" xfId="46077"/>
    <cellStyle name="Output 19 2 2 8" xfId="46078"/>
    <cellStyle name="Output 19 2 2 9" xfId="46079"/>
    <cellStyle name="Output 19 2 2_Int on Cust Dep" xfId="46080"/>
    <cellStyle name="Output 19 2 3" xfId="46081"/>
    <cellStyle name="Output 19 2 3 2" xfId="46082"/>
    <cellStyle name="Output 19 2 3 3" xfId="46083"/>
    <cellStyle name="Output 19 2 3 4" xfId="46084"/>
    <cellStyle name="Output 19 2 3 5" xfId="46085"/>
    <cellStyle name="Output 19 2 3_Int on Cust Dep" xfId="46086"/>
    <cellStyle name="Output 19 2 4" xfId="46087"/>
    <cellStyle name="Output 19 2 5" xfId="46088"/>
    <cellStyle name="Output 19 2 6" xfId="46089"/>
    <cellStyle name="Output 19 2_INPUT Allocators" xfId="46090"/>
    <cellStyle name="Output 19 3" xfId="46091"/>
    <cellStyle name="Output 19 3 2" xfId="46092"/>
    <cellStyle name="Output 19 3 3" xfId="46093"/>
    <cellStyle name="Output 19 3 4" xfId="46094"/>
    <cellStyle name="Output 19 3 5" xfId="46095"/>
    <cellStyle name="Output 19 3_Int on Cust Dep" xfId="46096"/>
    <cellStyle name="Output 19 4" xfId="46097"/>
    <cellStyle name="Output 19 4 2" xfId="46098"/>
    <cellStyle name="Output 19 4 3" xfId="46099"/>
    <cellStyle name="Output 19 4 4" xfId="46100"/>
    <cellStyle name="Output 19 4 5" xfId="46101"/>
    <cellStyle name="Output 19 4_Int on Cust Dep" xfId="46102"/>
    <cellStyle name="Output 19 5" xfId="46103"/>
    <cellStyle name="Output 19 6" xfId="46104"/>
    <cellStyle name="Output 19 7" xfId="46105"/>
    <cellStyle name="Output 19 8" xfId="46106"/>
    <cellStyle name="Output 19 9" xfId="46107"/>
    <cellStyle name="Output 19_INPUT Allocators" xfId="46108"/>
    <cellStyle name="Output 2" xfId="256"/>
    <cellStyle name="Output 2 10" xfId="46109"/>
    <cellStyle name="Output 2 11" xfId="46110"/>
    <cellStyle name="Output 2 12" xfId="46111"/>
    <cellStyle name="Output 2 13" xfId="46112"/>
    <cellStyle name="Output 2 14" xfId="46113"/>
    <cellStyle name="Output 2 15" xfId="46114"/>
    <cellStyle name="Output 2 16" xfId="46115"/>
    <cellStyle name="Output 2 17" xfId="46116"/>
    <cellStyle name="Output 2 18" xfId="46117"/>
    <cellStyle name="Output 2 19" xfId="46118"/>
    <cellStyle name="Output 2 2" xfId="46119"/>
    <cellStyle name="Output 2 2 10" xfId="46120"/>
    <cellStyle name="Output 2 2 11" xfId="46121"/>
    <cellStyle name="Output 2 2 12" xfId="46122"/>
    <cellStyle name="Output 2 2 13" xfId="46123"/>
    <cellStyle name="Output 2 2 14" xfId="46124"/>
    <cellStyle name="Output 2 2 15" xfId="46125"/>
    <cellStyle name="Output 2 2 2" xfId="46126"/>
    <cellStyle name="Output 2 2 2 2" xfId="46127"/>
    <cellStyle name="Output 2 2 2 2 10" xfId="46128"/>
    <cellStyle name="Output 2 2 2 2 11" xfId="46129"/>
    <cellStyle name="Output 2 2 2 2 12" xfId="46130"/>
    <cellStyle name="Output 2 2 2 2 2" xfId="46131"/>
    <cellStyle name="Output 2 2 2 2 2 2" xfId="46132"/>
    <cellStyle name="Output 2 2 2 2 2 2 2" xfId="46133"/>
    <cellStyle name="Output 2 2 2 2 2 2 2 2" xfId="46134"/>
    <cellStyle name="Output 2 2 2 2 2 2 2 3" xfId="46135"/>
    <cellStyle name="Output 2 2 2 2 2 2 2 4" xfId="46136"/>
    <cellStyle name="Output 2 2 2 2 2 2 2 5" xfId="46137"/>
    <cellStyle name="Output 2 2 2 2 2 2 2_Int on Cust Dep" xfId="46138"/>
    <cellStyle name="Output 2 2 2 2 2 2 3" xfId="46139"/>
    <cellStyle name="Output 2 2 2 2 2 2 4" xfId="46140"/>
    <cellStyle name="Output 2 2 2 2 2 2 5" xfId="46141"/>
    <cellStyle name="Output 2 2 2 2 2 2 6" xfId="46142"/>
    <cellStyle name="Output 2 2 2 2 2 2 7" xfId="46143"/>
    <cellStyle name="Output 2 2 2 2 2 2 8" xfId="46144"/>
    <cellStyle name="Output 2 2 2 2 2 2 9" xfId="46145"/>
    <cellStyle name="Output 2 2 2 2 2 2_Int on Cust Dep" xfId="46146"/>
    <cellStyle name="Output 2 2 2 2 2 3" xfId="46147"/>
    <cellStyle name="Output 2 2 2 2 2 3 2" xfId="46148"/>
    <cellStyle name="Output 2 2 2 2 2 3 3" xfId="46149"/>
    <cellStyle name="Output 2 2 2 2 2 3 4" xfId="46150"/>
    <cellStyle name="Output 2 2 2 2 2 3 5" xfId="46151"/>
    <cellStyle name="Output 2 2 2 2 2 3_Int on Cust Dep" xfId="46152"/>
    <cellStyle name="Output 2 2 2 2 2 4" xfId="46153"/>
    <cellStyle name="Output 2 2 2 2 2 5" xfId="46154"/>
    <cellStyle name="Output 2 2 2 2 2 6" xfId="46155"/>
    <cellStyle name="Output 2 2 2 2 2_INPUT Allocators" xfId="46156"/>
    <cellStyle name="Output 2 2 2 2 3" xfId="46157"/>
    <cellStyle name="Output 2 2 2 2 3 2" xfId="46158"/>
    <cellStyle name="Output 2 2 2 2 3 2 2" xfId="46159"/>
    <cellStyle name="Output 2 2 2 2 3 2 3" xfId="46160"/>
    <cellStyle name="Output 2 2 2 2 3 2 4" xfId="46161"/>
    <cellStyle name="Output 2 2 2 2 3 2 5" xfId="46162"/>
    <cellStyle name="Output 2 2 2 2 3 2_Int on Cust Dep" xfId="46163"/>
    <cellStyle name="Output 2 2 2 2 3 3" xfId="46164"/>
    <cellStyle name="Output 2 2 2 2 3 4" xfId="46165"/>
    <cellStyle name="Output 2 2 2 2 3 5" xfId="46166"/>
    <cellStyle name="Output 2 2 2 2 3 6" xfId="46167"/>
    <cellStyle name="Output 2 2 2 2 3 7" xfId="46168"/>
    <cellStyle name="Output 2 2 2 2 3 8" xfId="46169"/>
    <cellStyle name="Output 2 2 2 2 3 9" xfId="46170"/>
    <cellStyle name="Output 2 2 2 2 3_Int on Cust Dep" xfId="46171"/>
    <cellStyle name="Output 2 2 2 2 4" xfId="46172"/>
    <cellStyle name="Output 2 2 2 2 4 2" xfId="46173"/>
    <cellStyle name="Output 2 2 2 2 4 3" xfId="46174"/>
    <cellStyle name="Output 2 2 2 2 4 4" xfId="46175"/>
    <cellStyle name="Output 2 2 2 2 4 5" xfId="46176"/>
    <cellStyle name="Output 2 2 2 2 4_Int on Cust Dep" xfId="46177"/>
    <cellStyle name="Output 2 2 2 2 5" xfId="46178"/>
    <cellStyle name="Output 2 2 2 2 5 2" xfId="46179"/>
    <cellStyle name="Output 2 2 2 2 5 3" xfId="46180"/>
    <cellStyle name="Output 2 2 2 2 5 4" xfId="46181"/>
    <cellStyle name="Output 2 2 2 2 5 5" xfId="46182"/>
    <cellStyle name="Output 2 2 2 2 5_Int on Cust Dep" xfId="46183"/>
    <cellStyle name="Output 2 2 2 2 6" xfId="46184"/>
    <cellStyle name="Output 2 2 2 2 7" xfId="46185"/>
    <cellStyle name="Output 2 2 2 2 8" xfId="46186"/>
    <cellStyle name="Output 2 2 2 2 9" xfId="46187"/>
    <cellStyle name="Output 2 2 2 2_INPUT Allocators" xfId="46188"/>
    <cellStyle name="Output 2 2 2_INPUT Allocators" xfId="46189"/>
    <cellStyle name="Output 2 2 3" xfId="46190"/>
    <cellStyle name="Output 2 2 3 10" xfId="46191"/>
    <cellStyle name="Output 2 2 3 11" xfId="46192"/>
    <cellStyle name="Output 2 2 3 12" xfId="46193"/>
    <cellStyle name="Output 2 2 3 2" xfId="46194"/>
    <cellStyle name="Output 2 2 3 2 2" xfId="46195"/>
    <cellStyle name="Output 2 2 3 2 2 2" xfId="46196"/>
    <cellStyle name="Output 2 2 3 2 2 2 2" xfId="46197"/>
    <cellStyle name="Output 2 2 3 2 2 2 3" xfId="46198"/>
    <cellStyle name="Output 2 2 3 2 2 2 4" xfId="46199"/>
    <cellStyle name="Output 2 2 3 2 2 2 5" xfId="46200"/>
    <cellStyle name="Output 2 2 3 2 2 2_Int on Cust Dep" xfId="46201"/>
    <cellStyle name="Output 2 2 3 2 2 3" xfId="46202"/>
    <cellStyle name="Output 2 2 3 2 2 4" xfId="46203"/>
    <cellStyle name="Output 2 2 3 2 2 5" xfId="46204"/>
    <cellStyle name="Output 2 2 3 2 2 6" xfId="46205"/>
    <cellStyle name="Output 2 2 3 2 2 7" xfId="46206"/>
    <cellStyle name="Output 2 2 3 2 2 8" xfId="46207"/>
    <cellStyle name="Output 2 2 3 2 2 9" xfId="46208"/>
    <cellStyle name="Output 2 2 3 2 2_Int on Cust Dep" xfId="46209"/>
    <cellStyle name="Output 2 2 3 2 3" xfId="46210"/>
    <cellStyle name="Output 2 2 3 2 3 2" xfId="46211"/>
    <cellStyle name="Output 2 2 3 2 3 3" xfId="46212"/>
    <cellStyle name="Output 2 2 3 2 3 4" xfId="46213"/>
    <cellStyle name="Output 2 2 3 2 3 5" xfId="46214"/>
    <cellStyle name="Output 2 2 3 2 3_Int on Cust Dep" xfId="46215"/>
    <cellStyle name="Output 2 2 3 2 4" xfId="46216"/>
    <cellStyle name="Output 2 2 3 2 5" xfId="46217"/>
    <cellStyle name="Output 2 2 3 2 6" xfId="46218"/>
    <cellStyle name="Output 2 2 3 2_INPUT Allocators" xfId="46219"/>
    <cellStyle name="Output 2 2 3 3" xfId="46220"/>
    <cellStyle name="Output 2 2 3 3 2" xfId="46221"/>
    <cellStyle name="Output 2 2 3 3 2 2" xfId="46222"/>
    <cellStyle name="Output 2 2 3 3 2 3" xfId="46223"/>
    <cellStyle name="Output 2 2 3 3 2 4" xfId="46224"/>
    <cellStyle name="Output 2 2 3 3 2 5" xfId="46225"/>
    <cellStyle name="Output 2 2 3 3 2_Int on Cust Dep" xfId="46226"/>
    <cellStyle name="Output 2 2 3 3 3" xfId="46227"/>
    <cellStyle name="Output 2 2 3 3 4" xfId="46228"/>
    <cellStyle name="Output 2 2 3 3 5" xfId="46229"/>
    <cellStyle name="Output 2 2 3 3 6" xfId="46230"/>
    <cellStyle name="Output 2 2 3 3 7" xfId="46231"/>
    <cellStyle name="Output 2 2 3 3 8" xfId="46232"/>
    <cellStyle name="Output 2 2 3 3 9" xfId="46233"/>
    <cellStyle name="Output 2 2 3 3_Int on Cust Dep" xfId="46234"/>
    <cellStyle name="Output 2 2 3 4" xfId="46235"/>
    <cellStyle name="Output 2 2 3 4 2" xfId="46236"/>
    <cellStyle name="Output 2 2 3 4 3" xfId="46237"/>
    <cellStyle name="Output 2 2 3 4 4" xfId="46238"/>
    <cellStyle name="Output 2 2 3 4 5" xfId="46239"/>
    <cellStyle name="Output 2 2 3 4_Int on Cust Dep" xfId="46240"/>
    <cellStyle name="Output 2 2 3 5" xfId="46241"/>
    <cellStyle name="Output 2 2 3 5 2" xfId="46242"/>
    <cellStyle name="Output 2 2 3 5 3" xfId="46243"/>
    <cellStyle name="Output 2 2 3 5 4" xfId="46244"/>
    <cellStyle name="Output 2 2 3 5 5" xfId="46245"/>
    <cellStyle name="Output 2 2 3 5_Int on Cust Dep" xfId="46246"/>
    <cellStyle name="Output 2 2 3 6" xfId="46247"/>
    <cellStyle name="Output 2 2 3 7" xfId="46248"/>
    <cellStyle name="Output 2 2 3 8" xfId="46249"/>
    <cellStyle name="Output 2 2 3 9" xfId="46250"/>
    <cellStyle name="Output 2 2 3_INPUT Allocators" xfId="46251"/>
    <cellStyle name="Output 2 2 4" xfId="46252"/>
    <cellStyle name="Output 2 2 4 10" xfId="46253"/>
    <cellStyle name="Output 2 2 4 11" xfId="46254"/>
    <cellStyle name="Output 2 2 4 12" xfId="46255"/>
    <cellStyle name="Output 2 2 4 2" xfId="46256"/>
    <cellStyle name="Output 2 2 4 2 2" xfId="46257"/>
    <cellStyle name="Output 2 2 4 2 2 2" xfId="46258"/>
    <cellStyle name="Output 2 2 4 2 2 2 2" xfId="46259"/>
    <cellStyle name="Output 2 2 4 2 2 2 3" xfId="46260"/>
    <cellStyle name="Output 2 2 4 2 2 2 4" xfId="46261"/>
    <cellStyle name="Output 2 2 4 2 2 2 5" xfId="46262"/>
    <cellStyle name="Output 2 2 4 2 2 2_Int on Cust Dep" xfId="46263"/>
    <cellStyle name="Output 2 2 4 2 2 3" xfId="46264"/>
    <cellStyle name="Output 2 2 4 2 2 4" xfId="46265"/>
    <cellStyle name="Output 2 2 4 2 2 5" xfId="46266"/>
    <cellStyle name="Output 2 2 4 2 2 6" xfId="46267"/>
    <cellStyle name="Output 2 2 4 2 2 7" xfId="46268"/>
    <cellStyle name="Output 2 2 4 2 2 8" xfId="46269"/>
    <cellStyle name="Output 2 2 4 2 2 9" xfId="46270"/>
    <cellStyle name="Output 2 2 4 2 2_Int on Cust Dep" xfId="46271"/>
    <cellStyle name="Output 2 2 4 2 3" xfId="46272"/>
    <cellStyle name="Output 2 2 4 2 3 2" xfId="46273"/>
    <cellStyle name="Output 2 2 4 2 3 3" xfId="46274"/>
    <cellStyle name="Output 2 2 4 2 3 4" xfId="46275"/>
    <cellStyle name="Output 2 2 4 2 3 5" xfId="46276"/>
    <cellStyle name="Output 2 2 4 2 3_Int on Cust Dep" xfId="46277"/>
    <cellStyle name="Output 2 2 4 2 4" xfId="46278"/>
    <cellStyle name="Output 2 2 4 2 5" xfId="46279"/>
    <cellStyle name="Output 2 2 4 2 6" xfId="46280"/>
    <cellStyle name="Output 2 2 4 2_INPUT Allocators" xfId="46281"/>
    <cellStyle name="Output 2 2 4 3" xfId="46282"/>
    <cellStyle name="Output 2 2 4 3 2" xfId="46283"/>
    <cellStyle name="Output 2 2 4 3 2 2" xfId="46284"/>
    <cellStyle name="Output 2 2 4 3 2 3" xfId="46285"/>
    <cellStyle name="Output 2 2 4 3 2 4" xfId="46286"/>
    <cellStyle name="Output 2 2 4 3 2 5" xfId="46287"/>
    <cellStyle name="Output 2 2 4 3 2_Int on Cust Dep" xfId="46288"/>
    <cellStyle name="Output 2 2 4 3 3" xfId="46289"/>
    <cellStyle name="Output 2 2 4 3 4" xfId="46290"/>
    <cellStyle name="Output 2 2 4 3 5" xfId="46291"/>
    <cellStyle name="Output 2 2 4 3 6" xfId="46292"/>
    <cellStyle name="Output 2 2 4 3 7" xfId="46293"/>
    <cellStyle name="Output 2 2 4 3 8" xfId="46294"/>
    <cellStyle name="Output 2 2 4 3 9" xfId="46295"/>
    <cellStyle name="Output 2 2 4 3_Int on Cust Dep" xfId="46296"/>
    <cellStyle name="Output 2 2 4 4" xfId="46297"/>
    <cellStyle name="Output 2 2 4 4 2" xfId="46298"/>
    <cellStyle name="Output 2 2 4 4 3" xfId="46299"/>
    <cellStyle name="Output 2 2 4 4 4" xfId="46300"/>
    <cellStyle name="Output 2 2 4 4 5" xfId="46301"/>
    <cellStyle name="Output 2 2 4 4_Int on Cust Dep" xfId="46302"/>
    <cellStyle name="Output 2 2 4 5" xfId="46303"/>
    <cellStyle name="Output 2 2 4 5 2" xfId="46304"/>
    <cellStyle name="Output 2 2 4 5 3" xfId="46305"/>
    <cellStyle name="Output 2 2 4 5 4" xfId="46306"/>
    <cellStyle name="Output 2 2 4 5 5" xfId="46307"/>
    <cellStyle name="Output 2 2 4 5_Int on Cust Dep" xfId="46308"/>
    <cellStyle name="Output 2 2 4 6" xfId="46309"/>
    <cellStyle name="Output 2 2 4 7" xfId="46310"/>
    <cellStyle name="Output 2 2 4 8" xfId="46311"/>
    <cellStyle name="Output 2 2 4 9" xfId="46312"/>
    <cellStyle name="Output 2 2 4_INPUT Allocators" xfId="46313"/>
    <cellStyle name="Output 2 2 5" xfId="46314"/>
    <cellStyle name="Output 2 2 5 2" xfId="46315"/>
    <cellStyle name="Output 2 2 5 2 2" xfId="46316"/>
    <cellStyle name="Output 2 2 5 2 2 2" xfId="46317"/>
    <cellStyle name="Output 2 2 5 2 2 3" xfId="46318"/>
    <cellStyle name="Output 2 2 5 2 2 4" xfId="46319"/>
    <cellStyle name="Output 2 2 5 2 2 5" xfId="46320"/>
    <cellStyle name="Output 2 2 5 2 2_Int on Cust Dep" xfId="46321"/>
    <cellStyle name="Output 2 2 5 2 3" xfId="46322"/>
    <cellStyle name="Output 2 2 5 2 4" xfId="46323"/>
    <cellStyle name="Output 2 2 5 2 5" xfId="46324"/>
    <cellStyle name="Output 2 2 5 2 6" xfId="46325"/>
    <cellStyle name="Output 2 2 5 2 7" xfId="46326"/>
    <cellStyle name="Output 2 2 5 2 8" xfId="46327"/>
    <cellStyle name="Output 2 2 5 2 9" xfId="46328"/>
    <cellStyle name="Output 2 2 5 2_Int on Cust Dep" xfId="46329"/>
    <cellStyle name="Output 2 2 5 3" xfId="46330"/>
    <cellStyle name="Output 2 2 5 3 2" xfId="46331"/>
    <cellStyle name="Output 2 2 5 3 3" xfId="46332"/>
    <cellStyle name="Output 2 2 5 3 4" xfId="46333"/>
    <cellStyle name="Output 2 2 5 3 5" xfId="46334"/>
    <cellStyle name="Output 2 2 5 3_Int on Cust Dep" xfId="46335"/>
    <cellStyle name="Output 2 2 5 4" xfId="46336"/>
    <cellStyle name="Output 2 2 5 5" xfId="46337"/>
    <cellStyle name="Output 2 2 5 6" xfId="46338"/>
    <cellStyle name="Output 2 2 5_INPUT Allocators" xfId="46339"/>
    <cellStyle name="Output 2 2 6" xfId="46340"/>
    <cellStyle name="Output 2 2 6 2" xfId="46341"/>
    <cellStyle name="Output 2 2 6 2 2" xfId="46342"/>
    <cellStyle name="Output 2 2 6 2 3" xfId="46343"/>
    <cellStyle name="Output 2 2 6 2 4" xfId="46344"/>
    <cellStyle name="Output 2 2 6 2 5" xfId="46345"/>
    <cellStyle name="Output 2 2 6 2_Int on Cust Dep" xfId="46346"/>
    <cellStyle name="Output 2 2 6 3" xfId="46347"/>
    <cellStyle name="Output 2 2 6 4" xfId="46348"/>
    <cellStyle name="Output 2 2 6 5" xfId="46349"/>
    <cellStyle name="Output 2 2 6 6" xfId="46350"/>
    <cellStyle name="Output 2 2 6 7" xfId="46351"/>
    <cellStyle name="Output 2 2 6 8" xfId="46352"/>
    <cellStyle name="Output 2 2 6 9" xfId="46353"/>
    <cellStyle name="Output 2 2 6_Int on Cust Dep" xfId="46354"/>
    <cellStyle name="Output 2 2 7" xfId="46355"/>
    <cellStyle name="Output 2 2 7 2" xfId="46356"/>
    <cellStyle name="Output 2 2 7 3" xfId="46357"/>
    <cellStyle name="Output 2 2 7 4" xfId="46358"/>
    <cellStyle name="Output 2 2 7 5" xfId="46359"/>
    <cellStyle name="Output 2 2 7_Int on Cust Dep" xfId="46360"/>
    <cellStyle name="Output 2 2 8" xfId="46361"/>
    <cellStyle name="Output 2 2 8 2" xfId="46362"/>
    <cellStyle name="Output 2 2 8 3" xfId="46363"/>
    <cellStyle name="Output 2 2 8 4" xfId="46364"/>
    <cellStyle name="Output 2 2 8 5" xfId="46365"/>
    <cellStyle name="Output 2 2 8_Int on Cust Dep" xfId="46366"/>
    <cellStyle name="Output 2 2 9" xfId="46367"/>
    <cellStyle name="Output 2 2_INPUT Allocators" xfId="46368"/>
    <cellStyle name="Output 2 20" xfId="46369"/>
    <cellStyle name="Output 2 21" xfId="46370"/>
    <cellStyle name="Output 2 22" xfId="46371"/>
    <cellStyle name="Output 2 23" xfId="46372"/>
    <cellStyle name="Output 2 24" xfId="46373"/>
    <cellStyle name="Output 2 25" xfId="46374"/>
    <cellStyle name="Output 2 26" xfId="46375"/>
    <cellStyle name="Output 2 27" xfId="46376"/>
    <cellStyle name="Output 2 28" xfId="46377"/>
    <cellStyle name="Output 2 29" xfId="46378"/>
    <cellStyle name="Output 2 3" xfId="46379"/>
    <cellStyle name="Output 2 3 10" xfId="46380"/>
    <cellStyle name="Output 2 3 11" xfId="46381"/>
    <cellStyle name="Output 2 3 12" xfId="46382"/>
    <cellStyle name="Output 2 3 13" xfId="46383"/>
    <cellStyle name="Output 2 3 14" xfId="46384"/>
    <cellStyle name="Output 2 3 15" xfId="46385"/>
    <cellStyle name="Output 2 3 2" xfId="46386"/>
    <cellStyle name="Output 2 3 2 2" xfId="46387"/>
    <cellStyle name="Output 2 3 2 2 10" xfId="46388"/>
    <cellStyle name="Output 2 3 2 2 11" xfId="46389"/>
    <cellStyle name="Output 2 3 2 2 12" xfId="46390"/>
    <cellStyle name="Output 2 3 2 2 2" xfId="46391"/>
    <cellStyle name="Output 2 3 2 2 2 2" xfId="46392"/>
    <cellStyle name="Output 2 3 2 2 2 2 2" xfId="46393"/>
    <cellStyle name="Output 2 3 2 2 2 2 2 2" xfId="46394"/>
    <cellStyle name="Output 2 3 2 2 2 2 2 3" xfId="46395"/>
    <cellStyle name="Output 2 3 2 2 2 2 2 4" xfId="46396"/>
    <cellStyle name="Output 2 3 2 2 2 2 2 5" xfId="46397"/>
    <cellStyle name="Output 2 3 2 2 2 2 2_Int on Cust Dep" xfId="46398"/>
    <cellStyle name="Output 2 3 2 2 2 2 3" xfId="46399"/>
    <cellStyle name="Output 2 3 2 2 2 2 4" xfId="46400"/>
    <cellStyle name="Output 2 3 2 2 2 2 5" xfId="46401"/>
    <cellStyle name="Output 2 3 2 2 2 2 6" xfId="46402"/>
    <cellStyle name="Output 2 3 2 2 2 2 7" xfId="46403"/>
    <cellStyle name="Output 2 3 2 2 2 2 8" xfId="46404"/>
    <cellStyle name="Output 2 3 2 2 2 2 9" xfId="46405"/>
    <cellStyle name="Output 2 3 2 2 2 2_Int on Cust Dep" xfId="46406"/>
    <cellStyle name="Output 2 3 2 2 2 3" xfId="46407"/>
    <cellStyle name="Output 2 3 2 2 2 3 2" xfId="46408"/>
    <cellStyle name="Output 2 3 2 2 2 3 3" xfId="46409"/>
    <cellStyle name="Output 2 3 2 2 2 3 4" xfId="46410"/>
    <cellStyle name="Output 2 3 2 2 2 3 5" xfId="46411"/>
    <cellStyle name="Output 2 3 2 2 2 3_Int on Cust Dep" xfId="46412"/>
    <cellStyle name="Output 2 3 2 2 2 4" xfId="46413"/>
    <cellStyle name="Output 2 3 2 2 2 5" xfId="46414"/>
    <cellStyle name="Output 2 3 2 2 2 6" xfId="46415"/>
    <cellStyle name="Output 2 3 2 2 2_INPUT Allocators" xfId="46416"/>
    <cellStyle name="Output 2 3 2 2 3" xfId="46417"/>
    <cellStyle name="Output 2 3 2 2 3 2" xfId="46418"/>
    <cellStyle name="Output 2 3 2 2 3 2 2" xfId="46419"/>
    <cellStyle name="Output 2 3 2 2 3 2 3" xfId="46420"/>
    <cellStyle name="Output 2 3 2 2 3 2 4" xfId="46421"/>
    <cellStyle name="Output 2 3 2 2 3 2 5" xfId="46422"/>
    <cellStyle name="Output 2 3 2 2 3 2_Int on Cust Dep" xfId="46423"/>
    <cellStyle name="Output 2 3 2 2 3 3" xfId="46424"/>
    <cellStyle name="Output 2 3 2 2 3 4" xfId="46425"/>
    <cellStyle name="Output 2 3 2 2 3 5" xfId="46426"/>
    <cellStyle name="Output 2 3 2 2 3 6" xfId="46427"/>
    <cellStyle name="Output 2 3 2 2 3 7" xfId="46428"/>
    <cellStyle name="Output 2 3 2 2 3 8" xfId="46429"/>
    <cellStyle name="Output 2 3 2 2 3 9" xfId="46430"/>
    <cellStyle name="Output 2 3 2 2 3_Int on Cust Dep" xfId="46431"/>
    <cellStyle name="Output 2 3 2 2 4" xfId="46432"/>
    <cellStyle name="Output 2 3 2 2 4 2" xfId="46433"/>
    <cellStyle name="Output 2 3 2 2 4 3" xfId="46434"/>
    <cellStyle name="Output 2 3 2 2 4 4" xfId="46435"/>
    <cellStyle name="Output 2 3 2 2 4 5" xfId="46436"/>
    <cellStyle name="Output 2 3 2 2 4_Int on Cust Dep" xfId="46437"/>
    <cellStyle name="Output 2 3 2 2 5" xfId="46438"/>
    <cellStyle name="Output 2 3 2 2 5 2" xfId="46439"/>
    <cellStyle name="Output 2 3 2 2 5 3" xfId="46440"/>
    <cellStyle name="Output 2 3 2 2 5 4" xfId="46441"/>
    <cellStyle name="Output 2 3 2 2 5 5" xfId="46442"/>
    <cellStyle name="Output 2 3 2 2 5_Int on Cust Dep" xfId="46443"/>
    <cellStyle name="Output 2 3 2 2 6" xfId="46444"/>
    <cellStyle name="Output 2 3 2 2 7" xfId="46445"/>
    <cellStyle name="Output 2 3 2 2 8" xfId="46446"/>
    <cellStyle name="Output 2 3 2 2 9" xfId="46447"/>
    <cellStyle name="Output 2 3 2 2_INPUT Allocators" xfId="46448"/>
    <cellStyle name="Output 2 3 2_INPUT Allocators" xfId="46449"/>
    <cellStyle name="Output 2 3 3" xfId="46450"/>
    <cellStyle name="Output 2 3 3 10" xfId="46451"/>
    <cellStyle name="Output 2 3 3 11" xfId="46452"/>
    <cellStyle name="Output 2 3 3 12" xfId="46453"/>
    <cellStyle name="Output 2 3 3 2" xfId="46454"/>
    <cellStyle name="Output 2 3 3 2 2" xfId="46455"/>
    <cellStyle name="Output 2 3 3 2 2 2" xfId="46456"/>
    <cellStyle name="Output 2 3 3 2 2 2 2" xfId="46457"/>
    <cellStyle name="Output 2 3 3 2 2 2 3" xfId="46458"/>
    <cellStyle name="Output 2 3 3 2 2 2 4" xfId="46459"/>
    <cellStyle name="Output 2 3 3 2 2 2 5" xfId="46460"/>
    <cellStyle name="Output 2 3 3 2 2 2_Int on Cust Dep" xfId="46461"/>
    <cellStyle name="Output 2 3 3 2 2 3" xfId="46462"/>
    <cellStyle name="Output 2 3 3 2 2 4" xfId="46463"/>
    <cellStyle name="Output 2 3 3 2 2 5" xfId="46464"/>
    <cellStyle name="Output 2 3 3 2 2 6" xfId="46465"/>
    <cellStyle name="Output 2 3 3 2 2 7" xfId="46466"/>
    <cellStyle name="Output 2 3 3 2 2 8" xfId="46467"/>
    <cellStyle name="Output 2 3 3 2 2 9" xfId="46468"/>
    <cellStyle name="Output 2 3 3 2 2_Int on Cust Dep" xfId="46469"/>
    <cellStyle name="Output 2 3 3 2 3" xfId="46470"/>
    <cellStyle name="Output 2 3 3 2 3 2" xfId="46471"/>
    <cellStyle name="Output 2 3 3 2 3 3" xfId="46472"/>
    <cellStyle name="Output 2 3 3 2 3 4" xfId="46473"/>
    <cellStyle name="Output 2 3 3 2 3 5" xfId="46474"/>
    <cellStyle name="Output 2 3 3 2 3_Int on Cust Dep" xfId="46475"/>
    <cellStyle name="Output 2 3 3 2 4" xfId="46476"/>
    <cellStyle name="Output 2 3 3 2 5" xfId="46477"/>
    <cellStyle name="Output 2 3 3 2 6" xfId="46478"/>
    <cellStyle name="Output 2 3 3 2_INPUT Allocators" xfId="46479"/>
    <cellStyle name="Output 2 3 3 3" xfId="46480"/>
    <cellStyle name="Output 2 3 3 3 2" xfId="46481"/>
    <cellStyle name="Output 2 3 3 3 2 2" xfId="46482"/>
    <cellStyle name="Output 2 3 3 3 2 3" xfId="46483"/>
    <cellStyle name="Output 2 3 3 3 2 4" xfId="46484"/>
    <cellStyle name="Output 2 3 3 3 2 5" xfId="46485"/>
    <cellStyle name="Output 2 3 3 3 2_Int on Cust Dep" xfId="46486"/>
    <cellStyle name="Output 2 3 3 3 3" xfId="46487"/>
    <cellStyle name="Output 2 3 3 3 4" xfId="46488"/>
    <cellStyle name="Output 2 3 3 3 5" xfId="46489"/>
    <cellStyle name="Output 2 3 3 3 6" xfId="46490"/>
    <cellStyle name="Output 2 3 3 3 7" xfId="46491"/>
    <cellStyle name="Output 2 3 3 3 8" xfId="46492"/>
    <cellStyle name="Output 2 3 3 3 9" xfId="46493"/>
    <cellStyle name="Output 2 3 3 3_Int on Cust Dep" xfId="46494"/>
    <cellStyle name="Output 2 3 3 4" xfId="46495"/>
    <cellStyle name="Output 2 3 3 4 2" xfId="46496"/>
    <cellStyle name="Output 2 3 3 4 3" xfId="46497"/>
    <cellStyle name="Output 2 3 3 4 4" xfId="46498"/>
    <cellStyle name="Output 2 3 3 4 5" xfId="46499"/>
    <cellStyle name="Output 2 3 3 4_Int on Cust Dep" xfId="46500"/>
    <cellStyle name="Output 2 3 3 5" xfId="46501"/>
    <cellStyle name="Output 2 3 3 5 2" xfId="46502"/>
    <cellStyle name="Output 2 3 3 5 3" xfId="46503"/>
    <cellStyle name="Output 2 3 3 5 4" xfId="46504"/>
    <cellStyle name="Output 2 3 3 5 5" xfId="46505"/>
    <cellStyle name="Output 2 3 3 5_Int on Cust Dep" xfId="46506"/>
    <cellStyle name="Output 2 3 3 6" xfId="46507"/>
    <cellStyle name="Output 2 3 3 7" xfId="46508"/>
    <cellStyle name="Output 2 3 3 8" xfId="46509"/>
    <cellStyle name="Output 2 3 3 9" xfId="46510"/>
    <cellStyle name="Output 2 3 3_INPUT Allocators" xfId="46511"/>
    <cellStyle name="Output 2 3 4" xfId="46512"/>
    <cellStyle name="Output 2 3 4 10" xfId="46513"/>
    <cellStyle name="Output 2 3 4 11" xfId="46514"/>
    <cellStyle name="Output 2 3 4 12" xfId="46515"/>
    <cellStyle name="Output 2 3 4 2" xfId="46516"/>
    <cellStyle name="Output 2 3 4 2 2" xfId="46517"/>
    <cellStyle name="Output 2 3 4 2 2 2" xfId="46518"/>
    <cellStyle name="Output 2 3 4 2 2 2 2" xfId="46519"/>
    <cellStyle name="Output 2 3 4 2 2 2 3" xfId="46520"/>
    <cellStyle name="Output 2 3 4 2 2 2 4" xfId="46521"/>
    <cellStyle name="Output 2 3 4 2 2 2 5" xfId="46522"/>
    <cellStyle name="Output 2 3 4 2 2 2_Int on Cust Dep" xfId="46523"/>
    <cellStyle name="Output 2 3 4 2 2 3" xfId="46524"/>
    <cellStyle name="Output 2 3 4 2 2 4" xfId="46525"/>
    <cellStyle name="Output 2 3 4 2 2 5" xfId="46526"/>
    <cellStyle name="Output 2 3 4 2 2 6" xfId="46527"/>
    <cellStyle name="Output 2 3 4 2 2 7" xfId="46528"/>
    <cellStyle name="Output 2 3 4 2 2 8" xfId="46529"/>
    <cellStyle name="Output 2 3 4 2 2 9" xfId="46530"/>
    <cellStyle name="Output 2 3 4 2 2_Int on Cust Dep" xfId="46531"/>
    <cellStyle name="Output 2 3 4 2 3" xfId="46532"/>
    <cellStyle name="Output 2 3 4 2 3 2" xfId="46533"/>
    <cellStyle name="Output 2 3 4 2 3 3" xfId="46534"/>
    <cellStyle name="Output 2 3 4 2 3 4" xfId="46535"/>
    <cellStyle name="Output 2 3 4 2 3 5" xfId="46536"/>
    <cellStyle name="Output 2 3 4 2 3_Int on Cust Dep" xfId="46537"/>
    <cellStyle name="Output 2 3 4 2 4" xfId="46538"/>
    <cellStyle name="Output 2 3 4 2 5" xfId="46539"/>
    <cellStyle name="Output 2 3 4 2 6" xfId="46540"/>
    <cellStyle name="Output 2 3 4 2_INPUT Allocators" xfId="46541"/>
    <cellStyle name="Output 2 3 4 3" xfId="46542"/>
    <cellStyle name="Output 2 3 4 3 2" xfId="46543"/>
    <cellStyle name="Output 2 3 4 3 2 2" xfId="46544"/>
    <cellStyle name="Output 2 3 4 3 2 3" xfId="46545"/>
    <cellStyle name="Output 2 3 4 3 2 4" xfId="46546"/>
    <cellStyle name="Output 2 3 4 3 2 5" xfId="46547"/>
    <cellStyle name="Output 2 3 4 3 2_Int on Cust Dep" xfId="46548"/>
    <cellStyle name="Output 2 3 4 3 3" xfId="46549"/>
    <cellStyle name="Output 2 3 4 3 4" xfId="46550"/>
    <cellStyle name="Output 2 3 4 3 5" xfId="46551"/>
    <cellStyle name="Output 2 3 4 3 6" xfId="46552"/>
    <cellStyle name="Output 2 3 4 3 7" xfId="46553"/>
    <cellStyle name="Output 2 3 4 3 8" xfId="46554"/>
    <cellStyle name="Output 2 3 4 3 9" xfId="46555"/>
    <cellStyle name="Output 2 3 4 3_Int on Cust Dep" xfId="46556"/>
    <cellStyle name="Output 2 3 4 4" xfId="46557"/>
    <cellStyle name="Output 2 3 4 4 2" xfId="46558"/>
    <cellStyle name="Output 2 3 4 4 3" xfId="46559"/>
    <cellStyle name="Output 2 3 4 4 4" xfId="46560"/>
    <cellStyle name="Output 2 3 4 4 5" xfId="46561"/>
    <cellStyle name="Output 2 3 4 4_Int on Cust Dep" xfId="46562"/>
    <cellStyle name="Output 2 3 4 5" xfId="46563"/>
    <cellStyle name="Output 2 3 4 5 2" xfId="46564"/>
    <cellStyle name="Output 2 3 4 5 3" xfId="46565"/>
    <cellStyle name="Output 2 3 4 5 4" xfId="46566"/>
    <cellStyle name="Output 2 3 4 5 5" xfId="46567"/>
    <cellStyle name="Output 2 3 4 5_Int on Cust Dep" xfId="46568"/>
    <cellStyle name="Output 2 3 4 6" xfId="46569"/>
    <cellStyle name="Output 2 3 4 7" xfId="46570"/>
    <cellStyle name="Output 2 3 4 8" xfId="46571"/>
    <cellStyle name="Output 2 3 4 9" xfId="46572"/>
    <cellStyle name="Output 2 3 4_INPUT Allocators" xfId="46573"/>
    <cellStyle name="Output 2 3 5" xfId="46574"/>
    <cellStyle name="Output 2 3 5 2" xfId="46575"/>
    <cellStyle name="Output 2 3 5 2 2" xfId="46576"/>
    <cellStyle name="Output 2 3 5 2 2 2" xfId="46577"/>
    <cellStyle name="Output 2 3 5 2 2 3" xfId="46578"/>
    <cellStyle name="Output 2 3 5 2 2 4" xfId="46579"/>
    <cellStyle name="Output 2 3 5 2 2 5" xfId="46580"/>
    <cellStyle name="Output 2 3 5 2 2_Int on Cust Dep" xfId="46581"/>
    <cellStyle name="Output 2 3 5 2 3" xfId="46582"/>
    <cellStyle name="Output 2 3 5 2 4" xfId="46583"/>
    <cellStyle name="Output 2 3 5 2 5" xfId="46584"/>
    <cellStyle name="Output 2 3 5 2 6" xfId="46585"/>
    <cellStyle name="Output 2 3 5 2 7" xfId="46586"/>
    <cellStyle name="Output 2 3 5 2 8" xfId="46587"/>
    <cellStyle name="Output 2 3 5 2 9" xfId="46588"/>
    <cellStyle name="Output 2 3 5 2_Int on Cust Dep" xfId="46589"/>
    <cellStyle name="Output 2 3 5 3" xfId="46590"/>
    <cellStyle name="Output 2 3 5 3 2" xfId="46591"/>
    <cellStyle name="Output 2 3 5 3 3" xfId="46592"/>
    <cellStyle name="Output 2 3 5 3 4" xfId="46593"/>
    <cellStyle name="Output 2 3 5 3 5" xfId="46594"/>
    <cellStyle name="Output 2 3 5 3_Int on Cust Dep" xfId="46595"/>
    <cellStyle name="Output 2 3 5 4" xfId="46596"/>
    <cellStyle name="Output 2 3 5 5" xfId="46597"/>
    <cellStyle name="Output 2 3 5 6" xfId="46598"/>
    <cellStyle name="Output 2 3 5_INPUT Allocators" xfId="46599"/>
    <cellStyle name="Output 2 3 6" xfId="46600"/>
    <cellStyle name="Output 2 3 6 2" xfId="46601"/>
    <cellStyle name="Output 2 3 6 2 2" xfId="46602"/>
    <cellStyle name="Output 2 3 6 2 3" xfId="46603"/>
    <cellStyle name="Output 2 3 6 2 4" xfId="46604"/>
    <cellStyle name="Output 2 3 6 2 5" xfId="46605"/>
    <cellStyle name="Output 2 3 6 2_Int on Cust Dep" xfId="46606"/>
    <cellStyle name="Output 2 3 6 3" xfId="46607"/>
    <cellStyle name="Output 2 3 6 4" xfId="46608"/>
    <cellStyle name="Output 2 3 6 5" xfId="46609"/>
    <cellStyle name="Output 2 3 6 6" xfId="46610"/>
    <cellStyle name="Output 2 3 6 7" xfId="46611"/>
    <cellStyle name="Output 2 3 6 8" xfId="46612"/>
    <cellStyle name="Output 2 3 6 9" xfId="46613"/>
    <cellStyle name="Output 2 3 6_Int on Cust Dep" xfId="46614"/>
    <cellStyle name="Output 2 3 7" xfId="46615"/>
    <cellStyle name="Output 2 3 7 2" xfId="46616"/>
    <cellStyle name="Output 2 3 7 3" xfId="46617"/>
    <cellStyle name="Output 2 3 7 4" xfId="46618"/>
    <cellStyle name="Output 2 3 7 5" xfId="46619"/>
    <cellStyle name="Output 2 3 7_Int on Cust Dep" xfId="46620"/>
    <cellStyle name="Output 2 3 8" xfId="46621"/>
    <cellStyle name="Output 2 3 8 2" xfId="46622"/>
    <cellStyle name="Output 2 3 8 3" xfId="46623"/>
    <cellStyle name="Output 2 3 8 4" xfId="46624"/>
    <cellStyle name="Output 2 3 8 5" xfId="46625"/>
    <cellStyle name="Output 2 3 8_Int on Cust Dep" xfId="46626"/>
    <cellStyle name="Output 2 3 9" xfId="46627"/>
    <cellStyle name="Output 2 3_INPUT Allocators" xfId="46628"/>
    <cellStyle name="Output 2 30" xfId="46629"/>
    <cellStyle name="Output 2 31" xfId="46630"/>
    <cellStyle name="Output 2 32" xfId="46631"/>
    <cellStyle name="Output 2 33" xfId="46632"/>
    <cellStyle name="Output 2 34" xfId="46633"/>
    <cellStyle name="Output 2 35" xfId="46634"/>
    <cellStyle name="Output 2 36" xfId="46635"/>
    <cellStyle name="Output 2 37" xfId="46636"/>
    <cellStyle name="Output 2 38" xfId="46637"/>
    <cellStyle name="Output 2 39" xfId="46638"/>
    <cellStyle name="Output 2 4" xfId="46639"/>
    <cellStyle name="Output 2 4 10" xfId="46640"/>
    <cellStyle name="Output 2 4 11" xfId="46641"/>
    <cellStyle name="Output 2 4 12" xfId="46642"/>
    <cellStyle name="Output 2 4 13" xfId="46643"/>
    <cellStyle name="Output 2 4 14" xfId="46644"/>
    <cellStyle name="Output 2 4 15" xfId="46645"/>
    <cellStyle name="Output 2 4 2" xfId="46646"/>
    <cellStyle name="Output 2 4 2 2" xfId="46647"/>
    <cellStyle name="Output 2 4 2 2 10" xfId="46648"/>
    <cellStyle name="Output 2 4 2 2 11" xfId="46649"/>
    <cellStyle name="Output 2 4 2 2 12" xfId="46650"/>
    <cellStyle name="Output 2 4 2 2 2" xfId="46651"/>
    <cellStyle name="Output 2 4 2 2 2 2" xfId="46652"/>
    <cellStyle name="Output 2 4 2 2 2 2 2" xfId="46653"/>
    <cellStyle name="Output 2 4 2 2 2 2 2 2" xfId="46654"/>
    <cellStyle name="Output 2 4 2 2 2 2 2 3" xfId="46655"/>
    <cellStyle name="Output 2 4 2 2 2 2 2 4" xfId="46656"/>
    <cellStyle name="Output 2 4 2 2 2 2 2 5" xfId="46657"/>
    <cellStyle name="Output 2 4 2 2 2 2 2_Int on Cust Dep" xfId="46658"/>
    <cellStyle name="Output 2 4 2 2 2 2 3" xfId="46659"/>
    <cellStyle name="Output 2 4 2 2 2 2 4" xfId="46660"/>
    <cellStyle name="Output 2 4 2 2 2 2 5" xfId="46661"/>
    <cellStyle name="Output 2 4 2 2 2 2 6" xfId="46662"/>
    <cellStyle name="Output 2 4 2 2 2 2 7" xfId="46663"/>
    <cellStyle name="Output 2 4 2 2 2 2 8" xfId="46664"/>
    <cellStyle name="Output 2 4 2 2 2 2 9" xfId="46665"/>
    <cellStyle name="Output 2 4 2 2 2 2_Int on Cust Dep" xfId="46666"/>
    <cellStyle name="Output 2 4 2 2 2 3" xfId="46667"/>
    <cellStyle name="Output 2 4 2 2 2 3 2" xfId="46668"/>
    <cellStyle name="Output 2 4 2 2 2 3 3" xfId="46669"/>
    <cellStyle name="Output 2 4 2 2 2 3 4" xfId="46670"/>
    <cellStyle name="Output 2 4 2 2 2 3 5" xfId="46671"/>
    <cellStyle name="Output 2 4 2 2 2 3_Int on Cust Dep" xfId="46672"/>
    <cellStyle name="Output 2 4 2 2 2 4" xfId="46673"/>
    <cellStyle name="Output 2 4 2 2 2 5" xfId="46674"/>
    <cellStyle name="Output 2 4 2 2 2 6" xfId="46675"/>
    <cellStyle name="Output 2 4 2 2 2_INPUT Allocators" xfId="46676"/>
    <cellStyle name="Output 2 4 2 2 3" xfId="46677"/>
    <cellStyle name="Output 2 4 2 2 3 2" xfId="46678"/>
    <cellStyle name="Output 2 4 2 2 3 2 2" xfId="46679"/>
    <cellStyle name="Output 2 4 2 2 3 2 3" xfId="46680"/>
    <cellStyle name="Output 2 4 2 2 3 2 4" xfId="46681"/>
    <cellStyle name="Output 2 4 2 2 3 2 5" xfId="46682"/>
    <cellStyle name="Output 2 4 2 2 3 2_Int on Cust Dep" xfId="46683"/>
    <cellStyle name="Output 2 4 2 2 3 3" xfId="46684"/>
    <cellStyle name="Output 2 4 2 2 3 4" xfId="46685"/>
    <cellStyle name="Output 2 4 2 2 3 5" xfId="46686"/>
    <cellStyle name="Output 2 4 2 2 3 6" xfId="46687"/>
    <cellStyle name="Output 2 4 2 2 3 7" xfId="46688"/>
    <cellStyle name="Output 2 4 2 2 3 8" xfId="46689"/>
    <cellStyle name="Output 2 4 2 2 3 9" xfId="46690"/>
    <cellStyle name="Output 2 4 2 2 3_Int on Cust Dep" xfId="46691"/>
    <cellStyle name="Output 2 4 2 2 4" xfId="46692"/>
    <cellStyle name="Output 2 4 2 2 4 2" xfId="46693"/>
    <cellStyle name="Output 2 4 2 2 4 3" xfId="46694"/>
    <cellStyle name="Output 2 4 2 2 4 4" xfId="46695"/>
    <cellStyle name="Output 2 4 2 2 4 5" xfId="46696"/>
    <cellStyle name="Output 2 4 2 2 4_Int on Cust Dep" xfId="46697"/>
    <cellStyle name="Output 2 4 2 2 5" xfId="46698"/>
    <cellStyle name="Output 2 4 2 2 5 2" xfId="46699"/>
    <cellStyle name="Output 2 4 2 2 5 3" xfId="46700"/>
    <cellStyle name="Output 2 4 2 2 5 4" xfId="46701"/>
    <cellStyle name="Output 2 4 2 2 5 5" xfId="46702"/>
    <cellStyle name="Output 2 4 2 2 5_Int on Cust Dep" xfId="46703"/>
    <cellStyle name="Output 2 4 2 2 6" xfId="46704"/>
    <cellStyle name="Output 2 4 2 2 7" xfId="46705"/>
    <cellStyle name="Output 2 4 2 2 8" xfId="46706"/>
    <cellStyle name="Output 2 4 2 2 9" xfId="46707"/>
    <cellStyle name="Output 2 4 2 2_INPUT Allocators" xfId="46708"/>
    <cellStyle name="Output 2 4 2_INPUT Allocators" xfId="46709"/>
    <cellStyle name="Output 2 4 3" xfId="46710"/>
    <cellStyle name="Output 2 4 3 10" xfId="46711"/>
    <cellStyle name="Output 2 4 3 11" xfId="46712"/>
    <cellStyle name="Output 2 4 3 12" xfId="46713"/>
    <cellStyle name="Output 2 4 3 2" xfId="46714"/>
    <cellStyle name="Output 2 4 3 2 2" xfId="46715"/>
    <cellStyle name="Output 2 4 3 2 2 2" xfId="46716"/>
    <cellStyle name="Output 2 4 3 2 2 2 2" xfId="46717"/>
    <cellStyle name="Output 2 4 3 2 2 2 3" xfId="46718"/>
    <cellStyle name="Output 2 4 3 2 2 2 4" xfId="46719"/>
    <cellStyle name="Output 2 4 3 2 2 2 5" xfId="46720"/>
    <cellStyle name="Output 2 4 3 2 2 2_Int on Cust Dep" xfId="46721"/>
    <cellStyle name="Output 2 4 3 2 2 3" xfId="46722"/>
    <cellStyle name="Output 2 4 3 2 2 4" xfId="46723"/>
    <cellStyle name="Output 2 4 3 2 2 5" xfId="46724"/>
    <cellStyle name="Output 2 4 3 2 2 6" xfId="46725"/>
    <cellStyle name="Output 2 4 3 2 2 7" xfId="46726"/>
    <cellStyle name="Output 2 4 3 2 2 8" xfId="46727"/>
    <cellStyle name="Output 2 4 3 2 2 9" xfId="46728"/>
    <cellStyle name="Output 2 4 3 2 2_Int on Cust Dep" xfId="46729"/>
    <cellStyle name="Output 2 4 3 2 3" xfId="46730"/>
    <cellStyle name="Output 2 4 3 2 3 2" xfId="46731"/>
    <cellStyle name="Output 2 4 3 2 3 3" xfId="46732"/>
    <cellStyle name="Output 2 4 3 2 3 4" xfId="46733"/>
    <cellStyle name="Output 2 4 3 2 3 5" xfId="46734"/>
    <cellStyle name="Output 2 4 3 2 3_Int on Cust Dep" xfId="46735"/>
    <cellStyle name="Output 2 4 3 2 4" xfId="46736"/>
    <cellStyle name="Output 2 4 3 2 5" xfId="46737"/>
    <cellStyle name="Output 2 4 3 2 6" xfId="46738"/>
    <cellStyle name="Output 2 4 3 2_INPUT Allocators" xfId="46739"/>
    <cellStyle name="Output 2 4 3 3" xfId="46740"/>
    <cellStyle name="Output 2 4 3 3 2" xfId="46741"/>
    <cellStyle name="Output 2 4 3 3 2 2" xfId="46742"/>
    <cellStyle name="Output 2 4 3 3 2 3" xfId="46743"/>
    <cellStyle name="Output 2 4 3 3 2 4" xfId="46744"/>
    <cellStyle name="Output 2 4 3 3 2 5" xfId="46745"/>
    <cellStyle name="Output 2 4 3 3 2_Int on Cust Dep" xfId="46746"/>
    <cellStyle name="Output 2 4 3 3 3" xfId="46747"/>
    <cellStyle name="Output 2 4 3 3 4" xfId="46748"/>
    <cellStyle name="Output 2 4 3 3 5" xfId="46749"/>
    <cellStyle name="Output 2 4 3 3 6" xfId="46750"/>
    <cellStyle name="Output 2 4 3 3 7" xfId="46751"/>
    <cellStyle name="Output 2 4 3 3 8" xfId="46752"/>
    <cellStyle name="Output 2 4 3 3 9" xfId="46753"/>
    <cellStyle name="Output 2 4 3 3_Int on Cust Dep" xfId="46754"/>
    <cellStyle name="Output 2 4 3 4" xfId="46755"/>
    <cellStyle name="Output 2 4 3 4 2" xfId="46756"/>
    <cellStyle name="Output 2 4 3 4 3" xfId="46757"/>
    <cellStyle name="Output 2 4 3 4 4" xfId="46758"/>
    <cellStyle name="Output 2 4 3 4 5" xfId="46759"/>
    <cellStyle name="Output 2 4 3 4_Int on Cust Dep" xfId="46760"/>
    <cellStyle name="Output 2 4 3 5" xfId="46761"/>
    <cellStyle name="Output 2 4 3 5 2" xfId="46762"/>
    <cellStyle name="Output 2 4 3 5 3" xfId="46763"/>
    <cellStyle name="Output 2 4 3 5 4" xfId="46764"/>
    <cellStyle name="Output 2 4 3 5 5" xfId="46765"/>
    <cellStyle name="Output 2 4 3 5_Int on Cust Dep" xfId="46766"/>
    <cellStyle name="Output 2 4 3 6" xfId="46767"/>
    <cellStyle name="Output 2 4 3 7" xfId="46768"/>
    <cellStyle name="Output 2 4 3 8" xfId="46769"/>
    <cellStyle name="Output 2 4 3 9" xfId="46770"/>
    <cellStyle name="Output 2 4 3_INPUT Allocators" xfId="46771"/>
    <cellStyle name="Output 2 4 4" xfId="46772"/>
    <cellStyle name="Output 2 4 4 10" xfId="46773"/>
    <cellStyle name="Output 2 4 4 11" xfId="46774"/>
    <cellStyle name="Output 2 4 4 12" xfId="46775"/>
    <cellStyle name="Output 2 4 4 2" xfId="46776"/>
    <cellStyle name="Output 2 4 4 2 2" xfId="46777"/>
    <cellStyle name="Output 2 4 4 2 2 2" xfId="46778"/>
    <cellStyle name="Output 2 4 4 2 2 2 2" xfId="46779"/>
    <cellStyle name="Output 2 4 4 2 2 2 3" xfId="46780"/>
    <cellStyle name="Output 2 4 4 2 2 2 4" xfId="46781"/>
    <cellStyle name="Output 2 4 4 2 2 2 5" xfId="46782"/>
    <cellStyle name="Output 2 4 4 2 2 2_Int on Cust Dep" xfId="46783"/>
    <cellStyle name="Output 2 4 4 2 2 3" xfId="46784"/>
    <cellStyle name="Output 2 4 4 2 2 4" xfId="46785"/>
    <cellStyle name="Output 2 4 4 2 2 5" xfId="46786"/>
    <cellStyle name="Output 2 4 4 2 2 6" xfId="46787"/>
    <cellStyle name="Output 2 4 4 2 2 7" xfId="46788"/>
    <cellStyle name="Output 2 4 4 2 2 8" xfId="46789"/>
    <cellStyle name="Output 2 4 4 2 2 9" xfId="46790"/>
    <cellStyle name="Output 2 4 4 2 2_Int on Cust Dep" xfId="46791"/>
    <cellStyle name="Output 2 4 4 2 3" xfId="46792"/>
    <cellStyle name="Output 2 4 4 2 3 2" xfId="46793"/>
    <cellStyle name="Output 2 4 4 2 3 3" xfId="46794"/>
    <cellStyle name="Output 2 4 4 2 3 4" xfId="46795"/>
    <cellStyle name="Output 2 4 4 2 3 5" xfId="46796"/>
    <cellStyle name="Output 2 4 4 2 3_Int on Cust Dep" xfId="46797"/>
    <cellStyle name="Output 2 4 4 2 4" xfId="46798"/>
    <cellStyle name="Output 2 4 4 2 5" xfId="46799"/>
    <cellStyle name="Output 2 4 4 2 6" xfId="46800"/>
    <cellStyle name="Output 2 4 4 2_INPUT Allocators" xfId="46801"/>
    <cellStyle name="Output 2 4 4 3" xfId="46802"/>
    <cellStyle name="Output 2 4 4 3 2" xfId="46803"/>
    <cellStyle name="Output 2 4 4 3 2 2" xfId="46804"/>
    <cellStyle name="Output 2 4 4 3 2 3" xfId="46805"/>
    <cellStyle name="Output 2 4 4 3 2 4" xfId="46806"/>
    <cellStyle name="Output 2 4 4 3 2 5" xfId="46807"/>
    <cellStyle name="Output 2 4 4 3 2_Int on Cust Dep" xfId="46808"/>
    <cellStyle name="Output 2 4 4 3 3" xfId="46809"/>
    <cellStyle name="Output 2 4 4 3 4" xfId="46810"/>
    <cellStyle name="Output 2 4 4 3 5" xfId="46811"/>
    <cellStyle name="Output 2 4 4 3 6" xfId="46812"/>
    <cellStyle name="Output 2 4 4 3 7" xfId="46813"/>
    <cellStyle name="Output 2 4 4 3 8" xfId="46814"/>
    <cellStyle name="Output 2 4 4 3 9" xfId="46815"/>
    <cellStyle name="Output 2 4 4 3_Int on Cust Dep" xfId="46816"/>
    <cellStyle name="Output 2 4 4 4" xfId="46817"/>
    <cellStyle name="Output 2 4 4 4 2" xfId="46818"/>
    <cellStyle name="Output 2 4 4 4 3" xfId="46819"/>
    <cellStyle name="Output 2 4 4 4 4" xfId="46820"/>
    <cellStyle name="Output 2 4 4 4 5" xfId="46821"/>
    <cellStyle name="Output 2 4 4 4_Int on Cust Dep" xfId="46822"/>
    <cellStyle name="Output 2 4 4 5" xfId="46823"/>
    <cellStyle name="Output 2 4 4 5 2" xfId="46824"/>
    <cellStyle name="Output 2 4 4 5 3" xfId="46825"/>
    <cellStyle name="Output 2 4 4 5 4" xfId="46826"/>
    <cellStyle name="Output 2 4 4 5 5" xfId="46827"/>
    <cellStyle name="Output 2 4 4 5_Int on Cust Dep" xfId="46828"/>
    <cellStyle name="Output 2 4 4 6" xfId="46829"/>
    <cellStyle name="Output 2 4 4 7" xfId="46830"/>
    <cellStyle name="Output 2 4 4 8" xfId="46831"/>
    <cellStyle name="Output 2 4 4 9" xfId="46832"/>
    <cellStyle name="Output 2 4 4_INPUT Allocators" xfId="46833"/>
    <cellStyle name="Output 2 4 5" xfId="46834"/>
    <cellStyle name="Output 2 4 5 2" xfId="46835"/>
    <cellStyle name="Output 2 4 5 2 2" xfId="46836"/>
    <cellStyle name="Output 2 4 5 2 2 2" xfId="46837"/>
    <cellStyle name="Output 2 4 5 2 2 3" xfId="46838"/>
    <cellStyle name="Output 2 4 5 2 2 4" xfId="46839"/>
    <cellStyle name="Output 2 4 5 2 2 5" xfId="46840"/>
    <cellStyle name="Output 2 4 5 2 2_Int on Cust Dep" xfId="46841"/>
    <cellStyle name="Output 2 4 5 2 3" xfId="46842"/>
    <cellStyle name="Output 2 4 5 2 4" xfId="46843"/>
    <cellStyle name="Output 2 4 5 2 5" xfId="46844"/>
    <cellStyle name="Output 2 4 5 2 6" xfId="46845"/>
    <cellStyle name="Output 2 4 5 2 7" xfId="46846"/>
    <cellStyle name="Output 2 4 5 2 8" xfId="46847"/>
    <cellStyle name="Output 2 4 5 2 9" xfId="46848"/>
    <cellStyle name="Output 2 4 5 2_Int on Cust Dep" xfId="46849"/>
    <cellStyle name="Output 2 4 5 3" xfId="46850"/>
    <cellStyle name="Output 2 4 5 3 2" xfId="46851"/>
    <cellStyle name="Output 2 4 5 3 3" xfId="46852"/>
    <cellStyle name="Output 2 4 5 3 4" xfId="46853"/>
    <cellStyle name="Output 2 4 5 3 5" xfId="46854"/>
    <cellStyle name="Output 2 4 5 3_Int on Cust Dep" xfId="46855"/>
    <cellStyle name="Output 2 4 5 4" xfId="46856"/>
    <cellStyle name="Output 2 4 5 5" xfId="46857"/>
    <cellStyle name="Output 2 4 5 6" xfId="46858"/>
    <cellStyle name="Output 2 4 5_INPUT Allocators" xfId="46859"/>
    <cellStyle name="Output 2 4 6" xfId="46860"/>
    <cellStyle name="Output 2 4 6 2" xfId="46861"/>
    <cellStyle name="Output 2 4 6 2 2" xfId="46862"/>
    <cellStyle name="Output 2 4 6 2 3" xfId="46863"/>
    <cellStyle name="Output 2 4 6 2 4" xfId="46864"/>
    <cellStyle name="Output 2 4 6 2 5" xfId="46865"/>
    <cellStyle name="Output 2 4 6 2_Int on Cust Dep" xfId="46866"/>
    <cellStyle name="Output 2 4 6 3" xfId="46867"/>
    <cellStyle name="Output 2 4 6 4" xfId="46868"/>
    <cellStyle name="Output 2 4 6 5" xfId="46869"/>
    <cellStyle name="Output 2 4 6 6" xfId="46870"/>
    <cellStyle name="Output 2 4 6 7" xfId="46871"/>
    <cellStyle name="Output 2 4 6 8" xfId="46872"/>
    <cellStyle name="Output 2 4 6 9" xfId="46873"/>
    <cellStyle name="Output 2 4 6_Int on Cust Dep" xfId="46874"/>
    <cellStyle name="Output 2 4 7" xfId="46875"/>
    <cellStyle name="Output 2 4 7 2" xfId="46876"/>
    <cellStyle name="Output 2 4 7 3" xfId="46877"/>
    <cellStyle name="Output 2 4 7 4" xfId="46878"/>
    <cellStyle name="Output 2 4 7 5" xfId="46879"/>
    <cellStyle name="Output 2 4 7_Int on Cust Dep" xfId="46880"/>
    <cellStyle name="Output 2 4 8" xfId="46881"/>
    <cellStyle name="Output 2 4 8 2" xfId="46882"/>
    <cellStyle name="Output 2 4 8 3" xfId="46883"/>
    <cellStyle name="Output 2 4 8 4" xfId="46884"/>
    <cellStyle name="Output 2 4 8 5" xfId="46885"/>
    <cellStyle name="Output 2 4 8_Int on Cust Dep" xfId="46886"/>
    <cellStyle name="Output 2 4 9" xfId="46887"/>
    <cellStyle name="Output 2 4_INPUT Allocators" xfId="46888"/>
    <cellStyle name="Output 2 40" xfId="46889"/>
    <cellStyle name="Output 2 41" xfId="46890"/>
    <cellStyle name="Output 2 42" xfId="46891"/>
    <cellStyle name="Output 2 43" xfId="46892"/>
    <cellStyle name="Output 2 44" xfId="46893"/>
    <cellStyle name="Output 2 45" xfId="46894"/>
    <cellStyle name="Output 2 46" xfId="46895"/>
    <cellStyle name="Output 2 47" xfId="46896"/>
    <cellStyle name="Output 2 48" xfId="46897"/>
    <cellStyle name="Output 2 49" xfId="46898"/>
    <cellStyle name="Output 2 5" xfId="46899"/>
    <cellStyle name="Output 2 5 10" xfId="46900"/>
    <cellStyle name="Output 2 5 11" xfId="46901"/>
    <cellStyle name="Output 2 5 12" xfId="46902"/>
    <cellStyle name="Output 2 5 13" xfId="46903"/>
    <cellStyle name="Output 2 5 14" xfId="46904"/>
    <cellStyle name="Output 2 5 15" xfId="46905"/>
    <cellStyle name="Output 2 5 2" xfId="46906"/>
    <cellStyle name="Output 2 5 2 2" xfId="46907"/>
    <cellStyle name="Output 2 5 2 2 10" xfId="46908"/>
    <cellStyle name="Output 2 5 2 2 11" xfId="46909"/>
    <cellStyle name="Output 2 5 2 2 12" xfId="46910"/>
    <cellStyle name="Output 2 5 2 2 2" xfId="46911"/>
    <cellStyle name="Output 2 5 2 2 2 2" xfId="46912"/>
    <cellStyle name="Output 2 5 2 2 2 2 2" xfId="46913"/>
    <cellStyle name="Output 2 5 2 2 2 2 2 2" xfId="46914"/>
    <cellStyle name="Output 2 5 2 2 2 2 2 3" xfId="46915"/>
    <cellStyle name="Output 2 5 2 2 2 2 2 4" xfId="46916"/>
    <cellStyle name="Output 2 5 2 2 2 2 2 5" xfId="46917"/>
    <cellStyle name="Output 2 5 2 2 2 2 2_Int on Cust Dep" xfId="46918"/>
    <cellStyle name="Output 2 5 2 2 2 2 3" xfId="46919"/>
    <cellStyle name="Output 2 5 2 2 2 2 4" xfId="46920"/>
    <cellStyle name="Output 2 5 2 2 2 2 5" xfId="46921"/>
    <cellStyle name="Output 2 5 2 2 2 2 6" xfId="46922"/>
    <cellStyle name="Output 2 5 2 2 2 2 7" xfId="46923"/>
    <cellStyle name="Output 2 5 2 2 2 2 8" xfId="46924"/>
    <cellStyle name="Output 2 5 2 2 2 2 9" xfId="46925"/>
    <cellStyle name="Output 2 5 2 2 2 2_Int on Cust Dep" xfId="46926"/>
    <cellStyle name="Output 2 5 2 2 2 3" xfId="46927"/>
    <cellStyle name="Output 2 5 2 2 2 3 2" xfId="46928"/>
    <cellStyle name="Output 2 5 2 2 2 3 3" xfId="46929"/>
    <cellStyle name="Output 2 5 2 2 2 3 4" xfId="46930"/>
    <cellStyle name="Output 2 5 2 2 2 3 5" xfId="46931"/>
    <cellStyle name="Output 2 5 2 2 2 3_Int on Cust Dep" xfId="46932"/>
    <cellStyle name="Output 2 5 2 2 2 4" xfId="46933"/>
    <cellStyle name="Output 2 5 2 2 2 5" xfId="46934"/>
    <cellStyle name="Output 2 5 2 2 2 6" xfId="46935"/>
    <cellStyle name="Output 2 5 2 2 2_INPUT Allocators" xfId="46936"/>
    <cellStyle name="Output 2 5 2 2 3" xfId="46937"/>
    <cellStyle name="Output 2 5 2 2 3 2" xfId="46938"/>
    <cellStyle name="Output 2 5 2 2 3 2 2" xfId="46939"/>
    <cellStyle name="Output 2 5 2 2 3 2 3" xfId="46940"/>
    <cellStyle name="Output 2 5 2 2 3 2 4" xfId="46941"/>
    <cellStyle name="Output 2 5 2 2 3 2 5" xfId="46942"/>
    <cellStyle name="Output 2 5 2 2 3 2_Int on Cust Dep" xfId="46943"/>
    <cellStyle name="Output 2 5 2 2 3 3" xfId="46944"/>
    <cellStyle name="Output 2 5 2 2 3 4" xfId="46945"/>
    <cellStyle name="Output 2 5 2 2 3 5" xfId="46946"/>
    <cellStyle name="Output 2 5 2 2 3 6" xfId="46947"/>
    <cellStyle name="Output 2 5 2 2 3 7" xfId="46948"/>
    <cellStyle name="Output 2 5 2 2 3 8" xfId="46949"/>
    <cellStyle name="Output 2 5 2 2 3 9" xfId="46950"/>
    <cellStyle name="Output 2 5 2 2 3_Int on Cust Dep" xfId="46951"/>
    <cellStyle name="Output 2 5 2 2 4" xfId="46952"/>
    <cellStyle name="Output 2 5 2 2 4 2" xfId="46953"/>
    <cellStyle name="Output 2 5 2 2 4 3" xfId="46954"/>
    <cellStyle name="Output 2 5 2 2 4 4" xfId="46955"/>
    <cellStyle name="Output 2 5 2 2 4 5" xfId="46956"/>
    <cellStyle name="Output 2 5 2 2 4_Int on Cust Dep" xfId="46957"/>
    <cellStyle name="Output 2 5 2 2 5" xfId="46958"/>
    <cellStyle name="Output 2 5 2 2 5 2" xfId="46959"/>
    <cellStyle name="Output 2 5 2 2 5 3" xfId="46960"/>
    <cellStyle name="Output 2 5 2 2 5 4" xfId="46961"/>
    <cellStyle name="Output 2 5 2 2 5 5" xfId="46962"/>
    <cellStyle name="Output 2 5 2 2 5_Int on Cust Dep" xfId="46963"/>
    <cellStyle name="Output 2 5 2 2 6" xfId="46964"/>
    <cellStyle name="Output 2 5 2 2 7" xfId="46965"/>
    <cellStyle name="Output 2 5 2 2 8" xfId="46966"/>
    <cellStyle name="Output 2 5 2 2 9" xfId="46967"/>
    <cellStyle name="Output 2 5 2 2_INPUT Allocators" xfId="46968"/>
    <cellStyle name="Output 2 5 2_INPUT Allocators" xfId="46969"/>
    <cellStyle name="Output 2 5 3" xfId="46970"/>
    <cellStyle name="Output 2 5 3 10" xfId="46971"/>
    <cellStyle name="Output 2 5 3 11" xfId="46972"/>
    <cellStyle name="Output 2 5 3 12" xfId="46973"/>
    <cellStyle name="Output 2 5 3 2" xfId="46974"/>
    <cellStyle name="Output 2 5 3 2 2" xfId="46975"/>
    <cellStyle name="Output 2 5 3 2 2 2" xfId="46976"/>
    <cellStyle name="Output 2 5 3 2 2 2 2" xfId="46977"/>
    <cellStyle name="Output 2 5 3 2 2 2 3" xfId="46978"/>
    <cellStyle name="Output 2 5 3 2 2 2 4" xfId="46979"/>
    <cellStyle name="Output 2 5 3 2 2 2 5" xfId="46980"/>
    <cellStyle name="Output 2 5 3 2 2 2_Int on Cust Dep" xfId="46981"/>
    <cellStyle name="Output 2 5 3 2 2 3" xfId="46982"/>
    <cellStyle name="Output 2 5 3 2 2 4" xfId="46983"/>
    <cellStyle name="Output 2 5 3 2 2 5" xfId="46984"/>
    <cellStyle name="Output 2 5 3 2 2 6" xfId="46985"/>
    <cellStyle name="Output 2 5 3 2 2 7" xfId="46986"/>
    <cellStyle name="Output 2 5 3 2 2 8" xfId="46987"/>
    <cellStyle name="Output 2 5 3 2 2 9" xfId="46988"/>
    <cellStyle name="Output 2 5 3 2 2_Int on Cust Dep" xfId="46989"/>
    <cellStyle name="Output 2 5 3 2 3" xfId="46990"/>
    <cellStyle name="Output 2 5 3 2 3 2" xfId="46991"/>
    <cellStyle name="Output 2 5 3 2 3 3" xfId="46992"/>
    <cellStyle name="Output 2 5 3 2 3 4" xfId="46993"/>
    <cellStyle name="Output 2 5 3 2 3 5" xfId="46994"/>
    <cellStyle name="Output 2 5 3 2 3_Int on Cust Dep" xfId="46995"/>
    <cellStyle name="Output 2 5 3 2 4" xfId="46996"/>
    <cellStyle name="Output 2 5 3 2 5" xfId="46997"/>
    <cellStyle name="Output 2 5 3 2 6" xfId="46998"/>
    <cellStyle name="Output 2 5 3 2_INPUT Allocators" xfId="46999"/>
    <cellStyle name="Output 2 5 3 3" xfId="47000"/>
    <cellStyle name="Output 2 5 3 3 2" xfId="47001"/>
    <cellStyle name="Output 2 5 3 3 2 2" xfId="47002"/>
    <cellStyle name="Output 2 5 3 3 2 3" xfId="47003"/>
    <cellStyle name="Output 2 5 3 3 2 4" xfId="47004"/>
    <cellStyle name="Output 2 5 3 3 2 5" xfId="47005"/>
    <cellStyle name="Output 2 5 3 3 2_Int on Cust Dep" xfId="47006"/>
    <cellStyle name="Output 2 5 3 3 3" xfId="47007"/>
    <cellStyle name="Output 2 5 3 3 4" xfId="47008"/>
    <cellStyle name="Output 2 5 3 3 5" xfId="47009"/>
    <cellStyle name="Output 2 5 3 3 6" xfId="47010"/>
    <cellStyle name="Output 2 5 3 3 7" xfId="47011"/>
    <cellStyle name="Output 2 5 3 3 8" xfId="47012"/>
    <cellStyle name="Output 2 5 3 3 9" xfId="47013"/>
    <cellStyle name="Output 2 5 3 3_Int on Cust Dep" xfId="47014"/>
    <cellStyle name="Output 2 5 3 4" xfId="47015"/>
    <cellStyle name="Output 2 5 3 4 2" xfId="47016"/>
    <cellStyle name="Output 2 5 3 4 3" xfId="47017"/>
    <cellStyle name="Output 2 5 3 4 4" xfId="47018"/>
    <cellStyle name="Output 2 5 3 4 5" xfId="47019"/>
    <cellStyle name="Output 2 5 3 4_Int on Cust Dep" xfId="47020"/>
    <cellStyle name="Output 2 5 3 5" xfId="47021"/>
    <cellStyle name="Output 2 5 3 5 2" xfId="47022"/>
    <cellStyle name="Output 2 5 3 5 3" xfId="47023"/>
    <cellStyle name="Output 2 5 3 5 4" xfId="47024"/>
    <cellStyle name="Output 2 5 3 5 5" xfId="47025"/>
    <cellStyle name="Output 2 5 3 5_Int on Cust Dep" xfId="47026"/>
    <cellStyle name="Output 2 5 3 6" xfId="47027"/>
    <cellStyle name="Output 2 5 3 7" xfId="47028"/>
    <cellStyle name="Output 2 5 3 8" xfId="47029"/>
    <cellStyle name="Output 2 5 3 9" xfId="47030"/>
    <cellStyle name="Output 2 5 3_INPUT Allocators" xfId="47031"/>
    <cellStyle name="Output 2 5 4" xfId="47032"/>
    <cellStyle name="Output 2 5 4 10" xfId="47033"/>
    <cellStyle name="Output 2 5 4 11" xfId="47034"/>
    <cellStyle name="Output 2 5 4 12" xfId="47035"/>
    <cellStyle name="Output 2 5 4 2" xfId="47036"/>
    <cellStyle name="Output 2 5 4 2 2" xfId="47037"/>
    <cellStyle name="Output 2 5 4 2 2 2" xfId="47038"/>
    <cellStyle name="Output 2 5 4 2 2 2 2" xfId="47039"/>
    <cellStyle name="Output 2 5 4 2 2 2 3" xfId="47040"/>
    <cellStyle name="Output 2 5 4 2 2 2 4" xfId="47041"/>
    <cellStyle name="Output 2 5 4 2 2 2 5" xfId="47042"/>
    <cellStyle name="Output 2 5 4 2 2 2_Int on Cust Dep" xfId="47043"/>
    <cellStyle name="Output 2 5 4 2 2 3" xfId="47044"/>
    <cellStyle name="Output 2 5 4 2 2 4" xfId="47045"/>
    <cellStyle name="Output 2 5 4 2 2 5" xfId="47046"/>
    <cellStyle name="Output 2 5 4 2 2 6" xfId="47047"/>
    <cellStyle name="Output 2 5 4 2 2 7" xfId="47048"/>
    <cellStyle name="Output 2 5 4 2 2 8" xfId="47049"/>
    <cellStyle name="Output 2 5 4 2 2 9" xfId="47050"/>
    <cellStyle name="Output 2 5 4 2 2_Int on Cust Dep" xfId="47051"/>
    <cellStyle name="Output 2 5 4 2 3" xfId="47052"/>
    <cellStyle name="Output 2 5 4 2 3 2" xfId="47053"/>
    <cellStyle name="Output 2 5 4 2 3 3" xfId="47054"/>
    <cellStyle name="Output 2 5 4 2 3 4" xfId="47055"/>
    <cellStyle name="Output 2 5 4 2 3 5" xfId="47056"/>
    <cellStyle name="Output 2 5 4 2 3_Int on Cust Dep" xfId="47057"/>
    <cellStyle name="Output 2 5 4 2 4" xfId="47058"/>
    <cellStyle name="Output 2 5 4 2 5" xfId="47059"/>
    <cellStyle name="Output 2 5 4 2 6" xfId="47060"/>
    <cellStyle name="Output 2 5 4 2_INPUT Allocators" xfId="47061"/>
    <cellStyle name="Output 2 5 4 3" xfId="47062"/>
    <cellStyle name="Output 2 5 4 3 2" xfId="47063"/>
    <cellStyle name="Output 2 5 4 3 2 2" xfId="47064"/>
    <cellStyle name="Output 2 5 4 3 2 3" xfId="47065"/>
    <cellStyle name="Output 2 5 4 3 2 4" xfId="47066"/>
    <cellStyle name="Output 2 5 4 3 2 5" xfId="47067"/>
    <cellStyle name="Output 2 5 4 3 2_Int on Cust Dep" xfId="47068"/>
    <cellStyle name="Output 2 5 4 3 3" xfId="47069"/>
    <cellStyle name="Output 2 5 4 3 4" xfId="47070"/>
    <cellStyle name="Output 2 5 4 3 5" xfId="47071"/>
    <cellStyle name="Output 2 5 4 3 6" xfId="47072"/>
    <cellStyle name="Output 2 5 4 3 7" xfId="47073"/>
    <cellStyle name="Output 2 5 4 3 8" xfId="47074"/>
    <cellStyle name="Output 2 5 4 3 9" xfId="47075"/>
    <cellStyle name="Output 2 5 4 3_Int on Cust Dep" xfId="47076"/>
    <cellStyle name="Output 2 5 4 4" xfId="47077"/>
    <cellStyle name="Output 2 5 4 4 2" xfId="47078"/>
    <cellStyle name="Output 2 5 4 4 3" xfId="47079"/>
    <cellStyle name="Output 2 5 4 4 4" xfId="47080"/>
    <cellStyle name="Output 2 5 4 4 5" xfId="47081"/>
    <cellStyle name="Output 2 5 4 4_Int on Cust Dep" xfId="47082"/>
    <cellStyle name="Output 2 5 4 5" xfId="47083"/>
    <cellStyle name="Output 2 5 4 5 2" xfId="47084"/>
    <cellStyle name="Output 2 5 4 5 3" xfId="47085"/>
    <cellStyle name="Output 2 5 4 5 4" xfId="47086"/>
    <cellStyle name="Output 2 5 4 5 5" xfId="47087"/>
    <cellStyle name="Output 2 5 4 5_Int on Cust Dep" xfId="47088"/>
    <cellStyle name="Output 2 5 4 6" xfId="47089"/>
    <cellStyle name="Output 2 5 4 7" xfId="47090"/>
    <cellStyle name="Output 2 5 4 8" xfId="47091"/>
    <cellStyle name="Output 2 5 4 9" xfId="47092"/>
    <cellStyle name="Output 2 5 4_INPUT Allocators" xfId="47093"/>
    <cellStyle name="Output 2 5 5" xfId="47094"/>
    <cellStyle name="Output 2 5 5 2" xfId="47095"/>
    <cellStyle name="Output 2 5 5 2 2" xfId="47096"/>
    <cellStyle name="Output 2 5 5 2 2 2" xfId="47097"/>
    <cellStyle name="Output 2 5 5 2 2 3" xfId="47098"/>
    <cellStyle name="Output 2 5 5 2 2 4" xfId="47099"/>
    <cellStyle name="Output 2 5 5 2 2 5" xfId="47100"/>
    <cellStyle name="Output 2 5 5 2 2_Int on Cust Dep" xfId="47101"/>
    <cellStyle name="Output 2 5 5 2 3" xfId="47102"/>
    <cellStyle name="Output 2 5 5 2 4" xfId="47103"/>
    <cellStyle name="Output 2 5 5 2 5" xfId="47104"/>
    <cellStyle name="Output 2 5 5 2 6" xfId="47105"/>
    <cellStyle name="Output 2 5 5 2 7" xfId="47106"/>
    <cellStyle name="Output 2 5 5 2 8" xfId="47107"/>
    <cellStyle name="Output 2 5 5 2 9" xfId="47108"/>
    <cellStyle name="Output 2 5 5 2_Int on Cust Dep" xfId="47109"/>
    <cellStyle name="Output 2 5 5 3" xfId="47110"/>
    <cellStyle name="Output 2 5 5 3 2" xfId="47111"/>
    <cellStyle name="Output 2 5 5 3 3" xfId="47112"/>
    <cellStyle name="Output 2 5 5 3 4" xfId="47113"/>
    <cellStyle name="Output 2 5 5 3 5" xfId="47114"/>
    <cellStyle name="Output 2 5 5 3_Int on Cust Dep" xfId="47115"/>
    <cellStyle name="Output 2 5 5 4" xfId="47116"/>
    <cellStyle name="Output 2 5 5 5" xfId="47117"/>
    <cellStyle name="Output 2 5 5 6" xfId="47118"/>
    <cellStyle name="Output 2 5 5_INPUT Allocators" xfId="47119"/>
    <cellStyle name="Output 2 5 6" xfId="47120"/>
    <cellStyle name="Output 2 5 6 2" xfId="47121"/>
    <cellStyle name="Output 2 5 6 2 2" xfId="47122"/>
    <cellStyle name="Output 2 5 6 2 3" xfId="47123"/>
    <cellStyle name="Output 2 5 6 2 4" xfId="47124"/>
    <cellStyle name="Output 2 5 6 2 5" xfId="47125"/>
    <cellStyle name="Output 2 5 6 2_Int on Cust Dep" xfId="47126"/>
    <cellStyle name="Output 2 5 6 3" xfId="47127"/>
    <cellStyle name="Output 2 5 6 4" xfId="47128"/>
    <cellStyle name="Output 2 5 6 5" xfId="47129"/>
    <cellStyle name="Output 2 5 6 6" xfId="47130"/>
    <cellStyle name="Output 2 5 6 7" xfId="47131"/>
    <cellStyle name="Output 2 5 6 8" xfId="47132"/>
    <cellStyle name="Output 2 5 6 9" xfId="47133"/>
    <cellStyle name="Output 2 5 6_Int on Cust Dep" xfId="47134"/>
    <cellStyle name="Output 2 5 7" xfId="47135"/>
    <cellStyle name="Output 2 5 7 2" xfId="47136"/>
    <cellStyle name="Output 2 5 7 3" xfId="47137"/>
    <cellStyle name="Output 2 5 7 4" xfId="47138"/>
    <cellStyle name="Output 2 5 7 5" xfId="47139"/>
    <cellStyle name="Output 2 5 7_Int on Cust Dep" xfId="47140"/>
    <cellStyle name="Output 2 5 8" xfId="47141"/>
    <cellStyle name="Output 2 5 8 2" xfId="47142"/>
    <cellStyle name="Output 2 5 8 3" xfId="47143"/>
    <cellStyle name="Output 2 5 8 4" xfId="47144"/>
    <cellStyle name="Output 2 5 8 5" xfId="47145"/>
    <cellStyle name="Output 2 5 8_Int on Cust Dep" xfId="47146"/>
    <cellStyle name="Output 2 5 9" xfId="47147"/>
    <cellStyle name="Output 2 5_INPUT Allocators" xfId="47148"/>
    <cellStyle name="Output 2 50" xfId="47149"/>
    <cellStyle name="Output 2 51" xfId="47150"/>
    <cellStyle name="Output 2 51 10" xfId="47151"/>
    <cellStyle name="Output 2 51 11" xfId="47152"/>
    <cellStyle name="Output 2 51 12" xfId="47153"/>
    <cellStyle name="Output 2 51 2" xfId="47154"/>
    <cellStyle name="Output 2 51 2 2" xfId="47155"/>
    <cellStyle name="Output 2 51 2 2 2" xfId="47156"/>
    <cellStyle name="Output 2 51 2 2 2 2" xfId="47157"/>
    <cellStyle name="Output 2 51 2 2 2 3" xfId="47158"/>
    <cellStyle name="Output 2 51 2 2 2 4" xfId="47159"/>
    <cellStyle name="Output 2 51 2 2 2 5" xfId="47160"/>
    <cellStyle name="Output 2 51 2 2 2_Int on Cust Dep" xfId="47161"/>
    <cellStyle name="Output 2 51 2 2 3" xfId="47162"/>
    <cellStyle name="Output 2 51 2 2 4" xfId="47163"/>
    <cellStyle name="Output 2 51 2 2 5" xfId="47164"/>
    <cellStyle name="Output 2 51 2 2 6" xfId="47165"/>
    <cellStyle name="Output 2 51 2 2 7" xfId="47166"/>
    <cellStyle name="Output 2 51 2 2 8" xfId="47167"/>
    <cellStyle name="Output 2 51 2 2 9" xfId="47168"/>
    <cellStyle name="Output 2 51 2 2_Int on Cust Dep" xfId="47169"/>
    <cellStyle name="Output 2 51 2 3" xfId="47170"/>
    <cellStyle name="Output 2 51 2 3 2" xfId="47171"/>
    <cellStyle name="Output 2 51 2 3 3" xfId="47172"/>
    <cellStyle name="Output 2 51 2 3 4" xfId="47173"/>
    <cellStyle name="Output 2 51 2 3 5" xfId="47174"/>
    <cellStyle name="Output 2 51 2 3_Int on Cust Dep" xfId="47175"/>
    <cellStyle name="Output 2 51 2 4" xfId="47176"/>
    <cellStyle name="Output 2 51 2 5" xfId="47177"/>
    <cellStyle name="Output 2 51 2 6" xfId="47178"/>
    <cellStyle name="Output 2 51 2_INPUT Allocators" xfId="47179"/>
    <cellStyle name="Output 2 51 3" xfId="47180"/>
    <cellStyle name="Output 2 51 3 2" xfId="47181"/>
    <cellStyle name="Output 2 51 3 2 2" xfId="47182"/>
    <cellStyle name="Output 2 51 3 2 3" xfId="47183"/>
    <cellStyle name="Output 2 51 3 2 4" xfId="47184"/>
    <cellStyle name="Output 2 51 3 2 5" xfId="47185"/>
    <cellStyle name="Output 2 51 3 2_Int on Cust Dep" xfId="47186"/>
    <cellStyle name="Output 2 51 3 3" xfId="47187"/>
    <cellStyle name="Output 2 51 3 4" xfId="47188"/>
    <cellStyle name="Output 2 51 3 5" xfId="47189"/>
    <cellStyle name="Output 2 51 3 6" xfId="47190"/>
    <cellStyle name="Output 2 51 3 7" xfId="47191"/>
    <cellStyle name="Output 2 51 3 8" xfId="47192"/>
    <cellStyle name="Output 2 51 3 9" xfId="47193"/>
    <cellStyle name="Output 2 51 3_Int on Cust Dep" xfId="47194"/>
    <cellStyle name="Output 2 51 4" xfId="47195"/>
    <cellStyle name="Output 2 51 4 2" xfId="47196"/>
    <cellStyle name="Output 2 51 4 3" xfId="47197"/>
    <cellStyle name="Output 2 51 4 4" xfId="47198"/>
    <cellStyle name="Output 2 51 4 5" xfId="47199"/>
    <cellStyle name="Output 2 51 4_Int on Cust Dep" xfId="47200"/>
    <cellStyle name="Output 2 51 5" xfId="47201"/>
    <cellStyle name="Output 2 51 5 2" xfId="47202"/>
    <cellStyle name="Output 2 51 5 3" xfId="47203"/>
    <cellStyle name="Output 2 51 5 4" xfId="47204"/>
    <cellStyle name="Output 2 51 5 5" xfId="47205"/>
    <cellStyle name="Output 2 51 5_Int on Cust Dep" xfId="47206"/>
    <cellStyle name="Output 2 51 6" xfId="47207"/>
    <cellStyle name="Output 2 51 7" xfId="47208"/>
    <cellStyle name="Output 2 51 8" xfId="47209"/>
    <cellStyle name="Output 2 51 9" xfId="47210"/>
    <cellStyle name="Output 2 51_INPUT Allocators" xfId="47211"/>
    <cellStyle name="Output 2 52" xfId="47212"/>
    <cellStyle name="Output 2 52 10" xfId="47213"/>
    <cellStyle name="Output 2 52 11" xfId="47214"/>
    <cellStyle name="Output 2 52 12" xfId="47215"/>
    <cellStyle name="Output 2 52 2" xfId="47216"/>
    <cellStyle name="Output 2 52 2 2" xfId="47217"/>
    <cellStyle name="Output 2 52 2 2 2" xfId="47218"/>
    <cellStyle name="Output 2 52 2 2 2 2" xfId="47219"/>
    <cellStyle name="Output 2 52 2 2 2 3" xfId="47220"/>
    <cellStyle name="Output 2 52 2 2 2 4" xfId="47221"/>
    <cellStyle name="Output 2 52 2 2 2 5" xfId="47222"/>
    <cellStyle name="Output 2 52 2 2 2_Int on Cust Dep" xfId="47223"/>
    <cellStyle name="Output 2 52 2 2 3" xfId="47224"/>
    <cellStyle name="Output 2 52 2 2 4" xfId="47225"/>
    <cellStyle name="Output 2 52 2 2 5" xfId="47226"/>
    <cellStyle name="Output 2 52 2 2 6" xfId="47227"/>
    <cellStyle name="Output 2 52 2 2 7" xfId="47228"/>
    <cellStyle name="Output 2 52 2 2 8" xfId="47229"/>
    <cellStyle name="Output 2 52 2 2 9" xfId="47230"/>
    <cellStyle name="Output 2 52 2 2_Int on Cust Dep" xfId="47231"/>
    <cellStyle name="Output 2 52 2 3" xfId="47232"/>
    <cellStyle name="Output 2 52 2 3 2" xfId="47233"/>
    <cellStyle name="Output 2 52 2 3 3" xfId="47234"/>
    <cellStyle name="Output 2 52 2 3 4" xfId="47235"/>
    <cellStyle name="Output 2 52 2 3 5" xfId="47236"/>
    <cellStyle name="Output 2 52 2 3_Int on Cust Dep" xfId="47237"/>
    <cellStyle name="Output 2 52 2 4" xfId="47238"/>
    <cellStyle name="Output 2 52 2 5" xfId="47239"/>
    <cellStyle name="Output 2 52 2 6" xfId="47240"/>
    <cellStyle name="Output 2 52 2_INPUT Allocators" xfId="47241"/>
    <cellStyle name="Output 2 52 3" xfId="47242"/>
    <cellStyle name="Output 2 52 3 2" xfId="47243"/>
    <cellStyle name="Output 2 52 3 2 2" xfId="47244"/>
    <cellStyle name="Output 2 52 3 2 3" xfId="47245"/>
    <cellStyle name="Output 2 52 3 2 4" xfId="47246"/>
    <cellStyle name="Output 2 52 3 2 5" xfId="47247"/>
    <cellStyle name="Output 2 52 3 2_Int on Cust Dep" xfId="47248"/>
    <cellStyle name="Output 2 52 3 3" xfId="47249"/>
    <cellStyle name="Output 2 52 3 4" xfId="47250"/>
    <cellStyle name="Output 2 52 3 5" xfId="47251"/>
    <cellStyle name="Output 2 52 3 6" xfId="47252"/>
    <cellStyle name="Output 2 52 3 7" xfId="47253"/>
    <cellStyle name="Output 2 52 3 8" xfId="47254"/>
    <cellStyle name="Output 2 52 3 9" xfId="47255"/>
    <cellStyle name="Output 2 52 3_Int on Cust Dep" xfId="47256"/>
    <cellStyle name="Output 2 52 4" xfId="47257"/>
    <cellStyle name="Output 2 52 4 2" xfId="47258"/>
    <cellStyle name="Output 2 52 4 3" xfId="47259"/>
    <cellStyle name="Output 2 52 4 4" xfId="47260"/>
    <cellStyle name="Output 2 52 4 5" xfId="47261"/>
    <cellStyle name="Output 2 52 4_Int on Cust Dep" xfId="47262"/>
    <cellStyle name="Output 2 52 5" xfId="47263"/>
    <cellStyle name="Output 2 52 5 2" xfId="47264"/>
    <cellStyle name="Output 2 52 5 3" xfId="47265"/>
    <cellStyle name="Output 2 52 5 4" xfId="47266"/>
    <cellStyle name="Output 2 52 5 5" xfId="47267"/>
    <cellStyle name="Output 2 52 5_Int on Cust Dep" xfId="47268"/>
    <cellStyle name="Output 2 52 6" xfId="47269"/>
    <cellStyle name="Output 2 52 7" xfId="47270"/>
    <cellStyle name="Output 2 52 8" xfId="47271"/>
    <cellStyle name="Output 2 52 9" xfId="47272"/>
    <cellStyle name="Output 2 52_INPUT Allocators" xfId="47273"/>
    <cellStyle name="Output 2 53" xfId="47274"/>
    <cellStyle name="Output 2 53 10" xfId="47275"/>
    <cellStyle name="Output 2 53 11" xfId="47276"/>
    <cellStyle name="Output 2 53 12" xfId="47277"/>
    <cellStyle name="Output 2 53 2" xfId="47278"/>
    <cellStyle name="Output 2 53 2 2" xfId="47279"/>
    <cellStyle name="Output 2 53 2 2 2" xfId="47280"/>
    <cellStyle name="Output 2 53 2 2 2 2" xfId="47281"/>
    <cellStyle name="Output 2 53 2 2 2 3" xfId="47282"/>
    <cellStyle name="Output 2 53 2 2 2 4" xfId="47283"/>
    <cellStyle name="Output 2 53 2 2 2 5" xfId="47284"/>
    <cellStyle name="Output 2 53 2 2 2_Int on Cust Dep" xfId="47285"/>
    <cellStyle name="Output 2 53 2 2 3" xfId="47286"/>
    <cellStyle name="Output 2 53 2 2 4" xfId="47287"/>
    <cellStyle name="Output 2 53 2 2 5" xfId="47288"/>
    <cellStyle name="Output 2 53 2 2 6" xfId="47289"/>
    <cellStyle name="Output 2 53 2 2 7" xfId="47290"/>
    <cellStyle name="Output 2 53 2 2 8" xfId="47291"/>
    <cellStyle name="Output 2 53 2 2 9" xfId="47292"/>
    <cellStyle name="Output 2 53 2 2_Int on Cust Dep" xfId="47293"/>
    <cellStyle name="Output 2 53 2 3" xfId="47294"/>
    <cellStyle name="Output 2 53 2 3 2" xfId="47295"/>
    <cellStyle name="Output 2 53 2 3 3" xfId="47296"/>
    <cellStyle name="Output 2 53 2 3 4" xfId="47297"/>
    <cellStyle name="Output 2 53 2 3 5" xfId="47298"/>
    <cellStyle name="Output 2 53 2 3_Int on Cust Dep" xfId="47299"/>
    <cellStyle name="Output 2 53 2 4" xfId="47300"/>
    <cellStyle name="Output 2 53 2 5" xfId="47301"/>
    <cellStyle name="Output 2 53 2 6" xfId="47302"/>
    <cellStyle name="Output 2 53 2_INPUT Allocators" xfId="47303"/>
    <cellStyle name="Output 2 53 3" xfId="47304"/>
    <cellStyle name="Output 2 53 3 2" xfId="47305"/>
    <cellStyle name="Output 2 53 3 2 2" xfId="47306"/>
    <cellStyle name="Output 2 53 3 2 3" xfId="47307"/>
    <cellStyle name="Output 2 53 3 2 4" xfId="47308"/>
    <cellStyle name="Output 2 53 3 2 5" xfId="47309"/>
    <cellStyle name="Output 2 53 3 2_Int on Cust Dep" xfId="47310"/>
    <cellStyle name="Output 2 53 3 3" xfId="47311"/>
    <cellStyle name="Output 2 53 3 4" xfId="47312"/>
    <cellStyle name="Output 2 53 3 5" xfId="47313"/>
    <cellStyle name="Output 2 53 3 6" xfId="47314"/>
    <cellStyle name="Output 2 53 3 7" xfId="47315"/>
    <cellStyle name="Output 2 53 3 8" xfId="47316"/>
    <cellStyle name="Output 2 53 3 9" xfId="47317"/>
    <cellStyle name="Output 2 53 3_Int on Cust Dep" xfId="47318"/>
    <cellStyle name="Output 2 53 4" xfId="47319"/>
    <cellStyle name="Output 2 53 4 2" xfId="47320"/>
    <cellStyle name="Output 2 53 4 3" xfId="47321"/>
    <cellStyle name="Output 2 53 4 4" xfId="47322"/>
    <cellStyle name="Output 2 53 4 5" xfId="47323"/>
    <cellStyle name="Output 2 53 4_Int on Cust Dep" xfId="47324"/>
    <cellStyle name="Output 2 53 5" xfId="47325"/>
    <cellStyle name="Output 2 53 5 2" xfId="47326"/>
    <cellStyle name="Output 2 53 5 3" xfId="47327"/>
    <cellStyle name="Output 2 53 5 4" xfId="47328"/>
    <cellStyle name="Output 2 53 5 5" xfId="47329"/>
    <cellStyle name="Output 2 53 5_Int on Cust Dep" xfId="47330"/>
    <cellStyle name="Output 2 53 6" xfId="47331"/>
    <cellStyle name="Output 2 53 7" xfId="47332"/>
    <cellStyle name="Output 2 53 8" xfId="47333"/>
    <cellStyle name="Output 2 53 9" xfId="47334"/>
    <cellStyle name="Output 2 53_INPUT Allocators" xfId="47335"/>
    <cellStyle name="Output 2 54" xfId="47336"/>
    <cellStyle name="Output 2 54 2" xfId="47337"/>
    <cellStyle name="Output 2 54 2 2" xfId="47338"/>
    <cellStyle name="Output 2 54 2 2 2" xfId="47339"/>
    <cellStyle name="Output 2 54 2 2 3" xfId="47340"/>
    <cellStyle name="Output 2 54 2 2 4" xfId="47341"/>
    <cellStyle name="Output 2 54 2 2 5" xfId="47342"/>
    <cellStyle name="Output 2 54 2 2_Int on Cust Dep" xfId="47343"/>
    <cellStyle name="Output 2 54 2 3" xfId="47344"/>
    <cellStyle name="Output 2 54 2 4" xfId="47345"/>
    <cellStyle name="Output 2 54 2 5" xfId="47346"/>
    <cellStyle name="Output 2 54 2 6" xfId="47347"/>
    <cellStyle name="Output 2 54 2 7" xfId="47348"/>
    <cellStyle name="Output 2 54 2 8" xfId="47349"/>
    <cellStyle name="Output 2 54 2 9" xfId="47350"/>
    <cellStyle name="Output 2 54 2_Int on Cust Dep" xfId="47351"/>
    <cellStyle name="Output 2 54 3" xfId="47352"/>
    <cellStyle name="Output 2 54 3 2" xfId="47353"/>
    <cellStyle name="Output 2 54 3 3" xfId="47354"/>
    <cellStyle name="Output 2 54 3 4" xfId="47355"/>
    <cellStyle name="Output 2 54 3 5" xfId="47356"/>
    <cellStyle name="Output 2 54 3_Int on Cust Dep" xfId="47357"/>
    <cellStyle name="Output 2 54 4" xfId="47358"/>
    <cellStyle name="Output 2 54 5" xfId="47359"/>
    <cellStyle name="Output 2 54 6" xfId="47360"/>
    <cellStyle name="Output 2 54_INPUT Allocators" xfId="47361"/>
    <cellStyle name="Output 2 55" xfId="47362"/>
    <cellStyle name="Output 2 55 2" xfId="47363"/>
    <cellStyle name="Output 2 55 3" xfId="47364"/>
    <cellStyle name="Output 2 55 4" xfId="47365"/>
    <cellStyle name="Output 2 55 5" xfId="47366"/>
    <cellStyle name="Output 2 55_Int on Cust Dep" xfId="47367"/>
    <cellStyle name="Output 2 56" xfId="47368"/>
    <cellStyle name="Output 2 56 2" xfId="47369"/>
    <cellStyle name="Output 2 56 3" xfId="47370"/>
    <cellStyle name="Output 2 56 4" xfId="47371"/>
    <cellStyle name="Output 2 56 5" xfId="47372"/>
    <cellStyle name="Output 2 56_Int on Cust Dep" xfId="47373"/>
    <cellStyle name="Output 2 57" xfId="47374"/>
    <cellStyle name="Output 2 58" xfId="47375"/>
    <cellStyle name="Output 2 59" xfId="47376"/>
    <cellStyle name="Output 2 6" xfId="47377"/>
    <cellStyle name="Output 2 60" xfId="47378"/>
    <cellStyle name="Output 2 61" xfId="47379"/>
    <cellStyle name="Output 2 62" xfId="47380"/>
    <cellStyle name="Output 2 7" xfId="47381"/>
    <cellStyle name="Output 2 8" xfId="47382"/>
    <cellStyle name="Output 2 9" xfId="47383"/>
    <cellStyle name="Output 2_INPUT Allocators" xfId="47384"/>
    <cellStyle name="Output 20" xfId="47385"/>
    <cellStyle name="Output 20 10" xfId="47386"/>
    <cellStyle name="Output 20 2" xfId="47387"/>
    <cellStyle name="Output 20 2 2" xfId="47388"/>
    <cellStyle name="Output 20 2 2 2" xfId="47389"/>
    <cellStyle name="Output 20 2 2 2 2" xfId="47390"/>
    <cellStyle name="Output 20 2 2 2 3" xfId="47391"/>
    <cellStyle name="Output 20 2 2 2 4" xfId="47392"/>
    <cellStyle name="Output 20 2 2 2 5" xfId="47393"/>
    <cellStyle name="Output 20 2 2 2_Int on Cust Dep" xfId="47394"/>
    <cellStyle name="Output 20 2 2 3" xfId="47395"/>
    <cellStyle name="Output 20 2 2 4" xfId="47396"/>
    <cellStyle name="Output 20 2 2 5" xfId="47397"/>
    <cellStyle name="Output 20 2 2 6" xfId="47398"/>
    <cellStyle name="Output 20 2 2 7" xfId="47399"/>
    <cellStyle name="Output 20 2 2 8" xfId="47400"/>
    <cellStyle name="Output 20 2 2 9" xfId="47401"/>
    <cellStyle name="Output 20 2 2_Int on Cust Dep" xfId="47402"/>
    <cellStyle name="Output 20 2 3" xfId="47403"/>
    <cellStyle name="Output 20 2 3 2" xfId="47404"/>
    <cellStyle name="Output 20 2 3 3" xfId="47405"/>
    <cellStyle name="Output 20 2 3 4" xfId="47406"/>
    <cellStyle name="Output 20 2 3 5" xfId="47407"/>
    <cellStyle name="Output 20 2 3_Int on Cust Dep" xfId="47408"/>
    <cellStyle name="Output 20 2 4" xfId="47409"/>
    <cellStyle name="Output 20 2 5" xfId="47410"/>
    <cellStyle name="Output 20 2 6" xfId="47411"/>
    <cellStyle name="Output 20 2_INPUT Allocators" xfId="47412"/>
    <cellStyle name="Output 20 3" xfId="47413"/>
    <cellStyle name="Output 20 3 2" xfId="47414"/>
    <cellStyle name="Output 20 3 3" xfId="47415"/>
    <cellStyle name="Output 20 3 4" xfId="47416"/>
    <cellStyle name="Output 20 3 5" xfId="47417"/>
    <cellStyle name="Output 20 3_Int on Cust Dep" xfId="47418"/>
    <cellStyle name="Output 20 4" xfId="47419"/>
    <cellStyle name="Output 20 4 2" xfId="47420"/>
    <cellStyle name="Output 20 4 3" xfId="47421"/>
    <cellStyle name="Output 20 4 4" xfId="47422"/>
    <cellStyle name="Output 20 4 5" xfId="47423"/>
    <cellStyle name="Output 20 4_Int on Cust Dep" xfId="47424"/>
    <cellStyle name="Output 20 5" xfId="47425"/>
    <cellStyle name="Output 20 6" xfId="47426"/>
    <cellStyle name="Output 20 7" xfId="47427"/>
    <cellStyle name="Output 20 8" xfId="47428"/>
    <cellStyle name="Output 20 9" xfId="47429"/>
    <cellStyle name="Output 20_INPUT Allocators" xfId="47430"/>
    <cellStyle name="Output 21" xfId="47431"/>
    <cellStyle name="Output 21 10" xfId="47432"/>
    <cellStyle name="Output 21 2" xfId="47433"/>
    <cellStyle name="Output 21 2 2" xfId="47434"/>
    <cellStyle name="Output 21 2 2 2" xfId="47435"/>
    <cellStyle name="Output 21 2 2 2 2" xfId="47436"/>
    <cellStyle name="Output 21 2 2 2 3" xfId="47437"/>
    <cellStyle name="Output 21 2 2 2 4" xfId="47438"/>
    <cellStyle name="Output 21 2 2 2 5" xfId="47439"/>
    <cellStyle name="Output 21 2 2 2_Int on Cust Dep" xfId="47440"/>
    <cellStyle name="Output 21 2 2 3" xfId="47441"/>
    <cellStyle name="Output 21 2 2 4" xfId="47442"/>
    <cellStyle name="Output 21 2 2 5" xfId="47443"/>
    <cellStyle name="Output 21 2 2 6" xfId="47444"/>
    <cellStyle name="Output 21 2 2 7" xfId="47445"/>
    <cellStyle name="Output 21 2 2 8" xfId="47446"/>
    <cellStyle name="Output 21 2 2 9" xfId="47447"/>
    <cellStyle name="Output 21 2 2_Int on Cust Dep" xfId="47448"/>
    <cellStyle name="Output 21 2 3" xfId="47449"/>
    <cellStyle name="Output 21 2 3 2" xfId="47450"/>
    <cellStyle name="Output 21 2 3 3" xfId="47451"/>
    <cellStyle name="Output 21 2 3 4" xfId="47452"/>
    <cellStyle name="Output 21 2 3 5" xfId="47453"/>
    <cellStyle name="Output 21 2 3_Int on Cust Dep" xfId="47454"/>
    <cellStyle name="Output 21 2 4" xfId="47455"/>
    <cellStyle name="Output 21 2 5" xfId="47456"/>
    <cellStyle name="Output 21 2 6" xfId="47457"/>
    <cellStyle name="Output 21 2_INPUT Allocators" xfId="47458"/>
    <cellStyle name="Output 21 3" xfId="47459"/>
    <cellStyle name="Output 21 3 2" xfId="47460"/>
    <cellStyle name="Output 21 3 3" xfId="47461"/>
    <cellStyle name="Output 21 3 4" xfId="47462"/>
    <cellStyle name="Output 21 3 5" xfId="47463"/>
    <cellStyle name="Output 21 3_Int on Cust Dep" xfId="47464"/>
    <cellStyle name="Output 21 4" xfId="47465"/>
    <cellStyle name="Output 21 4 2" xfId="47466"/>
    <cellStyle name="Output 21 4 3" xfId="47467"/>
    <cellStyle name="Output 21 4 4" xfId="47468"/>
    <cellStyle name="Output 21 4 5" xfId="47469"/>
    <cellStyle name="Output 21 4_Int on Cust Dep" xfId="47470"/>
    <cellStyle name="Output 21 5" xfId="47471"/>
    <cellStyle name="Output 21 6" xfId="47472"/>
    <cellStyle name="Output 21 7" xfId="47473"/>
    <cellStyle name="Output 21 8" xfId="47474"/>
    <cellStyle name="Output 21 9" xfId="47475"/>
    <cellStyle name="Output 21_INPUT Allocators" xfId="47476"/>
    <cellStyle name="Output 22" xfId="47477"/>
    <cellStyle name="Output 22 10" xfId="47478"/>
    <cellStyle name="Output 22 2" xfId="47479"/>
    <cellStyle name="Output 22 2 2" xfId="47480"/>
    <cellStyle name="Output 22 2 2 2" xfId="47481"/>
    <cellStyle name="Output 22 2 2 2 2" xfId="47482"/>
    <cellStyle name="Output 22 2 2 2 3" xfId="47483"/>
    <cellStyle name="Output 22 2 2 2 4" xfId="47484"/>
    <cellStyle name="Output 22 2 2 2 5" xfId="47485"/>
    <cellStyle name="Output 22 2 2 2_Int on Cust Dep" xfId="47486"/>
    <cellStyle name="Output 22 2 2 3" xfId="47487"/>
    <cellStyle name="Output 22 2 2 4" xfId="47488"/>
    <cellStyle name="Output 22 2 2 5" xfId="47489"/>
    <cellStyle name="Output 22 2 2 6" xfId="47490"/>
    <cellStyle name="Output 22 2 2 7" xfId="47491"/>
    <cellStyle name="Output 22 2 2 8" xfId="47492"/>
    <cellStyle name="Output 22 2 2 9" xfId="47493"/>
    <cellStyle name="Output 22 2 2_Int on Cust Dep" xfId="47494"/>
    <cellStyle name="Output 22 2 3" xfId="47495"/>
    <cellStyle name="Output 22 2 3 2" xfId="47496"/>
    <cellStyle name="Output 22 2 3 3" xfId="47497"/>
    <cellStyle name="Output 22 2 3 4" xfId="47498"/>
    <cellStyle name="Output 22 2 3 5" xfId="47499"/>
    <cellStyle name="Output 22 2 3_Int on Cust Dep" xfId="47500"/>
    <cellStyle name="Output 22 2 4" xfId="47501"/>
    <cellStyle name="Output 22 2 5" xfId="47502"/>
    <cellStyle name="Output 22 2 6" xfId="47503"/>
    <cellStyle name="Output 22 2_INPUT Allocators" xfId="47504"/>
    <cellStyle name="Output 22 3" xfId="47505"/>
    <cellStyle name="Output 22 3 2" xfId="47506"/>
    <cellStyle name="Output 22 3 3" xfId="47507"/>
    <cellStyle name="Output 22 3 4" xfId="47508"/>
    <cellStyle name="Output 22 3 5" xfId="47509"/>
    <cellStyle name="Output 22 3_Int on Cust Dep" xfId="47510"/>
    <cellStyle name="Output 22 4" xfId="47511"/>
    <cellStyle name="Output 22 4 2" xfId="47512"/>
    <cellStyle name="Output 22 4 3" xfId="47513"/>
    <cellStyle name="Output 22 4 4" xfId="47514"/>
    <cellStyle name="Output 22 4 5" xfId="47515"/>
    <cellStyle name="Output 22 4_Int on Cust Dep" xfId="47516"/>
    <cellStyle name="Output 22 5" xfId="47517"/>
    <cellStyle name="Output 22 6" xfId="47518"/>
    <cellStyle name="Output 22 7" xfId="47519"/>
    <cellStyle name="Output 22 8" xfId="47520"/>
    <cellStyle name="Output 22 9" xfId="47521"/>
    <cellStyle name="Output 22_INPUT Allocators" xfId="47522"/>
    <cellStyle name="Output 23" xfId="47523"/>
    <cellStyle name="Output 23 10" xfId="47524"/>
    <cellStyle name="Output 23 2" xfId="47525"/>
    <cellStyle name="Output 23 2 2" xfId="47526"/>
    <cellStyle name="Output 23 2 2 2" xfId="47527"/>
    <cellStyle name="Output 23 2 2 2 2" xfId="47528"/>
    <cellStyle name="Output 23 2 2 2 3" xfId="47529"/>
    <cellStyle name="Output 23 2 2 2 4" xfId="47530"/>
    <cellStyle name="Output 23 2 2 2 5" xfId="47531"/>
    <cellStyle name="Output 23 2 2 2_Int on Cust Dep" xfId="47532"/>
    <cellStyle name="Output 23 2 2 3" xfId="47533"/>
    <cellStyle name="Output 23 2 2 4" xfId="47534"/>
    <cellStyle name="Output 23 2 2 5" xfId="47535"/>
    <cellStyle name="Output 23 2 2 6" xfId="47536"/>
    <cellStyle name="Output 23 2 2 7" xfId="47537"/>
    <cellStyle name="Output 23 2 2 8" xfId="47538"/>
    <cellStyle name="Output 23 2 2 9" xfId="47539"/>
    <cellStyle name="Output 23 2 2_Int on Cust Dep" xfId="47540"/>
    <cellStyle name="Output 23 2 3" xfId="47541"/>
    <cellStyle name="Output 23 2 3 2" xfId="47542"/>
    <cellStyle name="Output 23 2 3 3" xfId="47543"/>
    <cellStyle name="Output 23 2 3 4" xfId="47544"/>
    <cellStyle name="Output 23 2 3 5" xfId="47545"/>
    <cellStyle name="Output 23 2 3_Int on Cust Dep" xfId="47546"/>
    <cellStyle name="Output 23 2 4" xfId="47547"/>
    <cellStyle name="Output 23 2 5" xfId="47548"/>
    <cellStyle name="Output 23 2 6" xfId="47549"/>
    <cellStyle name="Output 23 2_INPUT Allocators" xfId="47550"/>
    <cellStyle name="Output 23 3" xfId="47551"/>
    <cellStyle name="Output 23 3 2" xfId="47552"/>
    <cellStyle name="Output 23 3 3" xfId="47553"/>
    <cellStyle name="Output 23 3 4" xfId="47554"/>
    <cellStyle name="Output 23 3 5" xfId="47555"/>
    <cellStyle name="Output 23 3_Int on Cust Dep" xfId="47556"/>
    <cellStyle name="Output 23 4" xfId="47557"/>
    <cellStyle name="Output 23 4 2" xfId="47558"/>
    <cellStyle name="Output 23 4 3" xfId="47559"/>
    <cellStyle name="Output 23 4 4" xfId="47560"/>
    <cellStyle name="Output 23 4 5" xfId="47561"/>
    <cellStyle name="Output 23 4_Int on Cust Dep" xfId="47562"/>
    <cellStyle name="Output 23 5" xfId="47563"/>
    <cellStyle name="Output 23 6" xfId="47564"/>
    <cellStyle name="Output 23 7" xfId="47565"/>
    <cellStyle name="Output 23 8" xfId="47566"/>
    <cellStyle name="Output 23 9" xfId="47567"/>
    <cellStyle name="Output 23_INPUT Allocators" xfId="47568"/>
    <cellStyle name="Output 24" xfId="47569"/>
    <cellStyle name="Output 24 10" xfId="47570"/>
    <cellStyle name="Output 24 2" xfId="47571"/>
    <cellStyle name="Output 24 2 2" xfId="47572"/>
    <cellStyle name="Output 24 2 2 2" xfId="47573"/>
    <cellStyle name="Output 24 2 2 2 2" xfId="47574"/>
    <cellStyle name="Output 24 2 2 2 3" xfId="47575"/>
    <cellStyle name="Output 24 2 2 2 4" xfId="47576"/>
    <cellStyle name="Output 24 2 2 2 5" xfId="47577"/>
    <cellStyle name="Output 24 2 2 2_Int on Cust Dep" xfId="47578"/>
    <cellStyle name="Output 24 2 2 3" xfId="47579"/>
    <cellStyle name="Output 24 2 2 4" xfId="47580"/>
    <cellStyle name="Output 24 2 2 5" xfId="47581"/>
    <cellStyle name="Output 24 2 2 6" xfId="47582"/>
    <cellStyle name="Output 24 2 2 7" xfId="47583"/>
    <cellStyle name="Output 24 2 2 8" xfId="47584"/>
    <cellStyle name="Output 24 2 2 9" xfId="47585"/>
    <cellStyle name="Output 24 2 2_Int on Cust Dep" xfId="47586"/>
    <cellStyle name="Output 24 2 3" xfId="47587"/>
    <cellStyle name="Output 24 2 3 2" xfId="47588"/>
    <cellStyle name="Output 24 2 3 3" xfId="47589"/>
    <cellStyle name="Output 24 2 3 4" xfId="47590"/>
    <cellStyle name="Output 24 2 3 5" xfId="47591"/>
    <cellStyle name="Output 24 2 3_Int on Cust Dep" xfId="47592"/>
    <cellStyle name="Output 24 2 4" xfId="47593"/>
    <cellStyle name="Output 24 2 5" xfId="47594"/>
    <cellStyle name="Output 24 2 6" xfId="47595"/>
    <cellStyle name="Output 24 2_INPUT Allocators" xfId="47596"/>
    <cellStyle name="Output 24 3" xfId="47597"/>
    <cellStyle name="Output 24 3 2" xfId="47598"/>
    <cellStyle name="Output 24 3 3" xfId="47599"/>
    <cellStyle name="Output 24 3 4" xfId="47600"/>
    <cellStyle name="Output 24 3 5" xfId="47601"/>
    <cellStyle name="Output 24 3_Int on Cust Dep" xfId="47602"/>
    <cellStyle name="Output 24 4" xfId="47603"/>
    <cellStyle name="Output 24 4 2" xfId="47604"/>
    <cellStyle name="Output 24 4 3" xfId="47605"/>
    <cellStyle name="Output 24 4 4" xfId="47606"/>
    <cellStyle name="Output 24 4 5" xfId="47607"/>
    <cellStyle name="Output 24 4_Int on Cust Dep" xfId="47608"/>
    <cellStyle name="Output 24 5" xfId="47609"/>
    <cellStyle name="Output 24 6" xfId="47610"/>
    <cellStyle name="Output 24 7" xfId="47611"/>
    <cellStyle name="Output 24 8" xfId="47612"/>
    <cellStyle name="Output 24 9" xfId="47613"/>
    <cellStyle name="Output 24_INPUT Allocators" xfId="47614"/>
    <cellStyle name="Output 25" xfId="47615"/>
    <cellStyle name="Output 25 10" xfId="47616"/>
    <cellStyle name="Output 25 2" xfId="47617"/>
    <cellStyle name="Output 25 2 2" xfId="47618"/>
    <cellStyle name="Output 25 2 2 2" xfId="47619"/>
    <cellStyle name="Output 25 2 2 2 2" xfId="47620"/>
    <cellStyle name="Output 25 2 2 2 3" xfId="47621"/>
    <cellStyle name="Output 25 2 2 2 4" xfId="47622"/>
    <cellStyle name="Output 25 2 2 2 5" xfId="47623"/>
    <cellStyle name="Output 25 2 2 2_Int on Cust Dep" xfId="47624"/>
    <cellStyle name="Output 25 2 2 3" xfId="47625"/>
    <cellStyle name="Output 25 2 2 4" xfId="47626"/>
    <cellStyle name="Output 25 2 2 5" xfId="47627"/>
    <cellStyle name="Output 25 2 2 6" xfId="47628"/>
    <cellStyle name="Output 25 2 2 7" xfId="47629"/>
    <cellStyle name="Output 25 2 2 8" xfId="47630"/>
    <cellStyle name="Output 25 2 2 9" xfId="47631"/>
    <cellStyle name="Output 25 2 2_Int on Cust Dep" xfId="47632"/>
    <cellStyle name="Output 25 2 3" xfId="47633"/>
    <cellStyle name="Output 25 2 3 2" xfId="47634"/>
    <cellStyle name="Output 25 2 3 3" xfId="47635"/>
    <cellStyle name="Output 25 2 3 4" xfId="47636"/>
    <cellStyle name="Output 25 2 3 5" xfId="47637"/>
    <cellStyle name="Output 25 2 3_Int on Cust Dep" xfId="47638"/>
    <cellStyle name="Output 25 2 4" xfId="47639"/>
    <cellStyle name="Output 25 2 5" xfId="47640"/>
    <cellStyle name="Output 25 2 6" xfId="47641"/>
    <cellStyle name="Output 25 2_INPUT Allocators" xfId="47642"/>
    <cellStyle name="Output 25 3" xfId="47643"/>
    <cellStyle name="Output 25 3 2" xfId="47644"/>
    <cellStyle name="Output 25 3 3" xfId="47645"/>
    <cellStyle name="Output 25 3 4" xfId="47646"/>
    <cellStyle name="Output 25 3 5" xfId="47647"/>
    <cellStyle name="Output 25 3_Int on Cust Dep" xfId="47648"/>
    <cellStyle name="Output 25 4" xfId="47649"/>
    <cellStyle name="Output 25 4 2" xfId="47650"/>
    <cellStyle name="Output 25 4 3" xfId="47651"/>
    <cellStyle name="Output 25 4 4" xfId="47652"/>
    <cellStyle name="Output 25 4 5" xfId="47653"/>
    <cellStyle name="Output 25 4_Int on Cust Dep" xfId="47654"/>
    <cellStyle name="Output 25 5" xfId="47655"/>
    <cellStyle name="Output 25 6" xfId="47656"/>
    <cellStyle name="Output 25 7" xfId="47657"/>
    <cellStyle name="Output 25 8" xfId="47658"/>
    <cellStyle name="Output 25 9" xfId="47659"/>
    <cellStyle name="Output 25_INPUT Allocators" xfId="47660"/>
    <cellStyle name="Output 26" xfId="47661"/>
    <cellStyle name="Output 27" xfId="47662"/>
    <cellStyle name="Output 28" xfId="47663"/>
    <cellStyle name="Output 29" xfId="47664"/>
    <cellStyle name="Output 3" xfId="47665"/>
    <cellStyle name="Output 3 10" xfId="47666"/>
    <cellStyle name="Output 3 11" xfId="47667"/>
    <cellStyle name="Output 3 12" xfId="47668"/>
    <cellStyle name="Output 3 13" xfId="47669"/>
    <cellStyle name="Output 3 14" xfId="47670"/>
    <cellStyle name="Output 3 15" xfId="47671"/>
    <cellStyle name="Output 3 2" xfId="47672"/>
    <cellStyle name="Output 3 2 10" xfId="47673"/>
    <cellStyle name="Output 3 2 11" xfId="47674"/>
    <cellStyle name="Output 3 2 12" xfId="47675"/>
    <cellStyle name="Output 3 2 13" xfId="47676"/>
    <cellStyle name="Output 3 2 14" xfId="47677"/>
    <cellStyle name="Output 3 2 15" xfId="47678"/>
    <cellStyle name="Output 3 2 2" xfId="47679"/>
    <cellStyle name="Output 3 2 2 2" xfId="47680"/>
    <cellStyle name="Output 3 2 2 2 10" xfId="47681"/>
    <cellStyle name="Output 3 2 2 2 11" xfId="47682"/>
    <cellStyle name="Output 3 2 2 2 12" xfId="47683"/>
    <cellStyle name="Output 3 2 2 2 2" xfId="47684"/>
    <cellStyle name="Output 3 2 2 2 2 2" xfId="47685"/>
    <cellStyle name="Output 3 2 2 2 2 2 2" xfId="47686"/>
    <cellStyle name="Output 3 2 2 2 2 2 2 2" xfId="47687"/>
    <cellStyle name="Output 3 2 2 2 2 2 2 3" xfId="47688"/>
    <cellStyle name="Output 3 2 2 2 2 2 2 4" xfId="47689"/>
    <cellStyle name="Output 3 2 2 2 2 2 2 5" xfId="47690"/>
    <cellStyle name="Output 3 2 2 2 2 2 2_Int on Cust Dep" xfId="47691"/>
    <cellStyle name="Output 3 2 2 2 2 2 3" xfId="47692"/>
    <cellStyle name="Output 3 2 2 2 2 2 4" xfId="47693"/>
    <cellStyle name="Output 3 2 2 2 2 2 5" xfId="47694"/>
    <cellStyle name="Output 3 2 2 2 2 2 6" xfId="47695"/>
    <cellStyle name="Output 3 2 2 2 2 2 7" xfId="47696"/>
    <cellStyle name="Output 3 2 2 2 2 2 8" xfId="47697"/>
    <cellStyle name="Output 3 2 2 2 2 2 9" xfId="47698"/>
    <cellStyle name="Output 3 2 2 2 2 2_Int on Cust Dep" xfId="47699"/>
    <cellStyle name="Output 3 2 2 2 2 3" xfId="47700"/>
    <cellStyle name="Output 3 2 2 2 2 3 2" xfId="47701"/>
    <cellStyle name="Output 3 2 2 2 2 3 3" xfId="47702"/>
    <cellStyle name="Output 3 2 2 2 2 3 4" xfId="47703"/>
    <cellStyle name="Output 3 2 2 2 2 3 5" xfId="47704"/>
    <cellStyle name="Output 3 2 2 2 2 3_Int on Cust Dep" xfId="47705"/>
    <cellStyle name="Output 3 2 2 2 2 4" xfId="47706"/>
    <cellStyle name="Output 3 2 2 2 2 5" xfId="47707"/>
    <cellStyle name="Output 3 2 2 2 2 6" xfId="47708"/>
    <cellStyle name="Output 3 2 2 2 2_INPUT Allocators" xfId="47709"/>
    <cellStyle name="Output 3 2 2 2 3" xfId="47710"/>
    <cellStyle name="Output 3 2 2 2 3 2" xfId="47711"/>
    <cellStyle name="Output 3 2 2 2 3 2 2" xfId="47712"/>
    <cellStyle name="Output 3 2 2 2 3 2 3" xfId="47713"/>
    <cellStyle name="Output 3 2 2 2 3 2 4" xfId="47714"/>
    <cellStyle name="Output 3 2 2 2 3 2 5" xfId="47715"/>
    <cellStyle name="Output 3 2 2 2 3 2_Int on Cust Dep" xfId="47716"/>
    <cellStyle name="Output 3 2 2 2 3 3" xfId="47717"/>
    <cellStyle name="Output 3 2 2 2 3 4" xfId="47718"/>
    <cellStyle name="Output 3 2 2 2 3 5" xfId="47719"/>
    <cellStyle name="Output 3 2 2 2 3 6" xfId="47720"/>
    <cellStyle name="Output 3 2 2 2 3 7" xfId="47721"/>
    <cellStyle name="Output 3 2 2 2 3 8" xfId="47722"/>
    <cellStyle name="Output 3 2 2 2 3 9" xfId="47723"/>
    <cellStyle name="Output 3 2 2 2 3_Int on Cust Dep" xfId="47724"/>
    <cellStyle name="Output 3 2 2 2 4" xfId="47725"/>
    <cellStyle name="Output 3 2 2 2 4 2" xfId="47726"/>
    <cellStyle name="Output 3 2 2 2 4 3" xfId="47727"/>
    <cellStyle name="Output 3 2 2 2 4 4" xfId="47728"/>
    <cellStyle name="Output 3 2 2 2 4 5" xfId="47729"/>
    <cellStyle name="Output 3 2 2 2 4_Int on Cust Dep" xfId="47730"/>
    <cellStyle name="Output 3 2 2 2 5" xfId="47731"/>
    <cellStyle name="Output 3 2 2 2 5 2" xfId="47732"/>
    <cellStyle name="Output 3 2 2 2 5 3" xfId="47733"/>
    <cellStyle name="Output 3 2 2 2 5 4" xfId="47734"/>
    <cellStyle name="Output 3 2 2 2 5 5" xfId="47735"/>
    <cellStyle name="Output 3 2 2 2 5_Int on Cust Dep" xfId="47736"/>
    <cellStyle name="Output 3 2 2 2 6" xfId="47737"/>
    <cellStyle name="Output 3 2 2 2 7" xfId="47738"/>
    <cellStyle name="Output 3 2 2 2 8" xfId="47739"/>
    <cellStyle name="Output 3 2 2 2 9" xfId="47740"/>
    <cellStyle name="Output 3 2 2 2_INPUT Allocators" xfId="47741"/>
    <cellStyle name="Output 3 2 2_INPUT Allocators" xfId="47742"/>
    <cellStyle name="Output 3 2 3" xfId="47743"/>
    <cellStyle name="Output 3 2 3 10" xfId="47744"/>
    <cellStyle name="Output 3 2 3 11" xfId="47745"/>
    <cellStyle name="Output 3 2 3 12" xfId="47746"/>
    <cellStyle name="Output 3 2 3 2" xfId="47747"/>
    <cellStyle name="Output 3 2 3 2 2" xfId="47748"/>
    <cellStyle name="Output 3 2 3 2 2 2" xfId="47749"/>
    <cellStyle name="Output 3 2 3 2 2 2 2" xfId="47750"/>
    <cellStyle name="Output 3 2 3 2 2 2 3" xfId="47751"/>
    <cellStyle name="Output 3 2 3 2 2 2 4" xfId="47752"/>
    <cellStyle name="Output 3 2 3 2 2 2 5" xfId="47753"/>
    <cellStyle name="Output 3 2 3 2 2 2_Int on Cust Dep" xfId="47754"/>
    <cellStyle name="Output 3 2 3 2 2 3" xfId="47755"/>
    <cellStyle name="Output 3 2 3 2 2 4" xfId="47756"/>
    <cellStyle name="Output 3 2 3 2 2 5" xfId="47757"/>
    <cellStyle name="Output 3 2 3 2 2 6" xfId="47758"/>
    <cellStyle name="Output 3 2 3 2 2 7" xfId="47759"/>
    <cellStyle name="Output 3 2 3 2 2 8" xfId="47760"/>
    <cellStyle name="Output 3 2 3 2 2 9" xfId="47761"/>
    <cellStyle name="Output 3 2 3 2 2_Int on Cust Dep" xfId="47762"/>
    <cellStyle name="Output 3 2 3 2 3" xfId="47763"/>
    <cellStyle name="Output 3 2 3 2 3 2" xfId="47764"/>
    <cellStyle name="Output 3 2 3 2 3 3" xfId="47765"/>
    <cellStyle name="Output 3 2 3 2 3 4" xfId="47766"/>
    <cellStyle name="Output 3 2 3 2 3 5" xfId="47767"/>
    <cellStyle name="Output 3 2 3 2 3_Int on Cust Dep" xfId="47768"/>
    <cellStyle name="Output 3 2 3 2 4" xfId="47769"/>
    <cellStyle name="Output 3 2 3 2 5" xfId="47770"/>
    <cellStyle name="Output 3 2 3 2 6" xfId="47771"/>
    <cellStyle name="Output 3 2 3 2_INPUT Allocators" xfId="47772"/>
    <cellStyle name="Output 3 2 3 3" xfId="47773"/>
    <cellStyle name="Output 3 2 3 3 2" xfId="47774"/>
    <cellStyle name="Output 3 2 3 3 2 2" xfId="47775"/>
    <cellStyle name="Output 3 2 3 3 2 3" xfId="47776"/>
    <cellStyle name="Output 3 2 3 3 2 4" xfId="47777"/>
    <cellStyle name="Output 3 2 3 3 2 5" xfId="47778"/>
    <cellStyle name="Output 3 2 3 3 2_Int on Cust Dep" xfId="47779"/>
    <cellStyle name="Output 3 2 3 3 3" xfId="47780"/>
    <cellStyle name="Output 3 2 3 3 4" xfId="47781"/>
    <cellStyle name="Output 3 2 3 3 5" xfId="47782"/>
    <cellStyle name="Output 3 2 3 3 6" xfId="47783"/>
    <cellStyle name="Output 3 2 3 3 7" xfId="47784"/>
    <cellStyle name="Output 3 2 3 3 8" xfId="47785"/>
    <cellStyle name="Output 3 2 3 3 9" xfId="47786"/>
    <cellStyle name="Output 3 2 3 3_Int on Cust Dep" xfId="47787"/>
    <cellStyle name="Output 3 2 3 4" xfId="47788"/>
    <cellStyle name="Output 3 2 3 4 2" xfId="47789"/>
    <cellStyle name="Output 3 2 3 4 3" xfId="47790"/>
    <cellStyle name="Output 3 2 3 4 4" xfId="47791"/>
    <cellStyle name="Output 3 2 3 4 5" xfId="47792"/>
    <cellStyle name="Output 3 2 3 4_Int on Cust Dep" xfId="47793"/>
    <cellStyle name="Output 3 2 3 5" xfId="47794"/>
    <cellStyle name="Output 3 2 3 5 2" xfId="47795"/>
    <cellStyle name="Output 3 2 3 5 3" xfId="47796"/>
    <cellStyle name="Output 3 2 3 5 4" xfId="47797"/>
    <cellStyle name="Output 3 2 3 5 5" xfId="47798"/>
    <cellStyle name="Output 3 2 3 5_Int on Cust Dep" xfId="47799"/>
    <cellStyle name="Output 3 2 3 6" xfId="47800"/>
    <cellStyle name="Output 3 2 3 7" xfId="47801"/>
    <cellStyle name="Output 3 2 3 8" xfId="47802"/>
    <cellStyle name="Output 3 2 3 9" xfId="47803"/>
    <cellStyle name="Output 3 2 3_INPUT Allocators" xfId="47804"/>
    <cellStyle name="Output 3 2 4" xfId="47805"/>
    <cellStyle name="Output 3 2 4 10" xfId="47806"/>
    <cellStyle name="Output 3 2 4 11" xfId="47807"/>
    <cellStyle name="Output 3 2 4 12" xfId="47808"/>
    <cellStyle name="Output 3 2 4 2" xfId="47809"/>
    <cellStyle name="Output 3 2 4 2 2" xfId="47810"/>
    <cellStyle name="Output 3 2 4 2 2 2" xfId="47811"/>
    <cellStyle name="Output 3 2 4 2 2 2 2" xfId="47812"/>
    <cellStyle name="Output 3 2 4 2 2 2 3" xfId="47813"/>
    <cellStyle name="Output 3 2 4 2 2 2 4" xfId="47814"/>
    <cellStyle name="Output 3 2 4 2 2 2 5" xfId="47815"/>
    <cellStyle name="Output 3 2 4 2 2 2_Int on Cust Dep" xfId="47816"/>
    <cellStyle name="Output 3 2 4 2 2 3" xfId="47817"/>
    <cellStyle name="Output 3 2 4 2 2 4" xfId="47818"/>
    <cellStyle name="Output 3 2 4 2 2 5" xfId="47819"/>
    <cellStyle name="Output 3 2 4 2 2 6" xfId="47820"/>
    <cellStyle name="Output 3 2 4 2 2 7" xfId="47821"/>
    <cellStyle name="Output 3 2 4 2 2 8" xfId="47822"/>
    <cellStyle name="Output 3 2 4 2 2 9" xfId="47823"/>
    <cellStyle name="Output 3 2 4 2 2_Int on Cust Dep" xfId="47824"/>
    <cellStyle name="Output 3 2 4 2 3" xfId="47825"/>
    <cellStyle name="Output 3 2 4 2 3 2" xfId="47826"/>
    <cellStyle name="Output 3 2 4 2 3 3" xfId="47827"/>
    <cellStyle name="Output 3 2 4 2 3 4" xfId="47828"/>
    <cellStyle name="Output 3 2 4 2 3 5" xfId="47829"/>
    <cellStyle name="Output 3 2 4 2 3_Int on Cust Dep" xfId="47830"/>
    <cellStyle name="Output 3 2 4 2 4" xfId="47831"/>
    <cellStyle name="Output 3 2 4 2 5" xfId="47832"/>
    <cellStyle name="Output 3 2 4 2 6" xfId="47833"/>
    <cellStyle name="Output 3 2 4 2_INPUT Allocators" xfId="47834"/>
    <cellStyle name="Output 3 2 4 3" xfId="47835"/>
    <cellStyle name="Output 3 2 4 3 2" xfId="47836"/>
    <cellStyle name="Output 3 2 4 3 2 2" xfId="47837"/>
    <cellStyle name="Output 3 2 4 3 2 3" xfId="47838"/>
    <cellStyle name="Output 3 2 4 3 2 4" xfId="47839"/>
    <cellStyle name="Output 3 2 4 3 2 5" xfId="47840"/>
    <cellStyle name="Output 3 2 4 3 2_Int on Cust Dep" xfId="47841"/>
    <cellStyle name="Output 3 2 4 3 3" xfId="47842"/>
    <cellStyle name="Output 3 2 4 3 4" xfId="47843"/>
    <cellStyle name="Output 3 2 4 3 5" xfId="47844"/>
    <cellStyle name="Output 3 2 4 3 6" xfId="47845"/>
    <cellStyle name="Output 3 2 4 3 7" xfId="47846"/>
    <cellStyle name="Output 3 2 4 3 8" xfId="47847"/>
    <cellStyle name="Output 3 2 4 3 9" xfId="47848"/>
    <cellStyle name="Output 3 2 4 3_Int on Cust Dep" xfId="47849"/>
    <cellStyle name="Output 3 2 4 4" xfId="47850"/>
    <cellStyle name="Output 3 2 4 4 2" xfId="47851"/>
    <cellStyle name="Output 3 2 4 4 3" xfId="47852"/>
    <cellStyle name="Output 3 2 4 4 4" xfId="47853"/>
    <cellStyle name="Output 3 2 4 4 5" xfId="47854"/>
    <cellStyle name="Output 3 2 4 4_Int on Cust Dep" xfId="47855"/>
    <cellStyle name="Output 3 2 4 5" xfId="47856"/>
    <cellStyle name="Output 3 2 4 5 2" xfId="47857"/>
    <cellStyle name="Output 3 2 4 5 3" xfId="47858"/>
    <cellStyle name="Output 3 2 4 5 4" xfId="47859"/>
    <cellStyle name="Output 3 2 4 5 5" xfId="47860"/>
    <cellStyle name="Output 3 2 4 5_Int on Cust Dep" xfId="47861"/>
    <cellStyle name="Output 3 2 4 6" xfId="47862"/>
    <cellStyle name="Output 3 2 4 7" xfId="47863"/>
    <cellStyle name="Output 3 2 4 8" xfId="47864"/>
    <cellStyle name="Output 3 2 4 9" xfId="47865"/>
    <cellStyle name="Output 3 2 4_INPUT Allocators" xfId="47866"/>
    <cellStyle name="Output 3 2 5" xfId="47867"/>
    <cellStyle name="Output 3 2 5 2" xfId="47868"/>
    <cellStyle name="Output 3 2 5 2 2" xfId="47869"/>
    <cellStyle name="Output 3 2 5 2 2 2" xfId="47870"/>
    <cellStyle name="Output 3 2 5 2 2 3" xfId="47871"/>
    <cellStyle name="Output 3 2 5 2 2 4" xfId="47872"/>
    <cellStyle name="Output 3 2 5 2 2 5" xfId="47873"/>
    <cellStyle name="Output 3 2 5 2 2_Int on Cust Dep" xfId="47874"/>
    <cellStyle name="Output 3 2 5 2 3" xfId="47875"/>
    <cellStyle name="Output 3 2 5 2 4" xfId="47876"/>
    <cellStyle name="Output 3 2 5 2 5" xfId="47877"/>
    <cellStyle name="Output 3 2 5 2 6" xfId="47878"/>
    <cellStyle name="Output 3 2 5 2 7" xfId="47879"/>
    <cellStyle name="Output 3 2 5 2 8" xfId="47880"/>
    <cellStyle name="Output 3 2 5 2 9" xfId="47881"/>
    <cellStyle name="Output 3 2 5 2_Int on Cust Dep" xfId="47882"/>
    <cellStyle name="Output 3 2 5 3" xfId="47883"/>
    <cellStyle name="Output 3 2 5 3 2" xfId="47884"/>
    <cellStyle name="Output 3 2 5 3 3" xfId="47885"/>
    <cellStyle name="Output 3 2 5 3 4" xfId="47886"/>
    <cellStyle name="Output 3 2 5 3 5" xfId="47887"/>
    <cellStyle name="Output 3 2 5 3_Int on Cust Dep" xfId="47888"/>
    <cellStyle name="Output 3 2 5 4" xfId="47889"/>
    <cellStyle name="Output 3 2 5 5" xfId="47890"/>
    <cellStyle name="Output 3 2 5 6" xfId="47891"/>
    <cellStyle name="Output 3 2 5_INPUT Allocators" xfId="47892"/>
    <cellStyle name="Output 3 2 6" xfId="47893"/>
    <cellStyle name="Output 3 2 6 2" xfId="47894"/>
    <cellStyle name="Output 3 2 6 2 2" xfId="47895"/>
    <cellStyle name="Output 3 2 6 2 3" xfId="47896"/>
    <cellStyle name="Output 3 2 6 2 4" xfId="47897"/>
    <cellStyle name="Output 3 2 6 2 5" xfId="47898"/>
    <cellStyle name="Output 3 2 6 2_Int on Cust Dep" xfId="47899"/>
    <cellStyle name="Output 3 2 6 3" xfId="47900"/>
    <cellStyle name="Output 3 2 6 4" xfId="47901"/>
    <cellStyle name="Output 3 2 6 5" xfId="47902"/>
    <cellStyle name="Output 3 2 6 6" xfId="47903"/>
    <cellStyle name="Output 3 2 6 7" xfId="47904"/>
    <cellStyle name="Output 3 2 6 8" xfId="47905"/>
    <cellStyle name="Output 3 2 6 9" xfId="47906"/>
    <cellStyle name="Output 3 2 6_Int on Cust Dep" xfId="47907"/>
    <cellStyle name="Output 3 2 7" xfId="47908"/>
    <cellStyle name="Output 3 2 7 2" xfId="47909"/>
    <cellStyle name="Output 3 2 7 3" xfId="47910"/>
    <cellStyle name="Output 3 2 7 4" xfId="47911"/>
    <cellStyle name="Output 3 2 7 5" xfId="47912"/>
    <cellStyle name="Output 3 2 7_Int on Cust Dep" xfId="47913"/>
    <cellStyle name="Output 3 2 8" xfId="47914"/>
    <cellStyle name="Output 3 2 8 2" xfId="47915"/>
    <cellStyle name="Output 3 2 8 3" xfId="47916"/>
    <cellStyle name="Output 3 2 8 4" xfId="47917"/>
    <cellStyle name="Output 3 2 8 5" xfId="47918"/>
    <cellStyle name="Output 3 2 8_Int on Cust Dep" xfId="47919"/>
    <cellStyle name="Output 3 2 9" xfId="47920"/>
    <cellStyle name="Output 3 2_INPUT Allocators" xfId="47921"/>
    <cellStyle name="Output 3 3" xfId="47922"/>
    <cellStyle name="Output 3 3 10" xfId="47923"/>
    <cellStyle name="Output 3 3 11" xfId="47924"/>
    <cellStyle name="Output 3 3 12" xfId="47925"/>
    <cellStyle name="Output 3 3 13" xfId="47926"/>
    <cellStyle name="Output 3 3 14" xfId="47927"/>
    <cellStyle name="Output 3 3 15" xfId="47928"/>
    <cellStyle name="Output 3 3 2" xfId="47929"/>
    <cellStyle name="Output 3 3 2 2" xfId="47930"/>
    <cellStyle name="Output 3 3 2 2 10" xfId="47931"/>
    <cellStyle name="Output 3 3 2 2 11" xfId="47932"/>
    <cellStyle name="Output 3 3 2 2 12" xfId="47933"/>
    <cellStyle name="Output 3 3 2 2 2" xfId="47934"/>
    <cellStyle name="Output 3 3 2 2 2 2" xfId="47935"/>
    <cellStyle name="Output 3 3 2 2 2 2 2" xfId="47936"/>
    <cellStyle name="Output 3 3 2 2 2 2 2 2" xfId="47937"/>
    <cellStyle name="Output 3 3 2 2 2 2 2 3" xfId="47938"/>
    <cellStyle name="Output 3 3 2 2 2 2 2 4" xfId="47939"/>
    <cellStyle name="Output 3 3 2 2 2 2 2 5" xfId="47940"/>
    <cellStyle name="Output 3 3 2 2 2 2 2_Int on Cust Dep" xfId="47941"/>
    <cellStyle name="Output 3 3 2 2 2 2 3" xfId="47942"/>
    <cellStyle name="Output 3 3 2 2 2 2 4" xfId="47943"/>
    <cellStyle name="Output 3 3 2 2 2 2 5" xfId="47944"/>
    <cellStyle name="Output 3 3 2 2 2 2 6" xfId="47945"/>
    <cellStyle name="Output 3 3 2 2 2 2 7" xfId="47946"/>
    <cellStyle name="Output 3 3 2 2 2 2 8" xfId="47947"/>
    <cellStyle name="Output 3 3 2 2 2 2 9" xfId="47948"/>
    <cellStyle name="Output 3 3 2 2 2 2_Int on Cust Dep" xfId="47949"/>
    <cellStyle name="Output 3 3 2 2 2 3" xfId="47950"/>
    <cellStyle name="Output 3 3 2 2 2 3 2" xfId="47951"/>
    <cellStyle name="Output 3 3 2 2 2 3 3" xfId="47952"/>
    <cellStyle name="Output 3 3 2 2 2 3 4" xfId="47953"/>
    <cellStyle name="Output 3 3 2 2 2 3 5" xfId="47954"/>
    <cellStyle name="Output 3 3 2 2 2 3_Int on Cust Dep" xfId="47955"/>
    <cellStyle name="Output 3 3 2 2 2 4" xfId="47956"/>
    <cellStyle name="Output 3 3 2 2 2 5" xfId="47957"/>
    <cellStyle name="Output 3 3 2 2 2 6" xfId="47958"/>
    <cellStyle name="Output 3 3 2 2 2_INPUT Allocators" xfId="47959"/>
    <cellStyle name="Output 3 3 2 2 3" xfId="47960"/>
    <cellStyle name="Output 3 3 2 2 3 2" xfId="47961"/>
    <cellStyle name="Output 3 3 2 2 3 2 2" xfId="47962"/>
    <cellStyle name="Output 3 3 2 2 3 2 3" xfId="47963"/>
    <cellStyle name="Output 3 3 2 2 3 2 4" xfId="47964"/>
    <cellStyle name="Output 3 3 2 2 3 2 5" xfId="47965"/>
    <cellStyle name="Output 3 3 2 2 3 2_Int on Cust Dep" xfId="47966"/>
    <cellStyle name="Output 3 3 2 2 3 3" xfId="47967"/>
    <cellStyle name="Output 3 3 2 2 3 4" xfId="47968"/>
    <cellStyle name="Output 3 3 2 2 3 5" xfId="47969"/>
    <cellStyle name="Output 3 3 2 2 3 6" xfId="47970"/>
    <cellStyle name="Output 3 3 2 2 3 7" xfId="47971"/>
    <cellStyle name="Output 3 3 2 2 3 8" xfId="47972"/>
    <cellStyle name="Output 3 3 2 2 3 9" xfId="47973"/>
    <cellStyle name="Output 3 3 2 2 3_Int on Cust Dep" xfId="47974"/>
    <cellStyle name="Output 3 3 2 2 4" xfId="47975"/>
    <cellStyle name="Output 3 3 2 2 4 2" xfId="47976"/>
    <cellStyle name="Output 3 3 2 2 4 3" xfId="47977"/>
    <cellStyle name="Output 3 3 2 2 4 4" xfId="47978"/>
    <cellStyle name="Output 3 3 2 2 4 5" xfId="47979"/>
    <cellStyle name="Output 3 3 2 2 4_Int on Cust Dep" xfId="47980"/>
    <cellStyle name="Output 3 3 2 2 5" xfId="47981"/>
    <cellStyle name="Output 3 3 2 2 5 2" xfId="47982"/>
    <cellStyle name="Output 3 3 2 2 5 3" xfId="47983"/>
    <cellStyle name="Output 3 3 2 2 5 4" xfId="47984"/>
    <cellStyle name="Output 3 3 2 2 5 5" xfId="47985"/>
    <cellStyle name="Output 3 3 2 2 5_Int on Cust Dep" xfId="47986"/>
    <cellStyle name="Output 3 3 2 2 6" xfId="47987"/>
    <cellStyle name="Output 3 3 2 2 7" xfId="47988"/>
    <cellStyle name="Output 3 3 2 2 8" xfId="47989"/>
    <cellStyle name="Output 3 3 2 2 9" xfId="47990"/>
    <cellStyle name="Output 3 3 2 2_INPUT Allocators" xfId="47991"/>
    <cellStyle name="Output 3 3 2_INPUT Allocators" xfId="47992"/>
    <cellStyle name="Output 3 3 3" xfId="47993"/>
    <cellStyle name="Output 3 3 3 10" xfId="47994"/>
    <cellStyle name="Output 3 3 3 11" xfId="47995"/>
    <cellStyle name="Output 3 3 3 12" xfId="47996"/>
    <cellStyle name="Output 3 3 3 2" xfId="47997"/>
    <cellStyle name="Output 3 3 3 2 2" xfId="47998"/>
    <cellStyle name="Output 3 3 3 2 2 2" xfId="47999"/>
    <cellStyle name="Output 3 3 3 2 2 2 2" xfId="48000"/>
    <cellStyle name="Output 3 3 3 2 2 2 3" xfId="48001"/>
    <cellStyle name="Output 3 3 3 2 2 2 4" xfId="48002"/>
    <cellStyle name="Output 3 3 3 2 2 2 5" xfId="48003"/>
    <cellStyle name="Output 3 3 3 2 2 2_Int on Cust Dep" xfId="48004"/>
    <cellStyle name="Output 3 3 3 2 2 3" xfId="48005"/>
    <cellStyle name="Output 3 3 3 2 2 4" xfId="48006"/>
    <cellStyle name="Output 3 3 3 2 2 5" xfId="48007"/>
    <cellStyle name="Output 3 3 3 2 2 6" xfId="48008"/>
    <cellStyle name="Output 3 3 3 2 2 7" xfId="48009"/>
    <cellStyle name="Output 3 3 3 2 2 8" xfId="48010"/>
    <cellStyle name="Output 3 3 3 2 2 9" xfId="48011"/>
    <cellStyle name="Output 3 3 3 2 2_Int on Cust Dep" xfId="48012"/>
    <cellStyle name="Output 3 3 3 2 3" xfId="48013"/>
    <cellStyle name="Output 3 3 3 2 3 2" xfId="48014"/>
    <cellStyle name="Output 3 3 3 2 3 3" xfId="48015"/>
    <cellStyle name="Output 3 3 3 2 3 4" xfId="48016"/>
    <cellStyle name="Output 3 3 3 2 3 5" xfId="48017"/>
    <cellStyle name="Output 3 3 3 2 3_Int on Cust Dep" xfId="48018"/>
    <cellStyle name="Output 3 3 3 2 4" xfId="48019"/>
    <cellStyle name="Output 3 3 3 2 5" xfId="48020"/>
    <cellStyle name="Output 3 3 3 2 6" xfId="48021"/>
    <cellStyle name="Output 3 3 3 2_INPUT Allocators" xfId="48022"/>
    <cellStyle name="Output 3 3 3 3" xfId="48023"/>
    <cellStyle name="Output 3 3 3 3 2" xfId="48024"/>
    <cellStyle name="Output 3 3 3 3 2 2" xfId="48025"/>
    <cellStyle name="Output 3 3 3 3 2 3" xfId="48026"/>
    <cellStyle name="Output 3 3 3 3 2 4" xfId="48027"/>
    <cellStyle name="Output 3 3 3 3 2 5" xfId="48028"/>
    <cellStyle name="Output 3 3 3 3 2_Int on Cust Dep" xfId="48029"/>
    <cellStyle name="Output 3 3 3 3 3" xfId="48030"/>
    <cellStyle name="Output 3 3 3 3 4" xfId="48031"/>
    <cellStyle name="Output 3 3 3 3 5" xfId="48032"/>
    <cellStyle name="Output 3 3 3 3 6" xfId="48033"/>
    <cellStyle name="Output 3 3 3 3 7" xfId="48034"/>
    <cellStyle name="Output 3 3 3 3 8" xfId="48035"/>
    <cellStyle name="Output 3 3 3 3 9" xfId="48036"/>
    <cellStyle name="Output 3 3 3 3_Int on Cust Dep" xfId="48037"/>
    <cellStyle name="Output 3 3 3 4" xfId="48038"/>
    <cellStyle name="Output 3 3 3 4 2" xfId="48039"/>
    <cellStyle name="Output 3 3 3 4 3" xfId="48040"/>
    <cellStyle name="Output 3 3 3 4 4" xfId="48041"/>
    <cellStyle name="Output 3 3 3 4 5" xfId="48042"/>
    <cellStyle name="Output 3 3 3 4_Int on Cust Dep" xfId="48043"/>
    <cellStyle name="Output 3 3 3 5" xfId="48044"/>
    <cellStyle name="Output 3 3 3 5 2" xfId="48045"/>
    <cellStyle name="Output 3 3 3 5 3" xfId="48046"/>
    <cellStyle name="Output 3 3 3 5 4" xfId="48047"/>
    <cellStyle name="Output 3 3 3 5 5" xfId="48048"/>
    <cellStyle name="Output 3 3 3 5_Int on Cust Dep" xfId="48049"/>
    <cellStyle name="Output 3 3 3 6" xfId="48050"/>
    <cellStyle name="Output 3 3 3 7" xfId="48051"/>
    <cellStyle name="Output 3 3 3 8" xfId="48052"/>
    <cellStyle name="Output 3 3 3 9" xfId="48053"/>
    <cellStyle name="Output 3 3 3_INPUT Allocators" xfId="48054"/>
    <cellStyle name="Output 3 3 4" xfId="48055"/>
    <cellStyle name="Output 3 3 4 10" xfId="48056"/>
    <cellStyle name="Output 3 3 4 11" xfId="48057"/>
    <cellStyle name="Output 3 3 4 12" xfId="48058"/>
    <cellStyle name="Output 3 3 4 2" xfId="48059"/>
    <cellStyle name="Output 3 3 4 2 2" xfId="48060"/>
    <cellStyle name="Output 3 3 4 2 2 2" xfId="48061"/>
    <cellStyle name="Output 3 3 4 2 2 2 2" xfId="48062"/>
    <cellStyle name="Output 3 3 4 2 2 2 3" xfId="48063"/>
    <cellStyle name="Output 3 3 4 2 2 2 4" xfId="48064"/>
    <cellStyle name="Output 3 3 4 2 2 2 5" xfId="48065"/>
    <cellStyle name="Output 3 3 4 2 2 2_Int on Cust Dep" xfId="48066"/>
    <cellStyle name="Output 3 3 4 2 2 3" xfId="48067"/>
    <cellStyle name="Output 3 3 4 2 2 4" xfId="48068"/>
    <cellStyle name="Output 3 3 4 2 2 5" xfId="48069"/>
    <cellStyle name="Output 3 3 4 2 2 6" xfId="48070"/>
    <cellStyle name="Output 3 3 4 2 2 7" xfId="48071"/>
    <cellStyle name="Output 3 3 4 2 2 8" xfId="48072"/>
    <cellStyle name="Output 3 3 4 2 2 9" xfId="48073"/>
    <cellStyle name="Output 3 3 4 2 2_Int on Cust Dep" xfId="48074"/>
    <cellStyle name="Output 3 3 4 2 3" xfId="48075"/>
    <cellStyle name="Output 3 3 4 2 3 2" xfId="48076"/>
    <cellStyle name="Output 3 3 4 2 3 3" xfId="48077"/>
    <cellStyle name="Output 3 3 4 2 3 4" xfId="48078"/>
    <cellStyle name="Output 3 3 4 2 3 5" xfId="48079"/>
    <cellStyle name="Output 3 3 4 2 3_Int on Cust Dep" xfId="48080"/>
    <cellStyle name="Output 3 3 4 2 4" xfId="48081"/>
    <cellStyle name="Output 3 3 4 2 5" xfId="48082"/>
    <cellStyle name="Output 3 3 4 2 6" xfId="48083"/>
    <cellStyle name="Output 3 3 4 2_INPUT Allocators" xfId="48084"/>
    <cellStyle name="Output 3 3 4 3" xfId="48085"/>
    <cellStyle name="Output 3 3 4 3 2" xfId="48086"/>
    <cellStyle name="Output 3 3 4 3 2 2" xfId="48087"/>
    <cellStyle name="Output 3 3 4 3 2 3" xfId="48088"/>
    <cellStyle name="Output 3 3 4 3 2 4" xfId="48089"/>
    <cellStyle name="Output 3 3 4 3 2 5" xfId="48090"/>
    <cellStyle name="Output 3 3 4 3 2_Int on Cust Dep" xfId="48091"/>
    <cellStyle name="Output 3 3 4 3 3" xfId="48092"/>
    <cellStyle name="Output 3 3 4 3 4" xfId="48093"/>
    <cellStyle name="Output 3 3 4 3 5" xfId="48094"/>
    <cellStyle name="Output 3 3 4 3 6" xfId="48095"/>
    <cellStyle name="Output 3 3 4 3 7" xfId="48096"/>
    <cellStyle name="Output 3 3 4 3 8" xfId="48097"/>
    <cellStyle name="Output 3 3 4 3 9" xfId="48098"/>
    <cellStyle name="Output 3 3 4 3_Int on Cust Dep" xfId="48099"/>
    <cellStyle name="Output 3 3 4 4" xfId="48100"/>
    <cellStyle name="Output 3 3 4 4 2" xfId="48101"/>
    <cellStyle name="Output 3 3 4 4 3" xfId="48102"/>
    <cellStyle name="Output 3 3 4 4 4" xfId="48103"/>
    <cellStyle name="Output 3 3 4 4 5" xfId="48104"/>
    <cellStyle name="Output 3 3 4 4_Int on Cust Dep" xfId="48105"/>
    <cellStyle name="Output 3 3 4 5" xfId="48106"/>
    <cellStyle name="Output 3 3 4 5 2" xfId="48107"/>
    <cellStyle name="Output 3 3 4 5 3" xfId="48108"/>
    <cellStyle name="Output 3 3 4 5 4" xfId="48109"/>
    <cellStyle name="Output 3 3 4 5 5" xfId="48110"/>
    <cellStyle name="Output 3 3 4 5_Int on Cust Dep" xfId="48111"/>
    <cellStyle name="Output 3 3 4 6" xfId="48112"/>
    <cellStyle name="Output 3 3 4 7" xfId="48113"/>
    <cellStyle name="Output 3 3 4 8" xfId="48114"/>
    <cellStyle name="Output 3 3 4 9" xfId="48115"/>
    <cellStyle name="Output 3 3 4_INPUT Allocators" xfId="48116"/>
    <cellStyle name="Output 3 3 5" xfId="48117"/>
    <cellStyle name="Output 3 3 5 2" xfId="48118"/>
    <cellStyle name="Output 3 3 5 2 2" xfId="48119"/>
    <cellStyle name="Output 3 3 5 2 2 2" xfId="48120"/>
    <cellStyle name="Output 3 3 5 2 2 3" xfId="48121"/>
    <cellStyle name="Output 3 3 5 2 2 4" xfId="48122"/>
    <cellStyle name="Output 3 3 5 2 2 5" xfId="48123"/>
    <cellStyle name="Output 3 3 5 2 2_Int on Cust Dep" xfId="48124"/>
    <cellStyle name="Output 3 3 5 2 3" xfId="48125"/>
    <cellStyle name="Output 3 3 5 2 4" xfId="48126"/>
    <cellStyle name="Output 3 3 5 2 5" xfId="48127"/>
    <cellStyle name="Output 3 3 5 2 6" xfId="48128"/>
    <cellStyle name="Output 3 3 5 2 7" xfId="48129"/>
    <cellStyle name="Output 3 3 5 2 8" xfId="48130"/>
    <cellStyle name="Output 3 3 5 2 9" xfId="48131"/>
    <cellStyle name="Output 3 3 5 2_Int on Cust Dep" xfId="48132"/>
    <cellStyle name="Output 3 3 5 3" xfId="48133"/>
    <cellStyle name="Output 3 3 5 3 2" xfId="48134"/>
    <cellStyle name="Output 3 3 5 3 3" xfId="48135"/>
    <cellStyle name="Output 3 3 5 3 4" xfId="48136"/>
    <cellStyle name="Output 3 3 5 3 5" xfId="48137"/>
    <cellStyle name="Output 3 3 5 3_Int on Cust Dep" xfId="48138"/>
    <cellStyle name="Output 3 3 5 4" xfId="48139"/>
    <cellStyle name="Output 3 3 5 5" xfId="48140"/>
    <cellStyle name="Output 3 3 5 6" xfId="48141"/>
    <cellStyle name="Output 3 3 5_INPUT Allocators" xfId="48142"/>
    <cellStyle name="Output 3 3 6" xfId="48143"/>
    <cellStyle name="Output 3 3 6 2" xfId="48144"/>
    <cellStyle name="Output 3 3 6 2 2" xfId="48145"/>
    <cellStyle name="Output 3 3 6 2 3" xfId="48146"/>
    <cellStyle name="Output 3 3 6 2 4" xfId="48147"/>
    <cellStyle name="Output 3 3 6 2 5" xfId="48148"/>
    <cellStyle name="Output 3 3 6 2_Int on Cust Dep" xfId="48149"/>
    <cellStyle name="Output 3 3 6 3" xfId="48150"/>
    <cellStyle name="Output 3 3 6 4" xfId="48151"/>
    <cellStyle name="Output 3 3 6 5" xfId="48152"/>
    <cellStyle name="Output 3 3 6 6" xfId="48153"/>
    <cellStyle name="Output 3 3 6 7" xfId="48154"/>
    <cellStyle name="Output 3 3 6 8" xfId="48155"/>
    <cellStyle name="Output 3 3 6 9" xfId="48156"/>
    <cellStyle name="Output 3 3 6_Int on Cust Dep" xfId="48157"/>
    <cellStyle name="Output 3 3 7" xfId="48158"/>
    <cellStyle name="Output 3 3 7 2" xfId="48159"/>
    <cellStyle name="Output 3 3 7 3" xfId="48160"/>
    <cellStyle name="Output 3 3 7 4" xfId="48161"/>
    <cellStyle name="Output 3 3 7 5" xfId="48162"/>
    <cellStyle name="Output 3 3 7_Int on Cust Dep" xfId="48163"/>
    <cellStyle name="Output 3 3 8" xfId="48164"/>
    <cellStyle name="Output 3 3 8 2" xfId="48165"/>
    <cellStyle name="Output 3 3 8 3" xfId="48166"/>
    <cellStyle name="Output 3 3 8 4" xfId="48167"/>
    <cellStyle name="Output 3 3 8 5" xfId="48168"/>
    <cellStyle name="Output 3 3 8_Int on Cust Dep" xfId="48169"/>
    <cellStyle name="Output 3 3 9" xfId="48170"/>
    <cellStyle name="Output 3 3_INPUT Allocators" xfId="48171"/>
    <cellStyle name="Output 3 4" xfId="48172"/>
    <cellStyle name="Output 3 4 2" xfId="48173"/>
    <cellStyle name="Output 3 4 2 10" xfId="48174"/>
    <cellStyle name="Output 3 4 2 11" xfId="48175"/>
    <cellStyle name="Output 3 4 2 12" xfId="48176"/>
    <cellStyle name="Output 3 4 2 2" xfId="48177"/>
    <cellStyle name="Output 3 4 2 2 2" xfId="48178"/>
    <cellStyle name="Output 3 4 2 2 2 2" xfId="48179"/>
    <cellStyle name="Output 3 4 2 2 2 2 2" xfId="48180"/>
    <cellStyle name="Output 3 4 2 2 2 2 3" xfId="48181"/>
    <cellStyle name="Output 3 4 2 2 2 2 4" xfId="48182"/>
    <cellStyle name="Output 3 4 2 2 2 2 5" xfId="48183"/>
    <cellStyle name="Output 3 4 2 2 2 2_Int on Cust Dep" xfId="48184"/>
    <cellStyle name="Output 3 4 2 2 2 3" xfId="48185"/>
    <cellStyle name="Output 3 4 2 2 2 4" xfId="48186"/>
    <cellStyle name="Output 3 4 2 2 2 5" xfId="48187"/>
    <cellStyle name="Output 3 4 2 2 2 6" xfId="48188"/>
    <cellStyle name="Output 3 4 2 2 2 7" xfId="48189"/>
    <cellStyle name="Output 3 4 2 2 2 8" xfId="48190"/>
    <cellStyle name="Output 3 4 2 2 2 9" xfId="48191"/>
    <cellStyle name="Output 3 4 2 2 2_Int on Cust Dep" xfId="48192"/>
    <cellStyle name="Output 3 4 2 2 3" xfId="48193"/>
    <cellStyle name="Output 3 4 2 2 3 2" xfId="48194"/>
    <cellStyle name="Output 3 4 2 2 3 3" xfId="48195"/>
    <cellStyle name="Output 3 4 2 2 3 4" xfId="48196"/>
    <cellStyle name="Output 3 4 2 2 3 5" xfId="48197"/>
    <cellStyle name="Output 3 4 2 2 3_Int on Cust Dep" xfId="48198"/>
    <cellStyle name="Output 3 4 2 2 4" xfId="48199"/>
    <cellStyle name="Output 3 4 2 2 5" xfId="48200"/>
    <cellStyle name="Output 3 4 2 2 6" xfId="48201"/>
    <cellStyle name="Output 3 4 2 2_INPUT Allocators" xfId="48202"/>
    <cellStyle name="Output 3 4 2 3" xfId="48203"/>
    <cellStyle name="Output 3 4 2 3 2" xfId="48204"/>
    <cellStyle name="Output 3 4 2 3 2 2" xfId="48205"/>
    <cellStyle name="Output 3 4 2 3 2 3" xfId="48206"/>
    <cellStyle name="Output 3 4 2 3 2 4" xfId="48207"/>
    <cellStyle name="Output 3 4 2 3 2 5" xfId="48208"/>
    <cellStyle name="Output 3 4 2 3 2_Int on Cust Dep" xfId="48209"/>
    <cellStyle name="Output 3 4 2 3 3" xfId="48210"/>
    <cellStyle name="Output 3 4 2 3 4" xfId="48211"/>
    <cellStyle name="Output 3 4 2 3 5" xfId="48212"/>
    <cellStyle name="Output 3 4 2 3 6" xfId="48213"/>
    <cellStyle name="Output 3 4 2 3 7" xfId="48214"/>
    <cellStyle name="Output 3 4 2 3 8" xfId="48215"/>
    <cellStyle name="Output 3 4 2 3 9" xfId="48216"/>
    <cellStyle name="Output 3 4 2 3_Int on Cust Dep" xfId="48217"/>
    <cellStyle name="Output 3 4 2 4" xfId="48218"/>
    <cellStyle name="Output 3 4 2 4 2" xfId="48219"/>
    <cellStyle name="Output 3 4 2 4 3" xfId="48220"/>
    <cellStyle name="Output 3 4 2 4 4" xfId="48221"/>
    <cellStyle name="Output 3 4 2 4 5" xfId="48222"/>
    <cellStyle name="Output 3 4 2 4_Int on Cust Dep" xfId="48223"/>
    <cellStyle name="Output 3 4 2 5" xfId="48224"/>
    <cellStyle name="Output 3 4 2 5 2" xfId="48225"/>
    <cellStyle name="Output 3 4 2 5 3" xfId="48226"/>
    <cellStyle name="Output 3 4 2 5 4" xfId="48227"/>
    <cellStyle name="Output 3 4 2 5 5" xfId="48228"/>
    <cellStyle name="Output 3 4 2 5_Int on Cust Dep" xfId="48229"/>
    <cellStyle name="Output 3 4 2 6" xfId="48230"/>
    <cellStyle name="Output 3 4 2 7" xfId="48231"/>
    <cellStyle name="Output 3 4 2 8" xfId="48232"/>
    <cellStyle name="Output 3 4 2 9" xfId="48233"/>
    <cellStyle name="Output 3 4 2_INPUT Allocators" xfId="48234"/>
    <cellStyle name="Output 3 4_INPUT Allocators" xfId="48235"/>
    <cellStyle name="Output 3 5" xfId="48236"/>
    <cellStyle name="Output 3 5 10" xfId="48237"/>
    <cellStyle name="Output 3 5 11" xfId="48238"/>
    <cellStyle name="Output 3 5 12" xfId="48239"/>
    <cellStyle name="Output 3 5 2" xfId="48240"/>
    <cellStyle name="Output 3 5 2 2" xfId="48241"/>
    <cellStyle name="Output 3 5 2 2 2" xfId="48242"/>
    <cellStyle name="Output 3 5 2 2 2 2" xfId="48243"/>
    <cellStyle name="Output 3 5 2 2 2 3" xfId="48244"/>
    <cellStyle name="Output 3 5 2 2 2 4" xfId="48245"/>
    <cellStyle name="Output 3 5 2 2 2 5" xfId="48246"/>
    <cellStyle name="Output 3 5 2 2 2_Int on Cust Dep" xfId="48247"/>
    <cellStyle name="Output 3 5 2 2 3" xfId="48248"/>
    <cellStyle name="Output 3 5 2 2 4" xfId="48249"/>
    <cellStyle name="Output 3 5 2 2 5" xfId="48250"/>
    <cellStyle name="Output 3 5 2 2 6" xfId="48251"/>
    <cellStyle name="Output 3 5 2 2 7" xfId="48252"/>
    <cellStyle name="Output 3 5 2 2 8" xfId="48253"/>
    <cellStyle name="Output 3 5 2 2 9" xfId="48254"/>
    <cellStyle name="Output 3 5 2 2_Int on Cust Dep" xfId="48255"/>
    <cellStyle name="Output 3 5 2 3" xfId="48256"/>
    <cellStyle name="Output 3 5 2 3 2" xfId="48257"/>
    <cellStyle name="Output 3 5 2 3 3" xfId="48258"/>
    <cellStyle name="Output 3 5 2 3 4" xfId="48259"/>
    <cellStyle name="Output 3 5 2 3 5" xfId="48260"/>
    <cellStyle name="Output 3 5 2 3_Int on Cust Dep" xfId="48261"/>
    <cellStyle name="Output 3 5 2 4" xfId="48262"/>
    <cellStyle name="Output 3 5 2 5" xfId="48263"/>
    <cellStyle name="Output 3 5 2 6" xfId="48264"/>
    <cellStyle name="Output 3 5 2_INPUT Allocators" xfId="48265"/>
    <cellStyle name="Output 3 5 3" xfId="48266"/>
    <cellStyle name="Output 3 5 3 2" xfId="48267"/>
    <cellStyle name="Output 3 5 3 2 2" xfId="48268"/>
    <cellStyle name="Output 3 5 3 2 3" xfId="48269"/>
    <cellStyle name="Output 3 5 3 2 4" xfId="48270"/>
    <cellStyle name="Output 3 5 3 2 5" xfId="48271"/>
    <cellStyle name="Output 3 5 3 2_Int on Cust Dep" xfId="48272"/>
    <cellStyle name="Output 3 5 3 3" xfId="48273"/>
    <cellStyle name="Output 3 5 3 4" xfId="48274"/>
    <cellStyle name="Output 3 5 3 5" xfId="48275"/>
    <cellStyle name="Output 3 5 3 6" xfId="48276"/>
    <cellStyle name="Output 3 5 3 7" xfId="48277"/>
    <cellStyle name="Output 3 5 3 8" xfId="48278"/>
    <cellStyle name="Output 3 5 3 9" xfId="48279"/>
    <cellStyle name="Output 3 5 3_Int on Cust Dep" xfId="48280"/>
    <cellStyle name="Output 3 5 4" xfId="48281"/>
    <cellStyle name="Output 3 5 4 2" xfId="48282"/>
    <cellStyle name="Output 3 5 4 3" xfId="48283"/>
    <cellStyle name="Output 3 5 4 4" xfId="48284"/>
    <cellStyle name="Output 3 5 4 5" xfId="48285"/>
    <cellStyle name="Output 3 5 4_Int on Cust Dep" xfId="48286"/>
    <cellStyle name="Output 3 5 5" xfId="48287"/>
    <cellStyle name="Output 3 5 5 2" xfId="48288"/>
    <cellStyle name="Output 3 5 5 3" xfId="48289"/>
    <cellStyle name="Output 3 5 5 4" xfId="48290"/>
    <cellStyle name="Output 3 5 5 5" xfId="48291"/>
    <cellStyle name="Output 3 5 5_Int on Cust Dep" xfId="48292"/>
    <cellStyle name="Output 3 5 6" xfId="48293"/>
    <cellStyle name="Output 3 5 7" xfId="48294"/>
    <cellStyle name="Output 3 5 8" xfId="48295"/>
    <cellStyle name="Output 3 5 9" xfId="48296"/>
    <cellStyle name="Output 3 5_INPUT Allocators" xfId="48297"/>
    <cellStyle name="Output 3 6" xfId="48298"/>
    <cellStyle name="Output 3 6 10" xfId="48299"/>
    <cellStyle name="Output 3 6 11" xfId="48300"/>
    <cellStyle name="Output 3 6 12" xfId="48301"/>
    <cellStyle name="Output 3 6 2" xfId="48302"/>
    <cellStyle name="Output 3 6 2 2" xfId="48303"/>
    <cellStyle name="Output 3 6 2 2 2" xfId="48304"/>
    <cellStyle name="Output 3 6 2 2 2 2" xfId="48305"/>
    <cellStyle name="Output 3 6 2 2 2 3" xfId="48306"/>
    <cellStyle name="Output 3 6 2 2 2 4" xfId="48307"/>
    <cellStyle name="Output 3 6 2 2 2 5" xfId="48308"/>
    <cellStyle name="Output 3 6 2 2 2_Int on Cust Dep" xfId="48309"/>
    <cellStyle name="Output 3 6 2 2 3" xfId="48310"/>
    <cellStyle name="Output 3 6 2 2 4" xfId="48311"/>
    <cellStyle name="Output 3 6 2 2 5" xfId="48312"/>
    <cellStyle name="Output 3 6 2 2 6" xfId="48313"/>
    <cellStyle name="Output 3 6 2 2 7" xfId="48314"/>
    <cellStyle name="Output 3 6 2 2 8" xfId="48315"/>
    <cellStyle name="Output 3 6 2 2 9" xfId="48316"/>
    <cellStyle name="Output 3 6 2 2_Int on Cust Dep" xfId="48317"/>
    <cellStyle name="Output 3 6 2 3" xfId="48318"/>
    <cellStyle name="Output 3 6 2 3 2" xfId="48319"/>
    <cellStyle name="Output 3 6 2 3 3" xfId="48320"/>
    <cellStyle name="Output 3 6 2 3 4" xfId="48321"/>
    <cellStyle name="Output 3 6 2 3 5" xfId="48322"/>
    <cellStyle name="Output 3 6 2 3_Int on Cust Dep" xfId="48323"/>
    <cellStyle name="Output 3 6 2 4" xfId="48324"/>
    <cellStyle name="Output 3 6 2 5" xfId="48325"/>
    <cellStyle name="Output 3 6 2 6" xfId="48326"/>
    <cellStyle name="Output 3 6 2_INPUT Allocators" xfId="48327"/>
    <cellStyle name="Output 3 6 3" xfId="48328"/>
    <cellStyle name="Output 3 6 3 2" xfId="48329"/>
    <cellStyle name="Output 3 6 3 2 2" xfId="48330"/>
    <cellStyle name="Output 3 6 3 2 3" xfId="48331"/>
    <cellStyle name="Output 3 6 3 2 4" xfId="48332"/>
    <cellStyle name="Output 3 6 3 2 5" xfId="48333"/>
    <cellStyle name="Output 3 6 3 2_Int on Cust Dep" xfId="48334"/>
    <cellStyle name="Output 3 6 3 3" xfId="48335"/>
    <cellStyle name="Output 3 6 3 4" xfId="48336"/>
    <cellStyle name="Output 3 6 3 5" xfId="48337"/>
    <cellStyle name="Output 3 6 3 6" xfId="48338"/>
    <cellStyle name="Output 3 6 3 7" xfId="48339"/>
    <cellStyle name="Output 3 6 3 8" xfId="48340"/>
    <cellStyle name="Output 3 6 3 9" xfId="48341"/>
    <cellStyle name="Output 3 6 3_Int on Cust Dep" xfId="48342"/>
    <cellStyle name="Output 3 6 4" xfId="48343"/>
    <cellStyle name="Output 3 6 4 2" xfId="48344"/>
    <cellStyle name="Output 3 6 4 3" xfId="48345"/>
    <cellStyle name="Output 3 6 4 4" xfId="48346"/>
    <cellStyle name="Output 3 6 4 5" xfId="48347"/>
    <cellStyle name="Output 3 6 4_Int on Cust Dep" xfId="48348"/>
    <cellStyle name="Output 3 6 5" xfId="48349"/>
    <cellStyle name="Output 3 6 5 2" xfId="48350"/>
    <cellStyle name="Output 3 6 5 3" xfId="48351"/>
    <cellStyle name="Output 3 6 5 4" xfId="48352"/>
    <cellStyle name="Output 3 6 5 5" xfId="48353"/>
    <cellStyle name="Output 3 6 5_Int on Cust Dep" xfId="48354"/>
    <cellStyle name="Output 3 6 6" xfId="48355"/>
    <cellStyle name="Output 3 6 7" xfId="48356"/>
    <cellStyle name="Output 3 6 8" xfId="48357"/>
    <cellStyle name="Output 3 6 9" xfId="48358"/>
    <cellStyle name="Output 3 6_INPUT Allocators" xfId="48359"/>
    <cellStyle name="Output 3 7" xfId="48360"/>
    <cellStyle name="Output 3 7 2" xfId="48361"/>
    <cellStyle name="Output 3 7 2 2" xfId="48362"/>
    <cellStyle name="Output 3 7 2 2 2" xfId="48363"/>
    <cellStyle name="Output 3 7 2 2 3" xfId="48364"/>
    <cellStyle name="Output 3 7 2 2 4" xfId="48365"/>
    <cellStyle name="Output 3 7 2 2 5" xfId="48366"/>
    <cellStyle name="Output 3 7 2 2_Int on Cust Dep" xfId="48367"/>
    <cellStyle name="Output 3 7 2 3" xfId="48368"/>
    <cellStyle name="Output 3 7 2 4" xfId="48369"/>
    <cellStyle name="Output 3 7 2 5" xfId="48370"/>
    <cellStyle name="Output 3 7 2 6" xfId="48371"/>
    <cellStyle name="Output 3 7 2 7" xfId="48372"/>
    <cellStyle name="Output 3 7 2 8" xfId="48373"/>
    <cellStyle name="Output 3 7 2 9" xfId="48374"/>
    <cellStyle name="Output 3 7 2_Int on Cust Dep" xfId="48375"/>
    <cellStyle name="Output 3 7 3" xfId="48376"/>
    <cellStyle name="Output 3 7 3 2" xfId="48377"/>
    <cellStyle name="Output 3 7 3 3" xfId="48378"/>
    <cellStyle name="Output 3 7 3 4" xfId="48379"/>
    <cellStyle name="Output 3 7 3 5" xfId="48380"/>
    <cellStyle name="Output 3 7 3_Int on Cust Dep" xfId="48381"/>
    <cellStyle name="Output 3 7 4" xfId="48382"/>
    <cellStyle name="Output 3 7 5" xfId="48383"/>
    <cellStyle name="Output 3 7 6" xfId="48384"/>
    <cellStyle name="Output 3 7_INPUT Allocators" xfId="48385"/>
    <cellStyle name="Output 3 8" xfId="48386"/>
    <cellStyle name="Output 3 8 2" xfId="48387"/>
    <cellStyle name="Output 3 8 3" xfId="48388"/>
    <cellStyle name="Output 3 8 4" xfId="48389"/>
    <cellStyle name="Output 3 8 5" xfId="48390"/>
    <cellStyle name="Output 3 8_Int on Cust Dep" xfId="48391"/>
    <cellStyle name="Output 3 9" xfId="48392"/>
    <cellStyle name="Output 3 9 2" xfId="48393"/>
    <cellStyle name="Output 3 9 3" xfId="48394"/>
    <cellStyle name="Output 3 9 4" xfId="48395"/>
    <cellStyle name="Output 3 9 5" xfId="48396"/>
    <cellStyle name="Output 3 9_Int on Cust Dep" xfId="48397"/>
    <cellStyle name="Output 3_INPUT Allocators" xfId="48398"/>
    <cellStyle name="Output 30" xfId="48399"/>
    <cellStyle name="Output 31" xfId="48400"/>
    <cellStyle name="Output 32" xfId="48401"/>
    <cellStyle name="Output 33" xfId="48402"/>
    <cellStyle name="Output 34" xfId="48403"/>
    <cellStyle name="Output 35" xfId="48404"/>
    <cellStyle name="Output 36" xfId="48405"/>
    <cellStyle name="Output 37" xfId="48406"/>
    <cellStyle name="Output 38" xfId="48407"/>
    <cellStyle name="Output 39" xfId="48408"/>
    <cellStyle name="Output 4" xfId="48409"/>
    <cellStyle name="Output 4 10" xfId="48410"/>
    <cellStyle name="Output 4 11" xfId="48411"/>
    <cellStyle name="Output 4 12" xfId="48412"/>
    <cellStyle name="Output 4 13" xfId="48413"/>
    <cellStyle name="Output 4 14" xfId="48414"/>
    <cellStyle name="Output 4 15" xfId="48415"/>
    <cellStyle name="Output 4 2" xfId="48416"/>
    <cellStyle name="Output 4 2 10" xfId="48417"/>
    <cellStyle name="Output 4 2 11" xfId="48418"/>
    <cellStyle name="Output 4 2 12" xfId="48419"/>
    <cellStyle name="Output 4 2 13" xfId="48420"/>
    <cellStyle name="Output 4 2 14" xfId="48421"/>
    <cellStyle name="Output 4 2 15" xfId="48422"/>
    <cellStyle name="Output 4 2 2" xfId="48423"/>
    <cellStyle name="Output 4 2 2 2" xfId="48424"/>
    <cellStyle name="Output 4 2 2 2 10" xfId="48425"/>
    <cellStyle name="Output 4 2 2 2 11" xfId="48426"/>
    <cellStyle name="Output 4 2 2 2 12" xfId="48427"/>
    <cellStyle name="Output 4 2 2 2 2" xfId="48428"/>
    <cellStyle name="Output 4 2 2 2 2 2" xfId="48429"/>
    <cellStyle name="Output 4 2 2 2 2 2 2" xfId="48430"/>
    <cellStyle name="Output 4 2 2 2 2 2 2 2" xfId="48431"/>
    <cellStyle name="Output 4 2 2 2 2 2 2 3" xfId="48432"/>
    <cellStyle name="Output 4 2 2 2 2 2 2 4" xfId="48433"/>
    <cellStyle name="Output 4 2 2 2 2 2 2 5" xfId="48434"/>
    <cellStyle name="Output 4 2 2 2 2 2 2_Int on Cust Dep" xfId="48435"/>
    <cellStyle name="Output 4 2 2 2 2 2 3" xfId="48436"/>
    <cellStyle name="Output 4 2 2 2 2 2 4" xfId="48437"/>
    <cellStyle name="Output 4 2 2 2 2 2 5" xfId="48438"/>
    <cellStyle name="Output 4 2 2 2 2 2 6" xfId="48439"/>
    <cellStyle name="Output 4 2 2 2 2 2 7" xfId="48440"/>
    <cellStyle name="Output 4 2 2 2 2 2 8" xfId="48441"/>
    <cellStyle name="Output 4 2 2 2 2 2 9" xfId="48442"/>
    <cellStyle name="Output 4 2 2 2 2 2_Int on Cust Dep" xfId="48443"/>
    <cellStyle name="Output 4 2 2 2 2 3" xfId="48444"/>
    <cellStyle name="Output 4 2 2 2 2 3 2" xfId="48445"/>
    <cellStyle name="Output 4 2 2 2 2 3 3" xfId="48446"/>
    <cellStyle name="Output 4 2 2 2 2 3 4" xfId="48447"/>
    <cellStyle name="Output 4 2 2 2 2 3 5" xfId="48448"/>
    <cellStyle name="Output 4 2 2 2 2 3_Int on Cust Dep" xfId="48449"/>
    <cellStyle name="Output 4 2 2 2 2 4" xfId="48450"/>
    <cellStyle name="Output 4 2 2 2 2 5" xfId="48451"/>
    <cellStyle name="Output 4 2 2 2 2 6" xfId="48452"/>
    <cellStyle name="Output 4 2 2 2 2_INPUT Allocators" xfId="48453"/>
    <cellStyle name="Output 4 2 2 2 3" xfId="48454"/>
    <cellStyle name="Output 4 2 2 2 3 2" xfId="48455"/>
    <cellStyle name="Output 4 2 2 2 3 2 2" xfId="48456"/>
    <cellStyle name="Output 4 2 2 2 3 2 3" xfId="48457"/>
    <cellStyle name="Output 4 2 2 2 3 2 4" xfId="48458"/>
    <cellStyle name="Output 4 2 2 2 3 2 5" xfId="48459"/>
    <cellStyle name="Output 4 2 2 2 3 2_Int on Cust Dep" xfId="48460"/>
    <cellStyle name="Output 4 2 2 2 3 3" xfId="48461"/>
    <cellStyle name="Output 4 2 2 2 3 4" xfId="48462"/>
    <cellStyle name="Output 4 2 2 2 3 5" xfId="48463"/>
    <cellStyle name="Output 4 2 2 2 3 6" xfId="48464"/>
    <cellStyle name="Output 4 2 2 2 3 7" xfId="48465"/>
    <cellStyle name="Output 4 2 2 2 3 8" xfId="48466"/>
    <cellStyle name="Output 4 2 2 2 3 9" xfId="48467"/>
    <cellStyle name="Output 4 2 2 2 3_Int on Cust Dep" xfId="48468"/>
    <cellStyle name="Output 4 2 2 2 4" xfId="48469"/>
    <cellStyle name="Output 4 2 2 2 4 2" xfId="48470"/>
    <cellStyle name="Output 4 2 2 2 4 3" xfId="48471"/>
    <cellStyle name="Output 4 2 2 2 4 4" xfId="48472"/>
    <cellStyle name="Output 4 2 2 2 4 5" xfId="48473"/>
    <cellStyle name="Output 4 2 2 2 4_Int on Cust Dep" xfId="48474"/>
    <cellStyle name="Output 4 2 2 2 5" xfId="48475"/>
    <cellStyle name="Output 4 2 2 2 5 2" xfId="48476"/>
    <cellStyle name="Output 4 2 2 2 5 3" xfId="48477"/>
    <cellStyle name="Output 4 2 2 2 5 4" xfId="48478"/>
    <cellStyle name="Output 4 2 2 2 5 5" xfId="48479"/>
    <cellStyle name="Output 4 2 2 2 5_Int on Cust Dep" xfId="48480"/>
    <cellStyle name="Output 4 2 2 2 6" xfId="48481"/>
    <cellStyle name="Output 4 2 2 2 7" xfId="48482"/>
    <cellStyle name="Output 4 2 2 2 8" xfId="48483"/>
    <cellStyle name="Output 4 2 2 2 9" xfId="48484"/>
    <cellStyle name="Output 4 2 2 2_INPUT Allocators" xfId="48485"/>
    <cellStyle name="Output 4 2 2_INPUT Allocators" xfId="48486"/>
    <cellStyle name="Output 4 2 3" xfId="48487"/>
    <cellStyle name="Output 4 2 3 10" xfId="48488"/>
    <cellStyle name="Output 4 2 3 11" xfId="48489"/>
    <cellStyle name="Output 4 2 3 12" xfId="48490"/>
    <cellStyle name="Output 4 2 3 2" xfId="48491"/>
    <cellStyle name="Output 4 2 3 2 2" xfId="48492"/>
    <cellStyle name="Output 4 2 3 2 2 2" xfId="48493"/>
    <cellStyle name="Output 4 2 3 2 2 2 2" xfId="48494"/>
    <cellStyle name="Output 4 2 3 2 2 2 3" xfId="48495"/>
    <cellStyle name="Output 4 2 3 2 2 2 4" xfId="48496"/>
    <cellStyle name="Output 4 2 3 2 2 2 5" xfId="48497"/>
    <cellStyle name="Output 4 2 3 2 2 2_Int on Cust Dep" xfId="48498"/>
    <cellStyle name="Output 4 2 3 2 2 3" xfId="48499"/>
    <cellStyle name="Output 4 2 3 2 2 4" xfId="48500"/>
    <cellStyle name="Output 4 2 3 2 2 5" xfId="48501"/>
    <cellStyle name="Output 4 2 3 2 2 6" xfId="48502"/>
    <cellStyle name="Output 4 2 3 2 2 7" xfId="48503"/>
    <cellStyle name="Output 4 2 3 2 2 8" xfId="48504"/>
    <cellStyle name="Output 4 2 3 2 2 9" xfId="48505"/>
    <cellStyle name="Output 4 2 3 2 2_Int on Cust Dep" xfId="48506"/>
    <cellStyle name="Output 4 2 3 2 3" xfId="48507"/>
    <cellStyle name="Output 4 2 3 2 3 2" xfId="48508"/>
    <cellStyle name="Output 4 2 3 2 3 3" xfId="48509"/>
    <cellStyle name="Output 4 2 3 2 3 4" xfId="48510"/>
    <cellStyle name="Output 4 2 3 2 3 5" xfId="48511"/>
    <cellStyle name="Output 4 2 3 2 3_Int on Cust Dep" xfId="48512"/>
    <cellStyle name="Output 4 2 3 2 4" xfId="48513"/>
    <cellStyle name="Output 4 2 3 2 5" xfId="48514"/>
    <cellStyle name="Output 4 2 3 2 6" xfId="48515"/>
    <cellStyle name="Output 4 2 3 2_INPUT Allocators" xfId="48516"/>
    <cellStyle name="Output 4 2 3 3" xfId="48517"/>
    <cellStyle name="Output 4 2 3 3 2" xfId="48518"/>
    <cellStyle name="Output 4 2 3 3 2 2" xfId="48519"/>
    <cellStyle name="Output 4 2 3 3 2 3" xfId="48520"/>
    <cellStyle name="Output 4 2 3 3 2 4" xfId="48521"/>
    <cellStyle name="Output 4 2 3 3 2 5" xfId="48522"/>
    <cellStyle name="Output 4 2 3 3 2_Int on Cust Dep" xfId="48523"/>
    <cellStyle name="Output 4 2 3 3 3" xfId="48524"/>
    <cellStyle name="Output 4 2 3 3 4" xfId="48525"/>
    <cellStyle name="Output 4 2 3 3 5" xfId="48526"/>
    <cellStyle name="Output 4 2 3 3 6" xfId="48527"/>
    <cellStyle name="Output 4 2 3 3 7" xfId="48528"/>
    <cellStyle name="Output 4 2 3 3 8" xfId="48529"/>
    <cellStyle name="Output 4 2 3 3 9" xfId="48530"/>
    <cellStyle name="Output 4 2 3 3_Int on Cust Dep" xfId="48531"/>
    <cellStyle name="Output 4 2 3 4" xfId="48532"/>
    <cellStyle name="Output 4 2 3 4 2" xfId="48533"/>
    <cellStyle name="Output 4 2 3 4 3" xfId="48534"/>
    <cellStyle name="Output 4 2 3 4 4" xfId="48535"/>
    <cellStyle name="Output 4 2 3 4 5" xfId="48536"/>
    <cellStyle name="Output 4 2 3 4_Int on Cust Dep" xfId="48537"/>
    <cellStyle name="Output 4 2 3 5" xfId="48538"/>
    <cellStyle name="Output 4 2 3 5 2" xfId="48539"/>
    <cellStyle name="Output 4 2 3 5 3" xfId="48540"/>
    <cellStyle name="Output 4 2 3 5 4" xfId="48541"/>
    <cellStyle name="Output 4 2 3 5 5" xfId="48542"/>
    <cellStyle name="Output 4 2 3 5_Int on Cust Dep" xfId="48543"/>
    <cellStyle name="Output 4 2 3 6" xfId="48544"/>
    <cellStyle name="Output 4 2 3 7" xfId="48545"/>
    <cellStyle name="Output 4 2 3 8" xfId="48546"/>
    <cellStyle name="Output 4 2 3 9" xfId="48547"/>
    <cellStyle name="Output 4 2 3_INPUT Allocators" xfId="48548"/>
    <cellStyle name="Output 4 2 4" xfId="48549"/>
    <cellStyle name="Output 4 2 4 10" xfId="48550"/>
    <cellStyle name="Output 4 2 4 11" xfId="48551"/>
    <cellStyle name="Output 4 2 4 12" xfId="48552"/>
    <cellStyle name="Output 4 2 4 2" xfId="48553"/>
    <cellStyle name="Output 4 2 4 2 2" xfId="48554"/>
    <cellStyle name="Output 4 2 4 2 2 2" xfId="48555"/>
    <cellStyle name="Output 4 2 4 2 2 2 2" xfId="48556"/>
    <cellStyle name="Output 4 2 4 2 2 2 3" xfId="48557"/>
    <cellStyle name="Output 4 2 4 2 2 2 4" xfId="48558"/>
    <cellStyle name="Output 4 2 4 2 2 2 5" xfId="48559"/>
    <cellStyle name="Output 4 2 4 2 2 2_Int on Cust Dep" xfId="48560"/>
    <cellStyle name="Output 4 2 4 2 2 3" xfId="48561"/>
    <cellStyle name="Output 4 2 4 2 2 4" xfId="48562"/>
    <cellStyle name="Output 4 2 4 2 2 5" xfId="48563"/>
    <cellStyle name="Output 4 2 4 2 2 6" xfId="48564"/>
    <cellStyle name="Output 4 2 4 2 2 7" xfId="48565"/>
    <cellStyle name="Output 4 2 4 2 2 8" xfId="48566"/>
    <cellStyle name="Output 4 2 4 2 2 9" xfId="48567"/>
    <cellStyle name="Output 4 2 4 2 2_Int on Cust Dep" xfId="48568"/>
    <cellStyle name="Output 4 2 4 2 3" xfId="48569"/>
    <cellStyle name="Output 4 2 4 2 3 2" xfId="48570"/>
    <cellStyle name="Output 4 2 4 2 3 3" xfId="48571"/>
    <cellStyle name="Output 4 2 4 2 3 4" xfId="48572"/>
    <cellStyle name="Output 4 2 4 2 3 5" xfId="48573"/>
    <cellStyle name="Output 4 2 4 2 3_Int on Cust Dep" xfId="48574"/>
    <cellStyle name="Output 4 2 4 2 4" xfId="48575"/>
    <cellStyle name="Output 4 2 4 2 5" xfId="48576"/>
    <cellStyle name="Output 4 2 4 2 6" xfId="48577"/>
    <cellStyle name="Output 4 2 4 2_INPUT Allocators" xfId="48578"/>
    <cellStyle name="Output 4 2 4 3" xfId="48579"/>
    <cellStyle name="Output 4 2 4 3 2" xfId="48580"/>
    <cellStyle name="Output 4 2 4 3 2 2" xfId="48581"/>
    <cellStyle name="Output 4 2 4 3 2 3" xfId="48582"/>
    <cellStyle name="Output 4 2 4 3 2 4" xfId="48583"/>
    <cellStyle name="Output 4 2 4 3 2 5" xfId="48584"/>
    <cellStyle name="Output 4 2 4 3 2_Int on Cust Dep" xfId="48585"/>
    <cellStyle name="Output 4 2 4 3 3" xfId="48586"/>
    <cellStyle name="Output 4 2 4 3 4" xfId="48587"/>
    <cellStyle name="Output 4 2 4 3 5" xfId="48588"/>
    <cellStyle name="Output 4 2 4 3 6" xfId="48589"/>
    <cellStyle name="Output 4 2 4 3 7" xfId="48590"/>
    <cellStyle name="Output 4 2 4 3 8" xfId="48591"/>
    <cellStyle name="Output 4 2 4 3 9" xfId="48592"/>
    <cellStyle name="Output 4 2 4 3_Int on Cust Dep" xfId="48593"/>
    <cellStyle name="Output 4 2 4 4" xfId="48594"/>
    <cellStyle name="Output 4 2 4 4 2" xfId="48595"/>
    <cellStyle name="Output 4 2 4 4 3" xfId="48596"/>
    <cellStyle name="Output 4 2 4 4 4" xfId="48597"/>
    <cellStyle name="Output 4 2 4 4 5" xfId="48598"/>
    <cellStyle name="Output 4 2 4 4_Int on Cust Dep" xfId="48599"/>
    <cellStyle name="Output 4 2 4 5" xfId="48600"/>
    <cellStyle name="Output 4 2 4 5 2" xfId="48601"/>
    <cellStyle name="Output 4 2 4 5 3" xfId="48602"/>
    <cellStyle name="Output 4 2 4 5 4" xfId="48603"/>
    <cellStyle name="Output 4 2 4 5 5" xfId="48604"/>
    <cellStyle name="Output 4 2 4 5_Int on Cust Dep" xfId="48605"/>
    <cellStyle name="Output 4 2 4 6" xfId="48606"/>
    <cellStyle name="Output 4 2 4 7" xfId="48607"/>
    <cellStyle name="Output 4 2 4 8" xfId="48608"/>
    <cellStyle name="Output 4 2 4 9" xfId="48609"/>
    <cellStyle name="Output 4 2 4_INPUT Allocators" xfId="48610"/>
    <cellStyle name="Output 4 2 5" xfId="48611"/>
    <cellStyle name="Output 4 2 5 2" xfId="48612"/>
    <cellStyle name="Output 4 2 5 2 2" xfId="48613"/>
    <cellStyle name="Output 4 2 5 2 2 2" xfId="48614"/>
    <cellStyle name="Output 4 2 5 2 2 3" xfId="48615"/>
    <cellStyle name="Output 4 2 5 2 2 4" xfId="48616"/>
    <cellStyle name="Output 4 2 5 2 2 5" xfId="48617"/>
    <cellStyle name="Output 4 2 5 2 2_Int on Cust Dep" xfId="48618"/>
    <cellStyle name="Output 4 2 5 2 3" xfId="48619"/>
    <cellStyle name="Output 4 2 5 2 4" xfId="48620"/>
    <cellStyle name="Output 4 2 5 2 5" xfId="48621"/>
    <cellStyle name="Output 4 2 5 2 6" xfId="48622"/>
    <cellStyle name="Output 4 2 5 2 7" xfId="48623"/>
    <cellStyle name="Output 4 2 5 2 8" xfId="48624"/>
    <cellStyle name="Output 4 2 5 2 9" xfId="48625"/>
    <cellStyle name="Output 4 2 5 2_Int on Cust Dep" xfId="48626"/>
    <cellStyle name="Output 4 2 5 3" xfId="48627"/>
    <cellStyle name="Output 4 2 5 3 2" xfId="48628"/>
    <cellStyle name="Output 4 2 5 3 3" xfId="48629"/>
    <cellStyle name="Output 4 2 5 3 4" xfId="48630"/>
    <cellStyle name="Output 4 2 5 3 5" xfId="48631"/>
    <cellStyle name="Output 4 2 5 3_Int on Cust Dep" xfId="48632"/>
    <cellStyle name="Output 4 2 5 4" xfId="48633"/>
    <cellStyle name="Output 4 2 5 5" xfId="48634"/>
    <cellStyle name="Output 4 2 5 6" xfId="48635"/>
    <cellStyle name="Output 4 2 5_INPUT Allocators" xfId="48636"/>
    <cellStyle name="Output 4 2 6" xfId="48637"/>
    <cellStyle name="Output 4 2 6 2" xfId="48638"/>
    <cellStyle name="Output 4 2 6 2 2" xfId="48639"/>
    <cellStyle name="Output 4 2 6 2 3" xfId="48640"/>
    <cellStyle name="Output 4 2 6 2 4" xfId="48641"/>
    <cellStyle name="Output 4 2 6 2 5" xfId="48642"/>
    <cellStyle name="Output 4 2 6 2_Int on Cust Dep" xfId="48643"/>
    <cellStyle name="Output 4 2 6 3" xfId="48644"/>
    <cellStyle name="Output 4 2 6 4" xfId="48645"/>
    <cellStyle name="Output 4 2 6 5" xfId="48646"/>
    <cellStyle name="Output 4 2 6 6" xfId="48647"/>
    <cellStyle name="Output 4 2 6 7" xfId="48648"/>
    <cellStyle name="Output 4 2 6 8" xfId="48649"/>
    <cellStyle name="Output 4 2 6 9" xfId="48650"/>
    <cellStyle name="Output 4 2 6_Int on Cust Dep" xfId="48651"/>
    <cellStyle name="Output 4 2 7" xfId="48652"/>
    <cellStyle name="Output 4 2 7 2" xfId="48653"/>
    <cellStyle name="Output 4 2 7 3" xfId="48654"/>
    <cellStyle name="Output 4 2 7 4" xfId="48655"/>
    <cellStyle name="Output 4 2 7 5" xfId="48656"/>
    <cellStyle name="Output 4 2 7_Int on Cust Dep" xfId="48657"/>
    <cellStyle name="Output 4 2 8" xfId="48658"/>
    <cellStyle name="Output 4 2 8 2" xfId="48659"/>
    <cellStyle name="Output 4 2 8 3" xfId="48660"/>
    <cellStyle name="Output 4 2 8 4" xfId="48661"/>
    <cellStyle name="Output 4 2 8 5" xfId="48662"/>
    <cellStyle name="Output 4 2 8_Int on Cust Dep" xfId="48663"/>
    <cellStyle name="Output 4 2 9" xfId="48664"/>
    <cellStyle name="Output 4 2_INPUT Allocators" xfId="48665"/>
    <cellStyle name="Output 4 3" xfId="48666"/>
    <cellStyle name="Output 4 3 10" xfId="48667"/>
    <cellStyle name="Output 4 3 11" xfId="48668"/>
    <cellStyle name="Output 4 3 12" xfId="48669"/>
    <cellStyle name="Output 4 3 13" xfId="48670"/>
    <cellStyle name="Output 4 3 14" xfId="48671"/>
    <cellStyle name="Output 4 3 15" xfId="48672"/>
    <cellStyle name="Output 4 3 2" xfId="48673"/>
    <cellStyle name="Output 4 3 2 2" xfId="48674"/>
    <cellStyle name="Output 4 3 2 2 10" xfId="48675"/>
    <cellStyle name="Output 4 3 2 2 11" xfId="48676"/>
    <cellStyle name="Output 4 3 2 2 12" xfId="48677"/>
    <cellStyle name="Output 4 3 2 2 2" xfId="48678"/>
    <cellStyle name="Output 4 3 2 2 2 2" xfId="48679"/>
    <cellStyle name="Output 4 3 2 2 2 2 2" xfId="48680"/>
    <cellStyle name="Output 4 3 2 2 2 2 2 2" xfId="48681"/>
    <cellStyle name="Output 4 3 2 2 2 2 2 3" xfId="48682"/>
    <cellStyle name="Output 4 3 2 2 2 2 2 4" xfId="48683"/>
    <cellStyle name="Output 4 3 2 2 2 2 2 5" xfId="48684"/>
    <cellStyle name="Output 4 3 2 2 2 2 2_Int on Cust Dep" xfId="48685"/>
    <cellStyle name="Output 4 3 2 2 2 2 3" xfId="48686"/>
    <cellStyle name="Output 4 3 2 2 2 2 4" xfId="48687"/>
    <cellStyle name="Output 4 3 2 2 2 2 5" xfId="48688"/>
    <cellStyle name="Output 4 3 2 2 2 2 6" xfId="48689"/>
    <cellStyle name="Output 4 3 2 2 2 2 7" xfId="48690"/>
    <cellStyle name="Output 4 3 2 2 2 2 8" xfId="48691"/>
    <cellStyle name="Output 4 3 2 2 2 2 9" xfId="48692"/>
    <cellStyle name="Output 4 3 2 2 2 2_Int on Cust Dep" xfId="48693"/>
    <cellStyle name="Output 4 3 2 2 2 3" xfId="48694"/>
    <cellStyle name="Output 4 3 2 2 2 3 2" xfId="48695"/>
    <cellStyle name="Output 4 3 2 2 2 3 3" xfId="48696"/>
    <cellStyle name="Output 4 3 2 2 2 3 4" xfId="48697"/>
    <cellStyle name="Output 4 3 2 2 2 3 5" xfId="48698"/>
    <cellStyle name="Output 4 3 2 2 2 3_Int on Cust Dep" xfId="48699"/>
    <cellStyle name="Output 4 3 2 2 2 4" xfId="48700"/>
    <cellStyle name="Output 4 3 2 2 2 5" xfId="48701"/>
    <cellStyle name="Output 4 3 2 2 2 6" xfId="48702"/>
    <cellStyle name="Output 4 3 2 2 2_INPUT Allocators" xfId="48703"/>
    <cellStyle name="Output 4 3 2 2 3" xfId="48704"/>
    <cellStyle name="Output 4 3 2 2 3 2" xfId="48705"/>
    <cellStyle name="Output 4 3 2 2 3 2 2" xfId="48706"/>
    <cellStyle name="Output 4 3 2 2 3 2 3" xfId="48707"/>
    <cellStyle name="Output 4 3 2 2 3 2 4" xfId="48708"/>
    <cellStyle name="Output 4 3 2 2 3 2 5" xfId="48709"/>
    <cellStyle name="Output 4 3 2 2 3 2_Int on Cust Dep" xfId="48710"/>
    <cellStyle name="Output 4 3 2 2 3 3" xfId="48711"/>
    <cellStyle name="Output 4 3 2 2 3 4" xfId="48712"/>
    <cellStyle name="Output 4 3 2 2 3 5" xfId="48713"/>
    <cellStyle name="Output 4 3 2 2 3 6" xfId="48714"/>
    <cellStyle name="Output 4 3 2 2 3 7" xfId="48715"/>
    <cellStyle name="Output 4 3 2 2 3 8" xfId="48716"/>
    <cellStyle name="Output 4 3 2 2 3 9" xfId="48717"/>
    <cellStyle name="Output 4 3 2 2 3_Int on Cust Dep" xfId="48718"/>
    <cellStyle name="Output 4 3 2 2 4" xfId="48719"/>
    <cellStyle name="Output 4 3 2 2 4 2" xfId="48720"/>
    <cellStyle name="Output 4 3 2 2 4 3" xfId="48721"/>
    <cellStyle name="Output 4 3 2 2 4 4" xfId="48722"/>
    <cellStyle name="Output 4 3 2 2 4 5" xfId="48723"/>
    <cellStyle name="Output 4 3 2 2 4_Int on Cust Dep" xfId="48724"/>
    <cellStyle name="Output 4 3 2 2 5" xfId="48725"/>
    <cellStyle name="Output 4 3 2 2 5 2" xfId="48726"/>
    <cellStyle name="Output 4 3 2 2 5 3" xfId="48727"/>
    <cellStyle name="Output 4 3 2 2 5 4" xfId="48728"/>
    <cellStyle name="Output 4 3 2 2 5 5" xfId="48729"/>
    <cellStyle name="Output 4 3 2 2 5_Int on Cust Dep" xfId="48730"/>
    <cellStyle name="Output 4 3 2 2 6" xfId="48731"/>
    <cellStyle name="Output 4 3 2 2 7" xfId="48732"/>
    <cellStyle name="Output 4 3 2 2 8" xfId="48733"/>
    <cellStyle name="Output 4 3 2 2 9" xfId="48734"/>
    <cellStyle name="Output 4 3 2 2_INPUT Allocators" xfId="48735"/>
    <cellStyle name="Output 4 3 2_INPUT Allocators" xfId="48736"/>
    <cellStyle name="Output 4 3 3" xfId="48737"/>
    <cellStyle name="Output 4 3 3 10" xfId="48738"/>
    <cellStyle name="Output 4 3 3 11" xfId="48739"/>
    <cellStyle name="Output 4 3 3 12" xfId="48740"/>
    <cellStyle name="Output 4 3 3 2" xfId="48741"/>
    <cellStyle name="Output 4 3 3 2 2" xfId="48742"/>
    <cellStyle name="Output 4 3 3 2 2 2" xfId="48743"/>
    <cellStyle name="Output 4 3 3 2 2 2 2" xfId="48744"/>
    <cellStyle name="Output 4 3 3 2 2 2 3" xfId="48745"/>
    <cellStyle name="Output 4 3 3 2 2 2 4" xfId="48746"/>
    <cellStyle name="Output 4 3 3 2 2 2 5" xfId="48747"/>
    <cellStyle name="Output 4 3 3 2 2 2_Int on Cust Dep" xfId="48748"/>
    <cellStyle name="Output 4 3 3 2 2 3" xfId="48749"/>
    <cellStyle name="Output 4 3 3 2 2 4" xfId="48750"/>
    <cellStyle name="Output 4 3 3 2 2 5" xfId="48751"/>
    <cellStyle name="Output 4 3 3 2 2 6" xfId="48752"/>
    <cellStyle name="Output 4 3 3 2 2 7" xfId="48753"/>
    <cellStyle name="Output 4 3 3 2 2 8" xfId="48754"/>
    <cellStyle name="Output 4 3 3 2 2 9" xfId="48755"/>
    <cellStyle name="Output 4 3 3 2 2_Int on Cust Dep" xfId="48756"/>
    <cellStyle name="Output 4 3 3 2 3" xfId="48757"/>
    <cellStyle name="Output 4 3 3 2 3 2" xfId="48758"/>
    <cellStyle name="Output 4 3 3 2 3 3" xfId="48759"/>
    <cellStyle name="Output 4 3 3 2 3 4" xfId="48760"/>
    <cellStyle name="Output 4 3 3 2 3 5" xfId="48761"/>
    <cellStyle name="Output 4 3 3 2 3_Int on Cust Dep" xfId="48762"/>
    <cellStyle name="Output 4 3 3 2 4" xfId="48763"/>
    <cellStyle name="Output 4 3 3 2 5" xfId="48764"/>
    <cellStyle name="Output 4 3 3 2 6" xfId="48765"/>
    <cellStyle name="Output 4 3 3 2_INPUT Allocators" xfId="48766"/>
    <cellStyle name="Output 4 3 3 3" xfId="48767"/>
    <cellStyle name="Output 4 3 3 3 2" xfId="48768"/>
    <cellStyle name="Output 4 3 3 3 2 2" xfId="48769"/>
    <cellStyle name="Output 4 3 3 3 2 3" xfId="48770"/>
    <cellStyle name="Output 4 3 3 3 2 4" xfId="48771"/>
    <cellStyle name="Output 4 3 3 3 2 5" xfId="48772"/>
    <cellStyle name="Output 4 3 3 3 2_Int on Cust Dep" xfId="48773"/>
    <cellStyle name="Output 4 3 3 3 3" xfId="48774"/>
    <cellStyle name="Output 4 3 3 3 4" xfId="48775"/>
    <cellStyle name="Output 4 3 3 3 5" xfId="48776"/>
    <cellStyle name="Output 4 3 3 3 6" xfId="48777"/>
    <cellStyle name="Output 4 3 3 3 7" xfId="48778"/>
    <cellStyle name="Output 4 3 3 3 8" xfId="48779"/>
    <cellStyle name="Output 4 3 3 3 9" xfId="48780"/>
    <cellStyle name="Output 4 3 3 3_Int on Cust Dep" xfId="48781"/>
    <cellStyle name="Output 4 3 3 4" xfId="48782"/>
    <cellStyle name="Output 4 3 3 4 2" xfId="48783"/>
    <cellStyle name="Output 4 3 3 4 3" xfId="48784"/>
    <cellStyle name="Output 4 3 3 4 4" xfId="48785"/>
    <cellStyle name="Output 4 3 3 4 5" xfId="48786"/>
    <cellStyle name="Output 4 3 3 4_Int on Cust Dep" xfId="48787"/>
    <cellStyle name="Output 4 3 3 5" xfId="48788"/>
    <cellStyle name="Output 4 3 3 5 2" xfId="48789"/>
    <cellStyle name="Output 4 3 3 5 3" xfId="48790"/>
    <cellStyle name="Output 4 3 3 5 4" xfId="48791"/>
    <cellStyle name="Output 4 3 3 5 5" xfId="48792"/>
    <cellStyle name="Output 4 3 3 5_Int on Cust Dep" xfId="48793"/>
    <cellStyle name="Output 4 3 3 6" xfId="48794"/>
    <cellStyle name="Output 4 3 3 7" xfId="48795"/>
    <cellStyle name="Output 4 3 3 8" xfId="48796"/>
    <cellStyle name="Output 4 3 3 9" xfId="48797"/>
    <cellStyle name="Output 4 3 3_INPUT Allocators" xfId="48798"/>
    <cellStyle name="Output 4 3 4" xfId="48799"/>
    <cellStyle name="Output 4 3 4 10" xfId="48800"/>
    <cellStyle name="Output 4 3 4 11" xfId="48801"/>
    <cellStyle name="Output 4 3 4 12" xfId="48802"/>
    <cellStyle name="Output 4 3 4 2" xfId="48803"/>
    <cellStyle name="Output 4 3 4 2 2" xfId="48804"/>
    <cellStyle name="Output 4 3 4 2 2 2" xfId="48805"/>
    <cellStyle name="Output 4 3 4 2 2 2 2" xfId="48806"/>
    <cellStyle name="Output 4 3 4 2 2 2 3" xfId="48807"/>
    <cellStyle name="Output 4 3 4 2 2 2 4" xfId="48808"/>
    <cellStyle name="Output 4 3 4 2 2 2 5" xfId="48809"/>
    <cellStyle name="Output 4 3 4 2 2 2_Int on Cust Dep" xfId="48810"/>
    <cellStyle name="Output 4 3 4 2 2 3" xfId="48811"/>
    <cellStyle name="Output 4 3 4 2 2 4" xfId="48812"/>
    <cellStyle name="Output 4 3 4 2 2 5" xfId="48813"/>
    <cellStyle name="Output 4 3 4 2 2 6" xfId="48814"/>
    <cellStyle name="Output 4 3 4 2 2 7" xfId="48815"/>
    <cellStyle name="Output 4 3 4 2 2 8" xfId="48816"/>
    <cellStyle name="Output 4 3 4 2 2 9" xfId="48817"/>
    <cellStyle name="Output 4 3 4 2 2_Int on Cust Dep" xfId="48818"/>
    <cellStyle name="Output 4 3 4 2 3" xfId="48819"/>
    <cellStyle name="Output 4 3 4 2 3 2" xfId="48820"/>
    <cellStyle name="Output 4 3 4 2 3 3" xfId="48821"/>
    <cellStyle name="Output 4 3 4 2 3 4" xfId="48822"/>
    <cellStyle name="Output 4 3 4 2 3 5" xfId="48823"/>
    <cellStyle name="Output 4 3 4 2 3_Int on Cust Dep" xfId="48824"/>
    <cellStyle name="Output 4 3 4 2 4" xfId="48825"/>
    <cellStyle name="Output 4 3 4 2 5" xfId="48826"/>
    <cellStyle name="Output 4 3 4 2 6" xfId="48827"/>
    <cellStyle name="Output 4 3 4 2_INPUT Allocators" xfId="48828"/>
    <cellStyle name="Output 4 3 4 3" xfId="48829"/>
    <cellStyle name="Output 4 3 4 3 2" xfId="48830"/>
    <cellStyle name="Output 4 3 4 3 2 2" xfId="48831"/>
    <cellStyle name="Output 4 3 4 3 2 3" xfId="48832"/>
    <cellStyle name="Output 4 3 4 3 2 4" xfId="48833"/>
    <cellStyle name="Output 4 3 4 3 2 5" xfId="48834"/>
    <cellStyle name="Output 4 3 4 3 2_Int on Cust Dep" xfId="48835"/>
    <cellStyle name="Output 4 3 4 3 3" xfId="48836"/>
    <cellStyle name="Output 4 3 4 3 4" xfId="48837"/>
    <cellStyle name="Output 4 3 4 3 5" xfId="48838"/>
    <cellStyle name="Output 4 3 4 3 6" xfId="48839"/>
    <cellStyle name="Output 4 3 4 3 7" xfId="48840"/>
    <cellStyle name="Output 4 3 4 3 8" xfId="48841"/>
    <cellStyle name="Output 4 3 4 3 9" xfId="48842"/>
    <cellStyle name="Output 4 3 4 3_Int on Cust Dep" xfId="48843"/>
    <cellStyle name="Output 4 3 4 4" xfId="48844"/>
    <cellStyle name="Output 4 3 4 4 2" xfId="48845"/>
    <cellStyle name="Output 4 3 4 4 3" xfId="48846"/>
    <cellStyle name="Output 4 3 4 4 4" xfId="48847"/>
    <cellStyle name="Output 4 3 4 4 5" xfId="48848"/>
    <cellStyle name="Output 4 3 4 4_Int on Cust Dep" xfId="48849"/>
    <cellStyle name="Output 4 3 4 5" xfId="48850"/>
    <cellStyle name="Output 4 3 4 5 2" xfId="48851"/>
    <cellStyle name="Output 4 3 4 5 3" xfId="48852"/>
    <cellStyle name="Output 4 3 4 5 4" xfId="48853"/>
    <cellStyle name="Output 4 3 4 5 5" xfId="48854"/>
    <cellStyle name="Output 4 3 4 5_Int on Cust Dep" xfId="48855"/>
    <cellStyle name="Output 4 3 4 6" xfId="48856"/>
    <cellStyle name="Output 4 3 4 7" xfId="48857"/>
    <cellStyle name="Output 4 3 4 8" xfId="48858"/>
    <cellStyle name="Output 4 3 4 9" xfId="48859"/>
    <cellStyle name="Output 4 3 4_INPUT Allocators" xfId="48860"/>
    <cellStyle name="Output 4 3 5" xfId="48861"/>
    <cellStyle name="Output 4 3 5 2" xfId="48862"/>
    <cellStyle name="Output 4 3 5 2 2" xfId="48863"/>
    <cellStyle name="Output 4 3 5 2 2 2" xfId="48864"/>
    <cellStyle name="Output 4 3 5 2 2 3" xfId="48865"/>
    <cellStyle name="Output 4 3 5 2 2 4" xfId="48866"/>
    <cellStyle name="Output 4 3 5 2 2 5" xfId="48867"/>
    <cellStyle name="Output 4 3 5 2 2_Int on Cust Dep" xfId="48868"/>
    <cellStyle name="Output 4 3 5 2 3" xfId="48869"/>
    <cellStyle name="Output 4 3 5 2 4" xfId="48870"/>
    <cellStyle name="Output 4 3 5 2 5" xfId="48871"/>
    <cellStyle name="Output 4 3 5 2 6" xfId="48872"/>
    <cellStyle name="Output 4 3 5 2 7" xfId="48873"/>
    <cellStyle name="Output 4 3 5 2 8" xfId="48874"/>
    <cellStyle name="Output 4 3 5 2 9" xfId="48875"/>
    <cellStyle name="Output 4 3 5 2_Int on Cust Dep" xfId="48876"/>
    <cellStyle name="Output 4 3 5 3" xfId="48877"/>
    <cellStyle name="Output 4 3 5 3 2" xfId="48878"/>
    <cellStyle name="Output 4 3 5 3 3" xfId="48879"/>
    <cellStyle name="Output 4 3 5 3 4" xfId="48880"/>
    <cellStyle name="Output 4 3 5 3 5" xfId="48881"/>
    <cellStyle name="Output 4 3 5 3_Int on Cust Dep" xfId="48882"/>
    <cellStyle name="Output 4 3 5 4" xfId="48883"/>
    <cellStyle name="Output 4 3 5 5" xfId="48884"/>
    <cellStyle name="Output 4 3 5 6" xfId="48885"/>
    <cellStyle name="Output 4 3 5_INPUT Allocators" xfId="48886"/>
    <cellStyle name="Output 4 3 6" xfId="48887"/>
    <cellStyle name="Output 4 3 6 2" xfId="48888"/>
    <cellStyle name="Output 4 3 6 2 2" xfId="48889"/>
    <cellStyle name="Output 4 3 6 2 3" xfId="48890"/>
    <cellStyle name="Output 4 3 6 2 4" xfId="48891"/>
    <cellStyle name="Output 4 3 6 2 5" xfId="48892"/>
    <cellStyle name="Output 4 3 6 2_Int on Cust Dep" xfId="48893"/>
    <cellStyle name="Output 4 3 6 3" xfId="48894"/>
    <cellStyle name="Output 4 3 6 4" xfId="48895"/>
    <cellStyle name="Output 4 3 6 5" xfId="48896"/>
    <cellStyle name="Output 4 3 6 6" xfId="48897"/>
    <cellStyle name="Output 4 3 6 7" xfId="48898"/>
    <cellStyle name="Output 4 3 6 8" xfId="48899"/>
    <cellStyle name="Output 4 3 6 9" xfId="48900"/>
    <cellStyle name="Output 4 3 6_Int on Cust Dep" xfId="48901"/>
    <cellStyle name="Output 4 3 7" xfId="48902"/>
    <cellStyle name="Output 4 3 7 2" xfId="48903"/>
    <cellStyle name="Output 4 3 7 3" xfId="48904"/>
    <cellStyle name="Output 4 3 7 4" xfId="48905"/>
    <cellStyle name="Output 4 3 7 5" xfId="48906"/>
    <cellStyle name="Output 4 3 7_Int on Cust Dep" xfId="48907"/>
    <cellStyle name="Output 4 3 8" xfId="48908"/>
    <cellStyle name="Output 4 3 8 2" xfId="48909"/>
    <cellStyle name="Output 4 3 8 3" xfId="48910"/>
    <cellStyle name="Output 4 3 8 4" xfId="48911"/>
    <cellStyle name="Output 4 3 8 5" xfId="48912"/>
    <cellStyle name="Output 4 3 8_Int on Cust Dep" xfId="48913"/>
    <cellStyle name="Output 4 3 9" xfId="48914"/>
    <cellStyle name="Output 4 3_INPUT Allocators" xfId="48915"/>
    <cellStyle name="Output 4 4" xfId="48916"/>
    <cellStyle name="Output 4 4 2" xfId="48917"/>
    <cellStyle name="Output 4 4 2 10" xfId="48918"/>
    <cellStyle name="Output 4 4 2 11" xfId="48919"/>
    <cellStyle name="Output 4 4 2 12" xfId="48920"/>
    <cellStyle name="Output 4 4 2 2" xfId="48921"/>
    <cellStyle name="Output 4 4 2 2 2" xfId="48922"/>
    <cellStyle name="Output 4 4 2 2 2 2" xfId="48923"/>
    <cellStyle name="Output 4 4 2 2 2 2 2" xfId="48924"/>
    <cellStyle name="Output 4 4 2 2 2 2 3" xfId="48925"/>
    <cellStyle name="Output 4 4 2 2 2 2 4" xfId="48926"/>
    <cellStyle name="Output 4 4 2 2 2 2 5" xfId="48927"/>
    <cellStyle name="Output 4 4 2 2 2 2_Int on Cust Dep" xfId="48928"/>
    <cellStyle name="Output 4 4 2 2 2 3" xfId="48929"/>
    <cellStyle name="Output 4 4 2 2 2 4" xfId="48930"/>
    <cellStyle name="Output 4 4 2 2 2 5" xfId="48931"/>
    <cellStyle name="Output 4 4 2 2 2 6" xfId="48932"/>
    <cellStyle name="Output 4 4 2 2 2 7" xfId="48933"/>
    <cellStyle name="Output 4 4 2 2 2 8" xfId="48934"/>
    <cellStyle name="Output 4 4 2 2 2 9" xfId="48935"/>
    <cellStyle name="Output 4 4 2 2 2_Int on Cust Dep" xfId="48936"/>
    <cellStyle name="Output 4 4 2 2 3" xfId="48937"/>
    <cellStyle name="Output 4 4 2 2 3 2" xfId="48938"/>
    <cellStyle name="Output 4 4 2 2 3 3" xfId="48939"/>
    <cellStyle name="Output 4 4 2 2 3 4" xfId="48940"/>
    <cellStyle name="Output 4 4 2 2 3 5" xfId="48941"/>
    <cellStyle name="Output 4 4 2 2 3_Int on Cust Dep" xfId="48942"/>
    <cellStyle name="Output 4 4 2 2 4" xfId="48943"/>
    <cellStyle name="Output 4 4 2 2 5" xfId="48944"/>
    <cellStyle name="Output 4 4 2 2 6" xfId="48945"/>
    <cellStyle name="Output 4 4 2 2_INPUT Allocators" xfId="48946"/>
    <cellStyle name="Output 4 4 2 3" xfId="48947"/>
    <cellStyle name="Output 4 4 2 3 2" xfId="48948"/>
    <cellStyle name="Output 4 4 2 3 2 2" xfId="48949"/>
    <cellStyle name="Output 4 4 2 3 2 3" xfId="48950"/>
    <cellStyle name="Output 4 4 2 3 2 4" xfId="48951"/>
    <cellStyle name="Output 4 4 2 3 2 5" xfId="48952"/>
    <cellStyle name="Output 4 4 2 3 2_Int on Cust Dep" xfId="48953"/>
    <cellStyle name="Output 4 4 2 3 3" xfId="48954"/>
    <cellStyle name="Output 4 4 2 3 4" xfId="48955"/>
    <cellStyle name="Output 4 4 2 3 5" xfId="48956"/>
    <cellStyle name="Output 4 4 2 3 6" xfId="48957"/>
    <cellStyle name="Output 4 4 2 3 7" xfId="48958"/>
    <cellStyle name="Output 4 4 2 3 8" xfId="48959"/>
    <cellStyle name="Output 4 4 2 3 9" xfId="48960"/>
    <cellStyle name="Output 4 4 2 3_Int on Cust Dep" xfId="48961"/>
    <cellStyle name="Output 4 4 2 4" xfId="48962"/>
    <cellStyle name="Output 4 4 2 4 2" xfId="48963"/>
    <cellStyle name="Output 4 4 2 4 3" xfId="48964"/>
    <cellStyle name="Output 4 4 2 4 4" xfId="48965"/>
    <cellStyle name="Output 4 4 2 4 5" xfId="48966"/>
    <cellStyle name="Output 4 4 2 4_Int on Cust Dep" xfId="48967"/>
    <cellStyle name="Output 4 4 2 5" xfId="48968"/>
    <cellStyle name="Output 4 4 2 5 2" xfId="48969"/>
    <cellStyle name="Output 4 4 2 5 3" xfId="48970"/>
    <cellStyle name="Output 4 4 2 5 4" xfId="48971"/>
    <cellStyle name="Output 4 4 2 5 5" xfId="48972"/>
    <cellStyle name="Output 4 4 2 5_Int on Cust Dep" xfId="48973"/>
    <cellStyle name="Output 4 4 2 6" xfId="48974"/>
    <cellStyle name="Output 4 4 2 7" xfId="48975"/>
    <cellStyle name="Output 4 4 2 8" xfId="48976"/>
    <cellStyle name="Output 4 4 2 9" xfId="48977"/>
    <cellStyle name="Output 4 4 2_INPUT Allocators" xfId="48978"/>
    <cellStyle name="Output 4 4_INPUT Allocators" xfId="48979"/>
    <cellStyle name="Output 4 5" xfId="48980"/>
    <cellStyle name="Output 4 5 10" xfId="48981"/>
    <cellStyle name="Output 4 5 11" xfId="48982"/>
    <cellStyle name="Output 4 5 12" xfId="48983"/>
    <cellStyle name="Output 4 5 2" xfId="48984"/>
    <cellStyle name="Output 4 5 2 2" xfId="48985"/>
    <cellStyle name="Output 4 5 2 2 2" xfId="48986"/>
    <cellStyle name="Output 4 5 2 2 2 2" xfId="48987"/>
    <cellStyle name="Output 4 5 2 2 2 3" xfId="48988"/>
    <cellStyle name="Output 4 5 2 2 2 4" xfId="48989"/>
    <cellStyle name="Output 4 5 2 2 2 5" xfId="48990"/>
    <cellStyle name="Output 4 5 2 2 2_Int on Cust Dep" xfId="48991"/>
    <cellStyle name="Output 4 5 2 2 3" xfId="48992"/>
    <cellStyle name="Output 4 5 2 2 4" xfId="48993"/>
    <cellStyle name="Output 4 5 2 2 5" xfId="48994"/>
    <cellStyle name="Output 4 5 2 2 6" xfId="48995"/>
    <cellStyle name="Output 4 5 2 2 7" xfId="48996"/>
    <cellStyle name="Output 4 5 2 2 8" xfId="48997"/>
    <cellStyle name="Output 4 5 2 2 9" xfId="48998"/>
    <cellStyle name="Output 4 5 2 2_Int on Cust Dep" xfId="48999"/>
    <cellStyle name="Output 4 5 2 3" xfId="49000"/>
    <cellStyle name="Output 4 5 2 3 2" xfId="49001"/>
    <cellStyle name="Output 4 5 2 3 3" xfId="49002"/>
    <cellStyle name="Output 4 5 2 3 4" xfId="49003"/>
    <cellStyle name="Output 4 5 2 3 5" xfId="49004"/>
    <cellStyle name="Output 4 5 2 3_Int on Cust Dep" xfId="49005"/>
    <cellStyle name="Output 4 5 2 4" xfId="49006"/>
    <cellStyle name="Output 4 5 2 5" xfId="49007"/>
    <cellStyle name="Output 4 5 2 6" xfId="49008"/>
    <cellStyle name="Output 4 5 2_INPUT Allocators" xfId="49009"/>
    <cellStyle name="Output 4 5 3" xfId="49010"/>
    <cellStyle name="Output 4 5 3 2" xfId="49011"/>
    <cellStyle name="Output 4 5 3 2 2" xfId="49012"/>
    <cellStyle name="Output 4 5 3 2 3" xfId="49013"/>
    <cellStyle name="Output 4 5 3 2 4" xfId="49014"/>
    <cellStyle name="Output 4 5 3 2 5" xfId="49015"/>
    <cellStyle name="Output 4 5 3 2_Int on Cust Dep" xfId="49016"/>
    <cellStyle name="Output 4 5 3 3" xfId="49017"/>
    <cellStyle name="Output 4 5 3 4" xfId="49018"/>
    <cellStyle name="Output 4 5 3 5" xfId="49019"/>
    <cellStyle name="Output 4 5 3 6" xfId="49020"/>
    <cellStyle name="Output 4 5 3 7" xfId="49021"/>
    <cellStyle name="Output 4 5 3 8" xfId="49022"/>
    <cellStyle name="Output 4 5 3 9" xfId="49023"/>
    <cellStyle name="Output 4 5 3_Int on Cust Dep" xfId="49024"/>
    <cellStyle name="Output 4 5 4" xfId="49025"/>
    <cellStyle name="Output 4 5 4 2" xfId="49026"/>
    <cellStyle name="Output 4 5 4 3" xfId="49027"/>
    <cellStyle name="Output 4 5 4 4" xfId="49028"/>
    <cellStyle name="Output 4 5 4 5" xfId="49029"/>
    <cellStyle name="Output 4 5 4_Int on Cust Dep" xfId="49030"/>
    <cellStyle name="Output 4 5 5" xfId="49031"/>
    <cellStyle name="Output 4 5 5 2" xfId="49032"/>
    <cellStyle name="Output 4 5 5 3" xfId="49033"/>
    <cellStyle name="Output 4 5 5 4" xfId="49034"/>
    <cellStyle name="Output 4 5 5 5" xfId="49035"/>
    <cellStyle name="Output 4 5 5_Int on Cust Dep" xfId="49036"/>
    <cellStyle name="Output 4 5 6" xfId="49037"/>
    <cellStyle name="Output 4 5 7" xfId="49038"/>
    <cellStyle name="Output 4 5 8" xfId="49039"/>
    <cellStyle name="Output 4 5 9" xfId="49040"/>
    <cellStyle name="Output 4 5_INPUT Allocators" xfId="49041"/>
    <cellStyle name="Output 4 6" xfId="49042"/>
    <cellStyle name="Output 4 6 10" xfId="49043"/>
    <cellStyle name="Output 4 6 11" xfId="49044"/>
    <cellStyle name="Output 4 6 12" xfId="49045"/>
    <cellStyle name="Output 4 6 2" xfId="49046"/>
    <cellStyle name="Output 4 6 2 2" xfId="49047"/>
    <cellStyle name="Output 4 6 2 2 2" xfId="49048"/>
    <cellStyle name="Output 4 6 2 2 2 2" xfId="49049"/>
    <cellStyle name="Output 4 6 2 2 2 3" xfId="49050"/>
    <cellStyle name="Output 4 6 2 2 2 4" xfId="49051"/>
    <cellStyle name="Output 4 6 2 2 2 5" xfId="49052"/>
    <cellStyle name="Output 4 6 2 2 2_Int on Cust Dep" xfId="49053"/>
    <cellStyle name="Output 4 6 2 2 3" xfId="49054"/>
    <cellStyle name="Output 4 6 2 2 4" xfId="49055"/>
    <cellStyle name="Output 4 6 2 2 5" xfId="49056"/>
    <cellStyle name="Output 4 6 2 2 6" xfId="49057"/>
    <cellStyle name="Output 4 6 2 2 7" xfId="49058"/>
    <cellStyle name="Output 4 6 2 2 8" xfId="49059"/>
    <cellStyle name="Output 4 6 2 2 9" xfId="49060"/>
    <cellStyle name="Output 4 6 2 2_Int on Cust Dep" xfId="49061"/>
    <cellStyle name="Output 4 6 2 3" xfId="49062"/>
    <cellStyle name="Output 4 6 2 3 2" xfId="49063"/>
    <cellStyle name="Output 4 6 2 3 3" xfId="49064"/>
    <cellStyle name="Output 4 6 2 3 4" xfId="49065"/>
    <cellStyle name="Output 4 6 2 3 5" xfId="49066"/>
    <cellStyle name="Output 4 6 2 3_Int on Cust Dep" xfId="49067"/>
    <cellStyle name="Output 4 6 2 4" xfId="49068"/>
    <cellStyle name="Output 4 6 2 5" xfId="49069"/>
    <cellStyle name="Output 4 6 2 6" xfId="49070"/>
    <cellStyle name="Output 4 6 2_INPUT Allocators" xfId="49071"/>
    <cellStyle name="Output 4 6 3" xfId="49072"/>
    <cellStyle name="Output 4 6 3 2" xfId="49073"/>
    <cellStyle name="Output 4 6 3 2 2" xfId="49074"/>
    <cellStyle name="Output 4 6 3 2 3" xfId="49075"/>
    <cellStyle name="Output 4 6 3 2 4" xfId="49076"/>
    <cellStyle name="Output 4 6 3 2 5" xfId="49077"/>
    <cellStyle name="Output 4 6 3 2_Int on Cust Dep" xfId="49078"/>
    <cellStyle name="Output 4 6 3 3" xfId="49079"/>
    <cellStyle name="Output 4 6 3 4" xfId="49080"/>
    <cellStyle name="Output 4 6 3 5" xfId="49081"/>
    <cellStyle name="Output 4 6 3 6" xfId="49082"/>
    <cellStyle name="Output 4 6 3 7" xfId="49083"/>
    <cellStyle name="Output 4 6 3 8" xfId="49084"/>
    <cellStyle name="Output 4 6 3 9" xfId="49085"/>
    <cellStyle name="Output 4 6 3_Int on Cust Dep" xfId="49086"/>
    <cellStyle name="Output 4 6 4" xfId="49087"/>
    <cellStyle name="Output 4 6 4 2" xfId="49088"/>
    <cellStyle name="Output 4 6 4 3" xfId="49089"/>
    <cellStyle name="Output 4 6 4 4" xfId="49090"/>
    <cellStyle name="Output 4 6 4 5" xfId="49091"/>
    <cellStyle name="Output 4 6 4_Int on Cust Dep" xfId="49092"/>
    <cellStyle name="Output 4 6 5" xfId="49093"/>
    <cellStyle name="Output 4 6 5 2" xfId="49094"/>
    <cellStyle name="Output 4 6 5 3" xfId="49095"/>
    <cellStyle name="Output 4 6 5 4" xfId="49096"/>
    <cellStyle name="Output 4 6 5 5" xfId="49097"/>
    <cellStyle name="Output 4 6 5_Int on Cust Dep" xfId="49098"/>
    <cellStyle name="Output 4 6 6" xfId="49099"/>
    <cellStyle name="Output 4 6 7" xfId="49100"/>
    <cellStyle name="Output 4 6 8" xfId="49101"/>
    <cellStyle name="Output 4 6 9" xfId="49102"/>
    <cellStyle name="Output 4 6_INPUT Allocators" xfId="49103"/>
    <cellStyle name="Output 4 7" xfId="49104"/>
    <cellStyle name="Output 4 7 2" xfId="49105"/>
    <cellStyle name="Output 4 7 2 2" xfId="49106"/>
    <cellStyle name="Output 4 7 2 2 2" xfId="49107"/>
    <cellStyle name="Output 4 7 2 2 3" xfId="49108"/>
    <cellStyle name="Output 4 7 2 2 4" xfId="49109"/>
    <cellStyle name="Output 4 7 2 2 5" xfId="49110"/>
    <cellStyle name="Output 4 7 2 2_Int on Cust Dep" xfId="49111"/>
    <cellStyle name="Output 4 7 2 3" xfId="49112"/>
    <cellStyle name="Output 4 7 2 4" xfId="49113"/>
    <cellStyle name="Output 4 7 2 5" xfId="49114"/>
    <cellStyle name="Output 4 7 2 6" xfId="49115"/>
    <cellStyle name="Output 4 7 2 7" xfId="49116"/>
    <cellStyle name="Output 4 7 2 8" xfId="49117"/>
    <cellStyle name="Output 4 7 2 9" xfId="49118"/>
    <cellStyle name="Output 4 7 2_Int on Cust Dep" xfId="49119"/>
    <cellStyle name="Output 4 7 3" xfId="49120"/>
    <cellStyle name="Output 4 7 3 2" xfId="49121"/>
    <cellStyle name="Output 4 7 3 3" xfId="49122"/>
    <cellStyle name="Output 4 7 3 4" xfId="49123"/>
    <cellStyle name="Output 4 7 3 5" xfId="49124"/>
    <cellStyle name="Output 4 7 3_Int on Cust Dep" xfId="49125"/>
    <cellStyle name="Output 4 7 4" xfId="49126"/>
    <cellStyle name="Output 4 7 5" xfId="49127"/>
    <cellStyle name="Output 4 7 6" xfId="49128"/>
    <cellStyle name="Output 4 7_INPUT Allocators" xfId="49129"/>
    <cellStyle name="Output 4 8" xfId="49130"/>
    <cellStyle name="Output 4 8 2" xfId="49131"/>
    <cellStyle name="Output 4 8 3" xfId="49132"/>
    <cellStyle name="Output 4 8 4" xfId="49133"/>
    <cellStyle name="Output 4 8 5" xfId="49134"/>
    <cellStyle name="Output 4 8_Int on Cust Dep" xfId="49135"/>
    <cellStyle name="Output 4 9" xfId="49136"/>
    <cellStyle name="Output 4 9 2" xfId="49137"/>
    <cellStyle name="Output 4 9 3" xfId="49138"/>
    <cellStyle name="Output 4 9 4" xfId="49139"/>
    <cellStyle name="Output 4 9 5" xfId="49140"/>
    <cellStyle name="Output 4 9_Int on Cust Dep" xfId="49141"/>
    <cellStyle name="Output 4_INPUT Allocators" xfId="49142"/>
    <cellStyle name="Output 40" xfId="49143"/>
    <cellStyle name="Output 41" xfId="49144"/>
    <cellStyle name="Output 42" xfId="49145"/>
    <cellStyle name="Output 43" xfId="49146"/>
    <cellStyle name="Output 44" xfId="49147"/>
    <cellStyle name="Output 45" xfId="49148"/>
    <cellStyle name="Output 46" xfId="49149"/>
    <cellStyle name="Output 47" xfId="49150"/>
    <cellStyle name="Output 48" xfId="49151"/>
    <cellStyle name="Output 49" xfId="49152"/>
    <cellStyle name="Output 5" xfId="49153"/>
    <cellStyle name="Output 5 10" xfId="49154"/>
    <cellStyle name="Output 5 11" xfId="49155"/>
    <cellStyle name="Output 5 12" xfId="49156"/>
    <cellStyle name="Output 5 13" xfId="49157"/>
    <cellStyle name="Output 5 14" xfId="49158"/>
    <cellStyle name="Output 5 15" xfId="49159"/>
    <cellStyle name="Output 5 2" xfId="49160"/>
    <cellStyle name="Output 5 2 10" xfId="49161"/>
    <cellStyle name="Output 5 2 11" xfId="49162"/>
    <cellStyle name="Output 5 2 12" xfId="49163"/>
    <cellStyle name="Output 5 2 13" xfId="49164"/>
    <cellStyle name="Output 5 2 14" xfId="49165"/>
    <cellStyle name="Output 5 2 15" xfId="49166"/>
    <cellStyle name="Output 5 2 2" xfId="49167"/>
    <cellStyle name="Output 5 2 2 2" xfId="49168"/>
    <cellStyle name="Output 5 2 2 2 10" xfId="49169"/>
    <cellStyle name="Output 5 2 2 2 11" xfId="49170"/>
    <cellStyle name="Output 5 2 2 2 12" xfId="49171"/>
    <cellStyle name="Output 5 2 2 2 2" xfId="49172"/>
    <cellStyle name="Output 5 2 2 2 2 2" xfId="49173"/>
    <cellStyle name="Output 5 2 2 2 2 2 2" xfId="49174"/>
    <cellStyle name="Output 5 2 2 2 2 2 2 2" xfId="49175"/>
    <cellStyle name="Output 5 2 2 2 2 2 2 3" xfId="49176"/>
    <cellStyle name="Output 5 2 2 2 2 2 2 4" xfId="49177"/>
    <cellStyle name="Output 5 2 2 2 2 2 2 5" xfId="49178"/>
    <cellStyle name="Output 5 2 2 2 2 2 2_Int on Cust Dep" xfId="49179"/>
    <cellStyle name="Output 5 2 2 2 2 2 3" xfId="49180"/>
    <cellStyle name="Output 5 2 2 2 2 2 4" xfId="49181"/>
    <cellStyle name="Output 5 2 2 2 2 2 5" xfId="49182"/>
    <cellStyle name="Output 5 2 2 2 2 2 6" xfId="49183"/>
    <cellStyle name="Output 5 2 2 2 2 2 7" xfId="49184"/>
    <cellStyle name="Output 5 2 2 2 2 2 8" xfId="49185"/>
    <cellStyle name="Output 5 2 2 2 2 2 9" xfId="49186"/>
    <cellStyle name="Output 5 2 2 2 2 2_Int on Cust Dep" xfId="49187"/>
    <cellStyle name="Output 5 2 2 2 2 3" xfId="49188"/>
    <cellStyle name="Output 5 2 2 2 2 3 2" xfId="49189"/>
    <cellStyle name="Output 5 2 2 2 2 3 3" xfId="49190"/>
    <cellStyle name="Output 5 2 2 2 2 3 4" xfId="49191"/>
    <cellStyle name="Output 5 2 2 2 2 3 5" xfId="49192"/>
    <cellStyle name="Output 5 2 2 2 2 3_Int on Cust Dep" xfId="49193"/>
    <cellStyle name="Output 5 2 2 2 2 4" xfId="49194"/>
    <cellStyle name="Output 5 2 2 2 2 5" xfId="49195"/>
    <cellStyle name="Output 5 2 2 2 2 6" xfId="49196"/>
    <cellStyle name="Output 5 2 2 2 2_INPUT Allocators" xfId="49197"/>
    <cellStyle name="Output 5 2 2 2 3" xfId="49198"/>
    <cellStyle name="Output 5 2 2 2 3 2" xfId="49199"/>
    <cellStyle name="Output 5 2 2 2 3 2 2" xfId="49200"/>
    <cellStyle name="Output 5 2 2 2 3 2 3" xfId="49201"/>
    <cellStyle name="Output 5 2 2 2 3 2 4" xfId="49202"/>
    <cellStyle name="Output 5 2 2 2 3 2 5" xfId="49203"/>
    <cellStyle name="Output 5 2 2 2 3 2_Int on Cust Dep" xfId="49204"/>
    <cellStyle name="Output 5 2 2 2 3 3" xfId="49205"/>
    <cellStyle name="Output 5 2 2 2 3 4" xfId="49206"/>
    <cellStyle name="Output 5 2 2 2 3 5" xfId="49207"/>
    <cellStyle name="Output 5 2 2 2 3 6" xfId="49208"/>
    <cellStyle name="Output 5 2 2 2 3 7" xfId="49209"/>
    <cellStyle name="Output 5 2 2 2 3 8" xfId="49210"/>
    <cellStyle name="Output 5 2 2 2 3 9" xfId="49211"/>
    <cellStyle name="Output 5 2 2 2 3_Int on Cust Dep" xfId="49212"/>
    <cellStyle name="Output 5 2 2 2 4" xfId="49213"/>
    <cellStyle name="Output 5 2 2 2 4 2" xfId="49214"/>
    <cellStyle name="Output 5 2 2 2 4 3" xfId="49215"/>
    <cellStyle name="Output 5 2 2 2 4 4" xfId="49216"/>
    <cellStyle name="Output 5 2 2 2 4 5" xfId="49217"/>
    <cellStyle name="Output 5 2 2 2 4_Int on Cust Dep" xfId="49218"/>
    <cellStyle name="Output 5 2 2 2 5" xfId="49219"/>
    <cellStyle name="Output 5 2 2 2 5 2" xfId="49220"/>
    <cellStyle name="Output 5 2 2 2 5 3" xfId="49221"/>
    <cellStyle name="Output 5 2 2 2 5 4" xfId="49222"/>
    <cellStyle name="Output 5 2 2 2 5 5" xfId="49223"/>
    <cellStyle name="Output 5 2 2 2 5_Int on Cust Dep" xfId="49224"/>
    <cellStyle name="Output 5 2 2 2 6" xfId="49225"/>
    <cellStyle name="Output 5 2 2 2 7" xfId="49226"/>
    <cellStyle name="Output 5 2 2 2 8" xfId="49227"/>
    <cellStyle name="Output 5 2 2 2 9" xfId="49228"/>
    <cellStyle name="Output 5 2 2 2_INPUT Allocators" xfId="49229"/>
    <cellStyle name="Output 5 2 2_INPUT Allocators" xfId="49230"/>
    <cellStyle name="Output 5 2 3" xfId="49231"/>
    <cellStyle name="Output 5 2 3 10" xfId="49232"/>
    <cellStyle name="Output 5 2 3 11" xfId="49233"/>
    <cellStyle name="Output 5 2 3 12" xfId="49234"/>
    <cellStyle name="Output 5 2 3 2" xfId="49235"/>
    <cellStyle name="Output 5 2 3 2 2" xfId="49236"/>
    <cellStyle name="Output 5 2 3 2 2 2" xfId="49237"/>
    <cellStyle name="Output 5 2 3 2 2 2 2" xfId="49238"/>
    <cellStyle name="Output 5 2 3 2 2 2 3" xfId="49239"/>
    <cellStyle name="Output 5 2 3 2 2 2 4" xfId="49240"/>
    <cellStyle name="Output 5 2 3 2 2 2 5" xfId="49241"/>
    <cellStyle name="Output 5 2 3 2 2 2_Int on Cust Dep" xfId="49242"/>
    <cellStyle name="Output 5 2 3 2 2 3" xfId="49243"/>
    <cellStyle name="Output 5 2 3 2 2 4" xfId="49244"/>
    <cellStyle name="Output 5 2 3 2 2 5" xfId="49245"/>
    <cellStyle name="Output 5 2 3 2 2 6" xfId="49246"/>
    <cellStyle name="Output 5 2 3 2 2 7" xfId="49247"/>
    <cellStyle name="Output 5 2 3 2 2 8" xfId="49248"/>
    <cellStyle name="Output 5 2 3 2 2 9" xfId="49249"/>
    <cellStyle name="Output 5 2 3 2 2_Int on Cust Dep" xfId="49250"/>
    <cellStyle name="Output 5 2 3 2 3" xfId="49251"/>
    <cellStyle name="Output 5 2 3 2 3 2" xfId="49252"/>
    <cellStyle name="Output 5 2 3 2 3 3" xfId="49253"/>
    <cellStyle name="Output 5 2 3 2 3 4" xfId="49254"/>
    <cellStyle name="Output 5 2 3 2 3 5" xfId="49255"/>
    <cellStyle name="Output 5 2 3 2 3_Int on Cust Dep" xfId="49256"/>
    <cellStyle name="Output 5 2 3 2 4" xfId="49257"/>
    <cellStyle name="Output 5 2 3 2 5" xfId="49258"/>
    <cellStyle name="Output 5 2 3 2 6" xfId="49259"/>
    <cellStyle name="Output 5 2 3 2_INPUT Allocators" xfId="49260"/>
    <cellStyle name="Output 5 2 3 3" xfId="49261"/>
    <cellStyle name="Output 5 2 3 3 2" xfId="49262"/>
    <cellStyle name="Output 5 2 3 3 2 2" xfId="49263"/>
    <cellStyle name="Output 5 2 3 3 2 3" xfId="49264"/>
    <cellStyle name="Output 5 2 3 3 2 4" xfId="49265"/>
    <cellStyle name="Output 5 2 3 3 2 5" xfId="49266"/>
    <cellStyle name="Output 5 2 3 3 2_Int on Cust Dep" xfId="49267"/>
    <cellStyle name="Output 5 2 3 3 3" xfId="49268"/>
    <cellStyle name="Output 5 2 3 3 4" xfId="49269"/>
    <cellStyle name="Output 5 2 3 3 5" xfId="49270"/>
    <cellStyle name="Output 5 2 3 3 6" xfId="49271"/>
    <cellStyle name="Output 5 2 3 3 7" xfId="49272"/>
    <cellStyle name="Output 5 2 3 3 8" xfId="49273"/>
    <cellStyle name="Output 5 2 3 3 9" xfId="49274"/>
    <cellStyle name="Output 5 2 3 3_Int on Cust Dep" xfId="49275"/>
    <cellStyle name="Output 5 2 3 4" xfId="49276"/>
    <cellStyle name="Output 5 2 3 4 2" xfId="49277"/>
    <cellStyle name="Output 5 2 3 4 3" xfId="49278"/>
    <cellStyle name="Output 5 2 3 4 4" xfId="49279"/>
    <cellStyle name="Output 5 2 3 4 5" xfId="49280"/>
    <cellStyle name="Output 5 2 3 4_Int on Cust Dep" xfId="49281"/>
    <cellStyle name="Output 5 2 3 5" xfId="49282"/>
    <cellStyle name="Output 5 2 3 5 2" xfId="49283"/>
    <cellStyle name="Output 5 2 3 5 3" xfId="49284"/>
    <cellStyle name="Output 5 2 3 5 4" xfId="49285"/>
    <cellStyle name="Output 5 2 3 5 5" xfId="49286"/>
    <cellStyle name="Output 5 2 3 5_Int on Cust Dep" xfId="49287"/>
    <cellStyle name="Output 5 2 3 6" xfId="49288"/>
    <cellStyle name="Output 5 2 3 7" xfId="49289"/>
    <cellStyle name="Output 5 2 3 8" xfId="49290"/>
    <cellStyle name="Output 5 2 3 9" xfId="49291"/>
    <cellStyle name="Output 5 2 3_INPUT Allocators" xfId="49292"/>
    <cellStyle name="Output 5 2 4" xfId="49293"/>
    <cellStyle name="Output 5 2 4 10" xfId="49294"/>
    <cellStyle name="Output 5 2 4 11" xfId="49295"/>
    <cellStyle name="Output 5 2 4 12" xfId="49296"/>
    <cellStyle name="Output 5 2 4 2" xfId="49297"/>
    <cellStyle name="Output 5 2 4 2 2" xfId="49298"/>
    <cellStyle name="Output 5 2 4 2 2 2" xfId="49299"/>
    <cellStyle name="Output 5 2 4 2 2 2 2" xfId="49300"/>
    <cellStyle name="Output 5 2 4 2 2 2 3" xfId="49301"/>
    <cellStyle name="Output 5 2 4 2 2 2 4" xfId="49302"/>
    <cellStyle name="Output 5 2 4 2 2 2 5" xfId="49303"/>
    <cellStyle name="Output 5 2 4 2 2 2_Int on Cust Dep" xfId="49304"/>
    <cellStyle name="Output 5 2 4 2 2 3" xfId="49305"/>
    <cellStyle name="Output 5 2 4 2 2 4" xfId="49306"/>
    <cellStyle name="Output 5 2 4 2 2 5" xfId="49307"/>
    <cellStyle name="Output 5 2 4 2 2 6" xfId="49308"/>
    <cellStyle name="Output 5 2 4 2 2 7" xfId="49309"/>
    <cellStyle name="Output 5 2 4 2 2 8" xfId="49310"/>
    <cellStyle name="Output 5 2 4 2 2 9" xfId="49311"/>
    <cellStyle name="Output 5 2 4 2 2_Int on Cust Dep" xfId="49312"/>
    <cellStyle name="Output 5 2 4 2 3" xfId="49313"/>
    <cellStyle name="Output 5 2 4 2 3 2" xfId="49314"/>
    <cellStyle name="Output 5 2 4 2 3 3" xfId="49315"/>
    <cellStyle name="Output 5 2 4 2 3 4" xfId="49316"/>
    <cellStyle name="Output 5 2 4 2 3 5" xfId="49317"/>
    <cellStyle name="Output 5 2 4 2 3_Int on Cust Dep" xfId="49318"/>
    <cellStyle name="Output 5 2 4 2 4" xfId="49319"/>
    <cellStyle name="Output 5 2 4 2 5" xfId="49320"/>
    <cellStyle name="Output 5 2 4 2 6" xfId="49321"/>
    <cellStyle name="Output 5 2 4 2_INPUT Allocators" xfId="49322"/>
    <cellStyle name="Output 5 2 4 3" xfId="49323"/>
    <cellStyle name="Output 5 2 4 3 2" xfId="49324"/>
    <cellStyle name="Output 5 2 4 3 2 2" xfId="49325"/>
    <cellStyle name="Output 5 2 4 3 2 3" xfId="49326"/>
    <cellStyle name="Output 5 2 4 3 2 4" xfId="49327"/>
    <cellStyle name="Output 5 2 4 3 2 5" xfId="49328"/>
    <cellStyle name="Output 5 2 4 3 2_Int on Cust Dep" xfId="49329"/>
    <cellStyle name="Output 5 2 4 3 3" xfId="49330"/>
    <cellStyle name="Output 5 2 4 3 4" xfId="49331"/>
    <cellStyle name="Output 5 2 4 3 5" xfId="49332"/>
    <cellStyle name="Output 5 2 4 3 6" xfId="49333"/>
    <cellStyle name="Output 5 2 4 3 7" xfId="49334"/>
    <cellStyle name="Output 5 2 4 3 8" xfId="49335"/>
    <cellStyle name="Output 5 2 4 3 9" xfId="49336"/>
    <cellStyle name="Output 5 2 4 3_Int on Cust Dep" xfId="49337"/>
    <cellStyle name="Output 5 2 4 4" xfId="49338"/>
    <cellStyle name="Output 5 2 4 4 2" xfId="49339"/>
    <cellStyle name="Output 5 2 4 4 3" xfId="49340"/>
    <cellStyle name="Output 5 2 4 4 4" xfId="49341"/>
    <cellStyle name="Output 5 2 4 4 5" xfId="49342"/>
    <cellStyle name="Output 5 2 4 4_Int on Cust Dep" xfId="49343"/>
    <cellStyle name="Output 5 2 4 5" xfId="49344"/>
    <cellStyle name="Output 5 2 4 5 2" xfId="49345"/>
    <cellStyle name="Output 5 2 4 5 3" xfId="49346"/>
    <cellStyle name="Output 5 2 4 5 4" xfId="49347"/>
    <cellStyle name="Output 5 2 4 5 5" xfId="49348"/>
    <cellStyle name="Output 5 2 4 5_Int on Cust Dep" xfId="49349"/>
    <cellStyle name="Output 5 2 4 6" xfId="49350"/>
    <cellStyle name="Output 5 2 4 7" xfId="49351"/>
    <cellStyle name="Output 5 2 4 8" xfId="49352"/>
    <cellStyle name="Output 5 2 4 9" xfId="49353"/>
    <cellStyle name="Output 5 2 4_INPUT Allocators" xfId="49354"/>
    <cellStyle name="Output 5 2 5" xfId="49355"/>
    <cellStyle name="Output 5 2 5 2" xfId="49356"/>
    <cellStyle name="Output 5 2 5 2 2" xfId="49357"/>
    <cellStyle name="Output 5 2 5 2 2 2" xfId="49358"/>
    <cellStyle name="Output 5 2 5 2 2 3" xfId="49359"/>
    <cellStyle name="Output 5 2 5 2 2 4" xfId="49360"/>
    <cellStyle name="Output 5 2 5 2 2 5" xfId="49361"/>
    <cellStyle name="Output 5 2 5 2 2_Int on Cust Dep" xfId="49362"/>
    <cellStyle name="Output 5 2 5 2 3" xfId="49363"/>
    <cellStyle name="Output 5 2 5 2 4" xfId="49364"/>
    <cellStyle name="Output 5 2 5 2 5" xfId="49365"/>
    <cellStyle name="Output 5 2 5 2 6" xfId="49366"/>
    <cellStyle name="Output 5 2 5 2 7" xfId="49367"/>
    <cellStyle name="Output 5 2 5 2 8" xfId="49368"/>
    <cellStyle name="Output 5 2 5 2 9" xfId="49369"/>
    <cellStyle name="Output 5 2 5 2_Int on Cust Dep" xfId="49370"/>
    <cellStyle name="Output 5 2 5 3" xfId="49371"/>
    <cellStyle name="Output 5 2 5 3 2" xfId="49372"/>
    <cellStyle name="Output 5 2 5 3 3" xfId="49373"/>
    <cellStyle name="Output 5 2 5 3 4" xfId="49374"/>
    <cellStyle name="Output 5 2 5 3 5" xfId="49375"/>
    <cellStyle name="Output 5 2 5 3_Int on Cust Dep" xfId="49376"/>
    <cellStyle name="Output 5 2 5 4" xfId="49377"/>
    <cellStyle name="Output 5 2 5 5" xfId="49378"/>
    <cellStyle name="Output 5 2 5 6" xfId="49379"/>
    <cellStyle name="Output 5 2 5_INPUT Allocators" xfId="49380"/>
    <cellStyle name="Output 5 2 6" xfId="49381"/>
    <cellStyle name="Output 5 2 6 2" xfId="49382"/>
    <cellStyle name="Output 5 2 6 2 2" xfId="49383"/>
    <cellStyle name="Output 5 2 6 2 3" xfId="49384"/>
    <cellStyle name="Output 5 2 6 2 4" xfId="49385"/>
    <cellStyle name="Output 5 2 6 2 5" xfId="49386"/>
    <cellStyle name="Output 5 2 6 2_Int on Cust Dep" xfId="49387"/>
    <cellStyle name="Output 5 2 6 3" xfId="49388"/>
    <cellStyle name="Output 5 2 6 4" xfId="49389"/>
    <cellStyle name="Output 5 2 6 5" xfId="49390"/>
    <cellStyle name="Output 5 2 6 6" xfId="49391"/>
    <cellStyle name="Output 5 2 6 7" xfId="49392"/>
    <cellStyle name="Output 5 2 6 8" xfId="49393"/>
    <cellStyle name="Output 5 2 6 9" xfId="49394"/>
    <cellStyle name="Output 5 2 6_Int on Cust Dep" xfId="49395"/>
    <cellStyle name="Output 5 2 7" xfId="49396"/>
    <cellStyle name="Output 5 2 7 2" xfId="49397"/>
    <cellStyle name="Output 5 2 7 3" xfId="49398"/>
    <cellStyle name="Output 5 2 7 4" xfId="49399"/>
    <cellStyle name="Output 5 2 7 5" xfId="49400"/>
    <cellStyle name="Output 5 2 7_Int on Cust Dep" xfId="49401"/>
    <cellStyle name="Output 5 2 8" xfId="49402"/>
    <cellStyle name="Output 5 2 8 2" xfId="49403"/>
    <cellStyle name="Output 5 2 8 3" xfId="49404"/>
    <cellStyle name="Output 5 2 8 4" xfId="49405"/>
    <cellStyle name="Output 5 2 8 5" xfId="49406"/>
    <cellStyle name="Output 5 2 8_Int on Cust Dep" xfId="49407"/>
    <cellStyle name="Output 5 2 9" xfId="49408"/>
    <cellStyle name="Output 5 2_INPUT Allocators" xfId="49409"/>
    <cellStyle name="Output 5 3" xfId="49410"/>
    <cellStyle name="Output 5 3 10" xfId="49411"/>
    <cellStyle name="Output 5 3 11" xfId="49412"/>
    <cellStyle name="Output 5 3 12" xfId="49413"/>
    <cellStyle name="Output 5 3 13" xfId="49414"/>
    <cellStyle name="Output 5 3 14" xfId="49415"/>
    <cellStyle name="Output 5 3 15" xfId="49416"/>
    <cellStyle name="Output 5 3 2" xfId="49417"/>
    <cellStyle name="Output 5 3 2 2" xfId="49418"/>
    <cellStyle name="Output 5 3 2 2 10" xfId="49419"/>
    <cellStyle name="Output 5 3 2 2 11" xfId="49420"/>
    <cellStyle name="Output 5 3 2 2 12" xfId="49421"/>
    <cellStyle name="Output 5 3 2 2 2" xfId="49422"/>
    <cellStyle name="Output 5 3 2 2 2 2" xfId="49423"/>
    <cellStyle name="Output 5 3 2 2 2 2 2" xfId="49424"/>
    <cellStyle name="Output 5 3 2 2 2 2 2 2" xfId="49425"/>
    <cellStyle name="Output 5 3 2 2 2 2 2 3" xfId="49426"/>
    <cellStyle name="Output 5 3 2 2 2 2 2 4" xfId="49427"/>
    <cellStyle name="Output 5 3 2 2 2 2 2 5" xfId="49428"/>
    <cellStyle name="Output 5 3 2 2 2 2 2_Int on Cust Dep" xfId="49429"/>
    <cellStyle name="Output 5 3 2 2 2 2 3" xfId="49430"/>
    <cellStyle name="Output 5 3 2 2 2 2 4" xfId="49431"/>
    <cellStyle name="Output 5 3 2 2 2 2 5" xfId="49432"/>
    <cellStyle name="Output 5 3 2 2 2 2 6" xfId="49433"/>
    <cellStyle name="Output 5 3 2 2 2 2 7" xfId="49434"/>
    <cellStyle name="Output 5 3 2 2 2 2 8" xfId="49435"/>
    <cellStyle name="Output 5 3 2 2 2 2 9" xfId="49436"/>
    <cellStyle name="Output 5 3 2 2 2 2_Int on Cust Dep" xfId="49437"/>
    <cellStyle name="Output 5 3 2 2 2 3" xfId="49438"/>
    <cellStyle name="Output 5 3 2 2 2 3 2" xfId="49439"/>
    <cellStyle name="Output 5 3 2 2 2 3 3" xfId="49440"/>
    <cellStyle name="Output 5 3 2 2 2 3 4" xfId="49441"/>
    <cellStyle name="Output 5 3 2 2 2 3 5" xfId="49442"/>
    <cellStyle name="Output 5 3 2 2 2 3_Int on Cust Dep" xfId="49443"/>
    <cellStyle name="Output 5 3 2 2 2 4" xfId="49444"/>
    <cellStyle name="Output 5 3 2 2 2 5" xfId="49445"/>
    <cellStyle name="Output 5 3 2 2 2 6" xfId="49446"/>
    <cellStyle name="Output 5 3 2 2 2_INPUT Allocators" xfId="49447"/>
    <cellStyle name="Output 5 3 2 2 3" xfId="49448"/>
    <cellStyle name="Output 5 3 2 2 3 2" xfId="49449"/>
    <cellStyle name="Output 5 3 2 2 3 2 2" xfId="49450"/>
    <cellStyle name="Output 5 3 2 2 3 2 3" xfId="49451"/>
    <cellStyle name="Output 5 3 2 2 3 2 4" xfId="49452"/>
    <cellStyle name="Output 5 3 2 2 3 2 5" xfId="49453"/>
    <cellStyle name="Output 5 3 2 2 3 2_Int on Cust Dep" xfId="49454"/>
    <cellStyle name="Output 5 3 2 2 3 3" xfId="49455"/>
    <cellStyle name="Output 5 3 2 2 3 4" xfId="49456"/>
    <cellStyle name="Output 5 3 2 2 3 5" xfId="49457"/>
    <cellStyle name="Output 5 3 2 2 3 6" xfId="49458"/>
    <cellStyle name="Output 5 3 2 2 3 7" xfId="49459"/>
    <cellStyle name="Output 5 3 2 2 3 8" xfId="49460"/>
    <cellStyle name="Output 5 3 2 2 3 9" xfId="49461"/>
    <cellStyle name="Output 5 3 2 2 3_Int on Cust Dep" xfId="49462"/>
    <cellStyle name="Output 5 3 2 2 4" xfId="49463"/>
    <cellStyle name="Output 5 3 2 2 4 2" xfId="49464"/>
    <cellStyle name="Output 5 3 2 2 4 3" xfId="49465"/>
    <cellStyle name="Output 5 3 2 2 4 4" xfId="49466"/>
    <cellStyle name="Output 5 3 2 2 4 5" xfId="49467"/>
    <cellStyle name="Output 5 3 2 2 4_Int on Cust Dep" xfId="49468"/>
    <cellStyle name="Output 5 3 2 2 5" xfId="49469"/>
    <cellStyle name="Output 5 3 2 2 5 2" xfId="49470"/>
    <cellStyle name="Output 5 3 2 2 5 3" xfId="49471"/>
    <cellStyle name="Output 5 3 2 2 5 4" xfId="49472"/>
    <cellStyle name="Output 5 3 2 2 5 5" xfId="49473"/>
    <cellStyle name="Output 5 3 2 2 5_Int on Cust Dep" xfId="49474"/>
    <cellStyle name="Output 5 3 2 2 6" xfId="49475"/>
    <cellStyle name="Output 5 3 2 2 7" xfId="49476"/>
    <cellStyle name="Output 5 3 2 2 8" xfId="49477"/>
    <cellStyle name="Output 5 3 2 2 9" xfId="49478"/>
    <cellStyle name="Output 5 3 2 2_INPUT Allocators" xfId="49479"/>
    <cellStyle name="Output 5 3 2_INPUT Allocators" xfId="49480"/>
    <cellStyle name="Output 5 3 3" xfId="49481"/>
    <cellStyle name="Output 5 3 3 10" xfId="49482"/>
    <cellStyle name="Output 5 3 3 11" xfId="49483"/>
    <cellStyle name="Output 5 3 3 12" xfId="49484"/>
    <cellStyle name="Output 5 3 3 2" xfId="49485"/>
    <cellStyle name="Output 5 3 3 2 2" xfId="49486"/>
    <cellStyle name="Output 5 3 3 2 2 2" xfId="49487"/>
    <cellStyle name="Output 5 3 3 2 2 2 2" xfId="49488"/>
    <cellStyle name="Output 5 3 3 2 2 2 3" xfId="49489"/>
    <cellStyle name="Output 5 3 3 2 2 2 4" xfId="49490"/>
    <cellStyle name="Output 5 3 3 2 2 2 5" xfId="49491"/>
    <cellStyle name="Output 5 3 3 2 2 2_Int on Cust Dep" xfId="49492"/>
    <cellStyle name="Output 5 3 3 2 2 3" xfId="49493"/>
    <cellStyle name="Output 5 3 3 2 2 4" xfId="49494"/>
    <cellStyle name="Output 5 3 3 2 2 5" xfId="49495"/>
    <cellStyle name="Output 5 3 3 2 2 6" xfId="49496"/>
    <cellStyle name="Output 5 3 3 2 2 7" xfId="49497"/>
    <cellStyle name="Output 5 3 3 2 2 8" xfId="49498"/>
    <cellStyle name="Output 5 3 3 2 2 9" xfId="49499"/>
    <cellStyle name="Output 5 3 3 2 2_Int on Cust Dep" xfId="49500"/>
    <cellStyle name="Output 5 3 3 2 3" xfId="49501"/>
    <cellStyle name="Output 5 3 3 2 3 2" xfId="49502"/>
    <cellStyle name="Output 5 3 3 2 3 3" xfId="49503"/>
    <cellStyle name="Output 5 3 3 2 3 4" xfId="49504"/>
    <cellStyle name="Output 5 3 3 2 3 5" xfId="49505"/>
    <cellStyle name="Output 5 3 3 2 3_Int on Cust Dep" xfId="49506"/>
    <cellStyle name="Output 5 3 3 2 4" xfId="49507"/>
    <cellStyle name="Output 5 3 3 2 5" xfId="49508"/>
    <cellStyle name="Output 5 3 3 2 6" xfId="49509"/>
    <cellStyle name="Output 5 3 3 2_INPUT Allocators" xfId="49510"/>
    <cellStyle name="Output 5 3 3 3" xfId="49511"/>
    <cellStyle name="Output 5 3 3 3 2" xfId="49512"/>
    <cellStyle name="Output 5 3 3 3 2 2" xfId="49513"/>
    <cellStyle name="Output 5 3 3 3 2 3" xfId="49514"/>
    <cellStyle name="Output 5 3 3 3 2 4" xfId="49515"/>
    <cellStyle name="Output 5 3 3 3 2 5" xfId="49516"/>
    <cellStyle name="Output 5 3 3 3 2_Int on Cust Dep" xfId="49517"/>
    <cellStyle name="Output 5 3 3 3 3" xfId="49518"/>
    <cellStyle name="Output 5 3 3 3 4" xfId="49519"/>
    <cellStyle name="Output 5 3 3 3 5" xfId="49520"/>
    <cellStyle name="Output 5 3 3 3 6" xfId="49521"/>
    <cellStyle name="Output 5 3 3 3 7" xfId="49522"/>
    <cellStyle name="Output 5 3 3 3 8" xfId="49523"/>
    <cellStyle name="Output 5 3 3 3 9" xfId="49524"/>
    <cellStyle name="Output 5 3 3 3_Int on Cust Dep" xfId="49525"/>
    <cellStyle name="Output 5 3 3 4" xfId="49526"/>
    <cellStyle name="Output 5 3 3 4 2" xfId="49527"/>
    <cellStyle name="Output 5 3 3 4 3" xfId="49528"/>
    <cellStyle name="Output 5 3 3 4 4" xfId="49529"/>
    <cellStyle name="Output 5 3 3 4 5" xfId="49530"/>
    <cellStyle name="Output 5 3 3 4_Int on Cust Dep" xfId="49531"/>
    <cellStyle name="Output 5 3 3 5" xfId="49532"/>
    <cellStyle name="Output 5 3 3 5 2" xfId="49533"/>
    <cellStyle name="Output 5 3 3 5 3" xfId="49534"/>
    <cellStyle name="Output 5 3 3 5 4" xfId="49535"/>
    <cellStyle name="Output 5 3 3 5 5" xfId="49536"/>
    <cellStyle name="Output 5 3 3 5_Int on Cust Dep" xfId="49537"/>
    <cellStyle name="Output 5 3 3 6" xfId="49538"/>
    <cellStyle name="Output 5 3 3 7" xfId="49539"/>
    <cellStyle name="Output 5 3 3 8" xfId="49540"/>
    <cellStyle name="Output 5 3 3 9" xfId="49541"/>
    <cellStyle name="Output 5 3 3_INPUT Allocators" xfId="49542"/>
    <cellStyle name="Output 5 3 4" xfId="49543"/>
    <cellStyle name="Output 5 3 4 10" xfId="49544"/>
    <cellStyle name="Output 5 3 4 11" xfId="49545"/>
    <cellStyle name="Output 5 3 4 12" xfId="49546"/>
    <cellStyle name="Output 5 3 4 2" xfId="49547"/>
    <cellStyle name="Output 5 3 4 2 2" xfId="49548"/>
    <cellStyle name="Output 5 3 4 2 2 2" xfId="49549"/>
    <cellStyle name="Output 5 3 4 2 2 2 2" xfId="49550"/>
    <cellStyle name="Output 5 3 4 2 2 2 3" xfId="49551"/>
    <cellStyle name="Output 5 3 4 2 2 2 4" xfId="49552"/>
    <cellStyle name="Output 5 3 4 2 2 2 5" xfId="49553"/>
    <cellStyle name="Output 5 3 4 2 2 2_Int on Cust Dep" xfId="49554"/>
    <cellStyle name="Output 5 3 4 2 2 3" xfId="49555"/>
    <cellStyle name="Output 5 3 4 2 2 4" xfId="49556"/>
    <cellStyle name="Output 5 3 4 2 2 5" xfId="49557"/>
    <cellStyle name="Output 5 3 4 2 2 6" xfId="49558"/>
    <cellStyle name="Output 5 3 4 2 2 7" xfId="49559"/>
    <cellStyle name="Output 5 3 4 2 2 8" xfId="49560"/>
    <cellStyle name="Output 5 3 4 2 2 9" xfId="49561"/>
    <cellStyle name="Output 5 3 4 2 2_Int on Cust Dep" xfId="49562"/>
    <cellStyle name="Output 5 3 4 2 3" xfId="49563"/>
    <cellStyle name="Output 5 3 4 2 3 2" xfId="49564"/>
    <cellStyle name="Output 5 3 4 2 3 3" xfId="49565"/>
    <cellStyle name="Output 5 3 4 2 3 4" xfId="49566"/>
    <cellStyle name="Output 5 3 4 2 3 5" xfId="49567"/>
    <cellStyle name="Output 5 3 4 2 3_Int on Cust Dep" xfId="49568"/>
    <cellStyle name="Output 5 3 4 2 4" xfId="49569"/>
    <cellStyle name="Output 5 3 4 2 5" xfId="49570"/>
    <cellStyle name="Output 5 3 4 2 6" xfId="49571"/>
    <cellStyle name="Output 5 3 4 2_INPUT Allocators" xfId="49572"/>
    <cellStyle name="Output 5 3 4 3" xfId="49573"/>
    <cellStyle name="Output 5 3 4 3 2" xfId="49574"/>
    <cellStyle name="Output 5 3 4 3 2 2" xfId="49575"/>
    <cellStyle name="Output 5 3 4 3 2 3" xfId="49576"/>
    <cellStyle name="Output 5 3 4 3 2 4" xfId="49577"/>
    <cellStyle name="Output 5 3 4 3 2 5" xfId="49578"/>
    <cellStyle name="Output 5 3 4 3 2_Int on Cust Dep" xfId="49579"/>
    <cellStyle name="Output 5 3 4 3 3" xfId="49580"/>
    <cellStyle name="Output 5 3 4 3 4" xfId="49581"/>
    <cellStyle name="Output 5 3 4 3 5" xfId="49582"/>
    <cellStyle name="Output 5 3 4 3 6" xfId="49583"/>
    <cellStyle name="Output 5 3 4 3 7" xfId="49584"/>
    <cellStyle name="Output 5 3 4 3 8" xfId="49585"/>
    <cellStyle name="Output 5 3 4 3 9" xfId="49586"/>
    <cellStyle name="Output 5 3 4 3_Int on Cust Dep" xfId="49587"/>
    <cellStyle name="Output 5 3 4 4" xfId="49588"/>
    <cellStyle name="Output 5 3 4 4 2" xfId="49589"/>
    <cellStyle name="Output 5 3 4 4 3" xfId="49590"/>
    <cellStyle name="Output 5 3 4 4 4" xfId="49591"/>
    <cellStyle name="Output 5 3 4 4 5" xfId="49592"/>
    <cellStyle name="Output 5 3 4 4_Int on Cust Dep" xfId="49593"/>
    <cellStyle name="Output 5 3 4 5" xfId="49594"/>
    <cellStyle name="Output 5 3 4 5 2" xfId="49595"/>
    <cellStyle name="Output 5 3 4 5 3" xfId="49596"/>
    <cellStyle name="Output 5 3 4 5 4" xfId="49597"/>
    <cellStyle name="Output 5 3 4 5 5" xfId="49598"/>
    <cellStyle name="Output 5 3 4 5_Int on Cust Dep" xfId="49599"/>
    <cellStyle name="Output 5 3 4 6" xfId="49600"/>
    <cellStyle name="Output 5 3 4 7" xfId="49601"/>
    <cellStyle name="Output 5 3 4 8" xfId="49602"/>
    <cellStyle name="Output 5 3 4 9" xfId="49603"/>
    <cellStyle name="Output 5 3 4_INPUT Allocators" xfId="49604"/>
    <cellStyle name="Output 5 3 5" xfId="49605"/>
    <cellStyle name="Output 5 3 5 2" xfId="49606"/>
    <cellStyle name="Output 5 3 5 2 2" xfId="49607"/>
    <cellStyle name="Output 5 3 5 2 2 2" xfId="49608"/>
    <cellStyle name="Output 5 3 5 2 2 3" xfId="49609"/>
    <cellStyle name="Output 5 3 5 2 2 4" xfId="49610"/>
    <cellStyle name="Output 5 3 5 2 2 5" xfId="49611"/>
    <cellStyle name="Output 5 3 5 2 2_Int on Cust Dep" xfId="49612"/>
    <cellStyle name="Output 5 3 5 2 3" xfId="49613"/>
    <cellStyle name="Output 5 3 5 2 4" xfId="49614"/>
    <cellStyle name="Output 5 3 5 2 5" xfId="49615"/>
    <cellStyle name="Output 5 3 5 2 6" xfId="49616"/>
    <cellStyle name="Output 5 3 5 2 7" xfId="49617"/>
    <cellStyle name="Output 5 3 5 2 8" xfId="49618"/>
    <cellStyle name="Output 5 3 5 2 9" xfId="49619"/>
    <cellStyle name="Output 5 3 5 2_Int on Cust Dep" xfId="49620"/>
    <cellStyle name="Output 5 3 5 3" xfId="49621"/>
    <cellStyle name="Output 5 3 5 3 2" xfId="49622"/>
    <cellStyle name="Output 5 3 5 3 3" xfId="49623"/>
    <cellStyle name="Output 5 3 5 3 4" xfId="49624"/>
    <cellStyle name="Output 5 3 5 3 5" xfId="49625"/>
    <cellStyle name="Output 5 3 5 3_Int on Cust Dep" xfId="49626"/>
    <cellStyle name="Output 5 3 5 4" xfId="49627"/>
    <cellStyle name="Output 5 3 5 5" xfId="49628"/>
    <cellStyle name="Output 5 3 5 6" xfId="49629"/>
    <cellStyle name="Output 5 3 5_INPUT Allocators" xfId="49630"/>
    <cellStyle name="Output 5 3 6" xfId="49631"/>
    <cellStyle name="Output 5 3 6 2" xfId="49632"/>
    <cellStyle name="Output 5 3 6 2 2" xfId="49633"/>
    <cellStyle name="Output 5 3 6 2 3" xfId="49634"/>
    <cellStyle name="Output 5 3 6 2 4" xfId="49635"/>
    <cellStyle name="Output 5 3 6 2 5" xfId="49636"/>
    <cellStyle name="Output 5 3 6 2_Int on Cust Dep" xfId="49637"/>
    <cellStyle name="Output 5 3 6 3" xfId="49638"/>
    <cellStyle name="Output 5 3 6 4" xfId="49639"/>
    <cellStyle name="Output 5 3 6 5" xfId="49640"/>
    <cellStyle name="Output 5 3 6 6" xfId="49641"/>
    <cellStyle name="Output 5 3 6 7" xfId="49642"/>
    <cellStyle name="Output 5 3 6 8" xfId="49643"/>
    <cellStyle name="Output 5 3 6 9" xfId="49644"/>
    <cellStyle name="Output 5 3 6_Int on Cust Dep" xfId="49645"/>
    <cellStyle name="Output 5 3 7" xfId="49646"/>
    <cellStyle name="Output 5 3 7 2" xfId="49647"/>
    <cellStyle name="Output 5 3 7 3" xfId="49648"/>
    <cellStyle name="Output 5 3 7 4" xfId="49649"/>
    <cellStyle name="Output 5 3 7 5" xfId="49650"/>
    <cellStyle name="Output 5 3 7_Int on Cust Dep" xfId="49651"/>
    <cellStyle name="Output 5 3 8" xfId="49652"/>
    <cellStyle name="Output 5 3 8 2" xfId="49653"/>
    <cellStyle name="Output 5 3 8 3" xfId="49654"/>
    <cellStyle name="Output 5 3 8 4" xfId="49655"/>
    <cellStyle name="Output 5 3 8 5" xfId="49656"/>
    <cellStyle name="Output 5 3 8_Int on Cust Dep" xfId="49657"/>
    <cellStyle name="Output 5 3 9" xfId="49658"/>
    <cellStyle name="Output 5 3_INPUT Allocators" xfId="49659"/>
    <cellStyle name="Output 5 4" xfId="49660"/>
    <cellStyle name="Output 5 4 2" xfId="49661"/>
    <cellStyle name="Output 5 4 2 10" xfId="49662"/>
    <cellStyle name="Output 5 4 2 11" xfId="49663"/>
    <cellStyle name="Output 5 4 2 12" xfId="49664"/>
    <cellStyle name="Output 5 4 2 2" xfId="49665"/>
    <cellStyle name="Output 5 4 2 2 2" xfId="49666"/>
    <cellStyle name="Output 5 4 2 2 2 2" xfId="49667"/>
    <cellStyle name="Output 5 4 2 2 2 2 2" xfId="49668"/>
    <cellStyle name="Output 5 4 2 2 2 2 3" xfId="49669"/>
    <cellStyle name="Output 5 4 2 2 2 2 4" xfId="49670"/>
    <cellStyle name="Output 5 4 2 2 2 2 5" xfId="49671"/>
    <cellStyle name="Output 5 4 2 2 2 2_Int on Cust Dep" xfId="49672"/>
    <cellStyle name="Output 5 4 2 2 2 3" xfId="49673"/>
    <cellStyle name="Output 5 4 2 2 2 4" xfId="49674"/>
    <cellStyle name="Output 5 4 2 2 2 5" xfId="49675"/>
    <cellStyle name="Output 5 4 2 2 2 6" xfId="49676"/>
    <cellStyle name="Output 5 4 2 2 2 7" xfId="49677"/>
    <cellStyle name="Output 5 4 2 2 2 8" xfId="49678"/>
    <cellStyle name="Output 5 4 2 2 2 9" xfId="49679"/>
    <cellStyle name="Output 5 4 2 2 2_Int on Cust Dep" xfId="49680"/>
    <cellStyle name="Output 5 4 2 2 3" xfId="49681"/>
    <cellStyle name="Output 5 4 2 2 3 2" xfId="49682"/>
    <cellStyle name="Output 5 4 2 2 3 3" xfId="49683"/>
    <cellStyle name="Output 5 4 2 2 3 4" xfId="49684"/>
    <cellStyle name="Output 5 4 2 2 3 5" xfId="49685"/>
    <cellStyle name="Output 5 4 2 2 3_Int on Cust Dep" xfId="49686"/>
    <cellStyle name="Output 5 4 2 2 4" xfId="49687"/>
    <cellStyle name="Output 5 4 2 2 5" xfId="49688"/>
    <cellStyle name="Output 5 4 2 2 6" xfId="49689"/>
    <cellStyle name="Output 5 4 2 2_INPUT Allocators" xfId="49690"/>
    <cellStyle name="Output 5 4 2 3" xfId="49691"/>
    <cellStyle name="Output 5 4 2 3 2" xfId="49692"/>
    <cellStyle name="Output 5 4 2 3 2 2" xfId="49693"/>
    <cellStyle name="Output 5 4 2 3 2 3" xfId="49694"/>
    <cellStyle name="Output 5 4 2 3 2 4" xfId="49695"/>
    <cellStyle name="Output 5 4 2 3 2 5" xfId="49696"/>
    <cellStyle name="Output 5 4 2 3 2_Int on Cust Dep" xfId="49697"/>
    <cellStyle name="Output 5 4 2 3 3" xfId="49698"/>
    <cellStyle name="Output 5 4 2 3 4" xfId="49699"/>
    <cellStyle name="Output 5 4 2 3 5" xfId="49700"/>
    <cellStyle name="Output 5 4 2 3 6" xfId="49701"/>
    <cellStyle name="Output 5 4 2 3 7" xfId="49702"/>
    <cellStyle name="Output 5 4 2 3 8" xfId="49703"/>
    <cellStyle name="Output 5 4 2 3 9" xfId="49704"/>
    <cellStyle name="Output 5 4 2 3_Int on Cust Dep" xfId="49705"/>
    <cellStyle name="Output 5 4 2 4" xfId="49706"/>
    <cellStyle name="Output 5 4 2 4 2" xfId="49707"/>
    <cellStyle name="Output 5 4 2 4 3" xfId="49708"/>
    <cellStyle name="Output 5 4 2 4 4" xfId="49709"/>
    <cellStyle name="Output 5 4 2 4 5" xfId="49710"/>
    <cellStyle name="Output 5 4 2 4_Int on Cust Dep" xfId="49711"/>
    <cellStyle name="Output 5 4 2 5" xfId="49712"/>
    <cellStyle name="Output 5 4 2 5 2" xfId="49713"/>
    <cellStyle name="Output 5 4 2 5 3" xfId="49714"/>
    <cellStyle name="Output 5 4 2 5 4" xfId="49715"/>
    <cellStyle name="Output 5 4 2 5 5" xfId="49716"/>
    <cellStyle name="Output 5 4 2 5_Int on Cust Dep" xfId="49717"/>
    <cellStyle name="Output 5 4 2 6" xfId="49718"/>
    <cellStyle name="Output 5 4 2 7" xfId="49719"/>
    <cellStyle name="Output 5 4 2 8" xfId="49720"/>
    <cellStyle name="Output 5 4 2 9" xfId="49721"/>
    <cellStyle name="Output 5 4 2_INPUT Allocators" xfId="49722"/>
    <cellStyle name="Output 5 4_INPUT Allocators" xfId="49723"/>
    <cellStyle name="Output 5 5" xfId="49724"/>
    <cellStyle name="Output 5 5 10" xfId="49725"/>
    <cellStyle name="Output 5 5 11" xfId="49726"/>
    <cellStyle name="Output 5 5 12" xfId="49727"/>
    <cellStyle name="Output 5 5 2" xfId="49728"/>
    <cellStyle name="Output 5 5 2 2" xfId="49729"/>
    <cellStyle name="Output 5 5 2 2 2" xfId="49730"/>
    <cellStyle name="Output 5 5 2 2 2 2" xfId="49731"/>
    <cellStyle name="Output 5 5 2 2 2 3" xfId="49732"/>
    <cellStyle name="Output 5 5 2 2 2 4" xfId="49733"/>
    <cellStyle name="Output 5 5 2 2 2 5" xfId="49734"/>
    <cellStyle name="Output 5 5 2 2 2_Int on Cust Dep" xfId="49735"/>
    <cellStyle name="Output 5 5 2 2 3" xfId="49736"/>
    <cellStyle name="Output 5 5 2 2 4" xfId="49737"/>
    <cellStyle name="Output 5 5 2 2 5" xfId="49738"/>
    <cellStyle name="Output 5 5 2 2 6" xfId="49739"/>
    <cellStyle name="Output 5 5 2 2 7" xfId="49740"/>
    <cellStyle name="Output 5 5 2 2 8" xfId="49741"/>
    <cellStyle name="Output 5 5 2 2 9" xfId="49742"/>
    <cellStyle name="Output 5 5 2 2_Int on Cust Dep" xfId="49743"/>
    <cellStyle name="Output 5 5 2 3" xfId="49744"/>
    <cellStyle name="Output 5 5 2 3 2" xfId="49745"/>
    <cellStyle name="Output 5 5 2 3 3" xfId="49746"/>
    <cellStyle name="Output 5 5 2 3 4" xfId="49747"/>
    <cellStyle name="Output 5 5 2 3 5" xfId="49748"/>
    <cellStyle name="Output 5 5 2 3_Int on Cust Dep" xfId="49749"/>
    <cellStyle name="Output 5 5 2 4" xfId="49750"/>
    <cellStyle name="Output 5 5 2 5" xfId="49751"/>
    <cellStyle name="Output 5 5 2 6" xfId="49752"/>
    <cellStyle name="Output 5 5 2_INPUT Allocators" xfId="49753"/>
    <cellStyle name="Output 5 5 3" xfId="49754"/>
    <cellStyle name="Output 5 5 3 2" xfId="49755"/>
    <cellStyle name="Output 5 5 3 2 2" xfId="49756"/>
    <cellStyle name="Output 5 5 3 2 3" xfId="49757"/>
    <cellStyle name="Output 5 5 3 2 4" xfId="49758"/>
    <cellStyle name="Output 5 5 3 2 5" xfId="49759"/>
    <cellStyle name="Output 5 5 3 2_Int on Cust Dep" xfId="49760"/>
    <cellStyle name="Output 5 5 3 3" xfId="49761"/>
    <cellStyle name="Output 5 5 3 4" xfId="49762"/>
    <cellStyle name="Output 5 5 3 5" xfId="49763"/>
    <cellStyle name="Output 5 5 3 6" xfId="49764"/>
    <cellStyle name="Output 5 5 3 7" xfId="49765"/>
    <cellStyle name="Output 5 5 3 8" xfId="49766"/>
    <cellStyle name="Output 5 5 3 9" xfId="49767"/>
    <cellStyle name="Output 5 5 3_Int on Cust Dep" xfId="49768"/>
    <cellStyle name="Output 5 5 4" xfId="49769"/>
    <cellStyle name="Output 5 5 4 2" xfId="49770"/>
    <cellStyle name="Output 5 5 4 3" xfId="49771"/>
    <cellStyle name="Output 5 5 4 4" xfId="49772"/>
    <cellStyle name="Output 5 5 4 5" xfId="49773"/>
    <cellStyle name="Output 5 5 4_Int on Cust Dep" xfId="49774"/>
    <cellStyle name="Output 5 5 5" xfId="49775"/>
    <cellStyle name="Output 5 5 5 2" xfId="49776"/>
    <cellStyle name="Output 5 5 5 3" xfId="49777"/>
    <cellStyle name="Output 5 5 5 4" xfId="49778"/>
    <cellStyle name="Output 5 5 5 5" xfId="49779"/>
    <cellStyle name="Output 5 5 5_Int on Cust Dep" xfId="49780"/>
    <cellStyle name="Output 5 5 6" xfId="49781"/>
    <cellStyle name="Output 5 5 7" xfId="49782"/>
    <cellStyle name="Output 5 5 8" xfId="49783"/>
    <cellStyle name="Output 5 5 9" xfId="49784"/>
    <cellStyle name="Output 5 5_INPUT Allocators" xfId="49785"/>
    <cellStyle name="Output 5 6" xfId="49786"/>
    <cellStyle name="Output 5 6 10" xfId="49787"/>
    <cellStyle name="Output 5 6 11" xfId="49788"/>
    <cellStyle name="Output 5 6 12" xfId="49789"/>
    <cellStyle name="Output 5 6 2" xfId="49790"/>
    <cellStyle name="Output 5 6 2 2" xfId="49791"/>
    <cellStyle name="Output 5 6 2 2 2" xfId="49792"/>
    <cellStyle name="Output 5 6 2 2 2 2" xfId="49793"/>
    <cellStyle name="Output 5 6 2 2 2 3" xfId="49794"/>
    <cellStyle name="Output 5 6 2 2 2 4" xfId="49795"/>
    <cellStyle name="Output 5 6 2 2 2 5" xfId="49796"/>
    <cellStyle name="Output 5 6 2 2 2_Int on Cust Dep" xfId="49797"/>
    <cellStyle name="Output 5 6 2 2 3" xfId="49798"/>
    <cellStyle name="Output 5 6 2 2 4" xfId="49799"/>
    <cellStyle name="Output 5 6 2 2 5" xfId="49800"/>
    <cellStyle name="Output 5 6 2 2 6" xfId="49801"/>
    <cellStyle name="Output 5 6 2 2 7" xfId="49802"/>
    <cellStyle name="Output 5 6 2 2 8" xfId="49803"/>
    <cellStyle name="Output 5 6 2 2 9" xfId="49804"/>
    <cellStyle name="Output 5 6 2 2_Int on Cust Dep" xfId="49805"/>
    <cellStyle name="Output 5 6 2 3" xfId="49806"/>
    <cellStyle name="Output 5 6 2 3 2" xfId="49807"/>
    <cellStyle name="Output 5 6 2 3 3" xfId="49808"/>
    <cellStyle name="Output 5 6 2 3 4" xfId="49809"/>
    <cellStyle name="Output 5 6 2 3 5" xfId="49810"/>
    <cellStyle name="Output 5 6 2 3_Int on Cust Dep" xfId="49811"/>
    <cellStyle name="Output 5 6 2 4" xfId="49812"/>
    <cellStyle name="Output 5 6 2 5" xfId="49813"/>
    <cellStyle name="Output 5 6 2 6" xfId="49814"/>
    <cellStyle name="Output 5 6 2_INPUT Allocators" xfId="49815"/>
    <cellStyle name="Output 5 6 3" xfId="49816"/>
    <cellStyle name="Output 5 6 3 2" xfId="49817"/>
    <cellStyle name="Output 5 6 3 2 2" xfId="49818"/>
    <cellStyle name="Output 5 6 3 2 3" xfId="49819"/>
    <cellStyle name="Output 5 6 3 2 4" xfId="49820"/>
    <cellStyle name="Output 5 6 3 2 5" xfId="49821"/>
    <cellStyle name="Output 5 6 3 2_Int on Cust Dep" xfId="49822"/>
    <cellStyle name="Output 5 6 3 3" xfId="49823"/>
    <cellStyle name="Output 5 6 3 4" xfId="49824"/>
    <cellStyle name="Output 5 6 3 5" xfId="49825"/>
    <cellStyle name="Output 5 6 3 6" xfId="49826"/>
    <cellStyle name="Output 5 6 3 7" xfId="49827"/>
    <cellStyle name="Output 5 6 3 8" xfId="49828"/>
    <cellStyle name="Output 5 6 3 9" xfId="49829"/>
    <cellStyle name="Output 5 6 3_Int on Cust Dep" xfId="49830"/>
    <cellStyle name="Output 5 6 4" xfId="49831"/>
    <cellStyle name="Output 5 6 4 2" xfId="49832"/>
    <cellStyle name="Output 5 6 4 3" xfId="49833"/>
    <cellStyle name="Output 5 6 4 4" xfId="49834"/>
    <cellStyle name="Output 5 6 4 5" xfId="49835"/>
    <cellStyle name="Output 5 6 4_Int on Cust Dep" xfId="49836"/>
    <cellStyle name="Output 5 6 5" xfId="49837"/>
    <cellStyle name="Output 5 6 5 2" xfId="49838"/>
    <cellStyle name="Output 5 6 5 3" xfId="49839"/>
    <cellStyle name="Output 5 6 5 4" xfId="49840"/>
    <cellStyle name="Output 5 6 5 5" xfId="49841"/>
    <cellStyle name="Output 5 6 5_Int on Cust Dep" xfId="49842"/>
    <cellStyle name="Output 5 6 6" xfId="49843"/>
    <cellStyle name="Output 5 6 7" xfId="49844"/>
    <cellStyle name="Output 5 6 8" xfId="49845"/>
    <cellStyle name="Output 5 6 9" xfId="49846"/>
    <cellStyle name="Output 5 6_INPUT Allocators" xfId="49847"/>
    <cellStyle name="Output 5 7" xfId="49848"/>
    <cellStyle name="Output 5 7 2" xfId="49849"/>
    <cellStyle name="Output 5 7 2 2" xfId="49850"/>
    <cellStyle name="Output 5 7 2 2 2" xfId="49851"/>
    <cellStyle name="Output 5 7 2 2 3" xfId="49852"/>
    <cellStyle name="Output 5 7 2 2 4" xfId="49853"/>
    <cellStyle name="Output 5 7 2 2 5" xfId="49854"/>
    <cellStyle name="Output 5 7 2 2_Int on Cust Dep" xfId="49855"/>
    <cellStyle name="Output 5 7 2 3" xfId="49856"/>
    <cellStyle name="Output 5 7 2 4" xfId="49857"/>
    <cellStyle name="Output 5 7 2 5" xfId="49858"/>
    <cellStyle name="Output 5 7 2 6" xfId="49859"/>
    <cellStyle name="Output 5 7 2 7" xfId="49860"/>
    <cellStyle name="Output 5 7 2 8" xfId="49861"/>
    <cellStyle name="Output 5 7 2 9" xfId="49862"/>
    <cellStyle name="Output 5 7 2_Int on Cust Dep" xfId="49863"/>
    <cellStyle name="Output 5 7 3" xfId="49864"/>
    <cellStyle name="Output 5 7 3 2" xfId="49865"/>
    <cellStyle name="Output 5 7 3 3" xfId="49866"/>
    <cellStyle name="Output 5 7 3 4" xfId="49867"/>
    <cellStyle name="Output 5 7 3 5" xfId="49868"/>
    <cellStyle name="Output 5 7 3_Int on Cust Dep" xfId="49869"/>
    <cellStyle name="Output 5 7 4" xfId="49870"/>
    <cellStyle name="Output 5 7 5" xfId="49871"/>
    <cellStyle name="Output 5 7 6" xfId="49872"/>
    <cellStyle name="Output 5 7_INPUT Allocators" xfId="49873"/>
    <cellStyle name="Output 5 8" xfId="49874"/>
    <cellStyle name="Output 5 8 2" xfId="49875"/>
    <cellStyle name="Output 5 8 3" xfId="49876"/>
    <cellStyle name="Output 5 8 4" xfId="49877"/>
    <cellStyle name="Output 5 8 5" xfId="49878"/>
    <cellStyle name="Output 5 8_Int on Cust Dep" xfId="49879"/>
    <cellStyle name="Output 5 9" xfId="49880"/>
    <cellStyle name="Output 5 9 2" xfId="49881"/>
    <cellStyle name="Output 5 9 3" xfId="49882"/>
    <cellStyle name="Output 5 9 4" xfId="49883"/>
    <cellStyle name="Output 5 9 5" xfId="49884"/>
    <cellStyle name="Output 5 9_Int on Cust Dep" xfId="49885"/>
    <cellStyle name="Output 5_INPUT Allocators" xfId="49886"/>
    <cellStyle name="Output 50" xfId="49887"/>
    <cellStyle name="Output 51" xfId="49888"/>
    <cellStyle name="Output 52" xfId="49889"/>
    <cellStyle name="Output 53" xfId="49890"/>
    <cellStyle name="Output 54" xfId="49891"/>
    <cellStyle name="Output 55" xfId="49892"/>
    <cellStyle name="Output 56" xfId="49893"/>
    <cellStyle name="Output 57" xfId="49894"/>
    <cellStyle name="Output 58" xfId="49895"/>
    <cellStyle name="Output 59" xfId="49896"/>
    <cellStyle name="Output 6" xfId="49897"/>
    <cellStyle name="Output 6 10" xfId="49898"/>
    <cellStyle name="Output 6 11" xfId="49899"/>
    <cellStyle name="Output 6 12" xfId="49900"/>
    <cellStyle name="Output 6 13" xfId="49901"/>
    <cellStyle name="Output 6 2" xfId="49902"/>
    <cellStyle name="Output 6 2 2" xfId="49903"/>
    <cellStyle name="Output 6 2 2 10" xfId="49904"/>
    <cellStyle name="Output 6 2 2 11" xfId="49905"/>
    <cellStyle name="Output 6 2 2 12" xfId="49906"/>
    <cellStyle name="Output 6 2 2 2" xfId="49907"/>
    <cellStyle name="Output 6 2 2 2 2" xfId="49908"/>
    <cellStyle name="Output 6 2 2 2 2 2" xfId="49909"/>
    <cellStyle name="Output 6 2 2 2 2 2 2" xfId="49910"/>
    <cellStyle name="Output 6 2 2 2 2 2 3" xfId="49911"/>
    <cellStyle name="Output 6 2 2 2 2 2 4" xfId="49912"/>
    <cellStyle name="Output 6 2 2 2 2 2 5" xfId="49913"/>
    <cellStyle name="Output 6 2 2 2 2 2_Int on Cust Dep" xfId="49914"/>
    <cellStyle name="Output 6 2 2 2 2 3" xfId="49915"/>
    <cellStyle name="Output 6 2 2 2 2 4" xfId="49916"/>
    <cellStyle name="Output 6 2 2 2 2 5" xfId="49917"/>
    <cellStyle name="Output 6 2 2 2 2 6" xfId="49918"/>
    <cellStyle name="Output 6 2 2 2 2 7" xfId="49919"/>
    <cellStyle name="Output 6 2 2 2 2 8" xfId="49920"/>
    <cellStyle name="Output 6 2 2 2 2 9" xfId="49921"/>
    <cellStyle name="Output 6 2 2 2 2_Int on Cust Dep" xfId="49922"/>
    <cellStyle name="Output 6 2 2 2 3" xfId="49923"/>
    <cellStyle name="Output 6 2 2 2 3 2" xfId="49924"/>
    <cellStyle name="Output 6 2 2 2 3 3" xfId="49925"/>
    <cellStyle name="Output 6 2 2 2 3 4" xfId="49926"/>
    <cellStyle name="Output 6 2 2 2 3 5" xfId="49927"/>
    <cellStyle name="Output 6 2 2 2 3_Int on Cust Dep" xfId="49928"/>
    <cellStyle name="Output 6 2 2 2 4" xfId="49929"/>
    <cellStyle name="Output 6 2 2 2 5" xfId="49930"/>
    <cellStyle name="Output 6 2 2 2 6" xfId="49931"/>
    <cellStyle name="Output 6 2 2 2_INPUT Allocators" xfId="49932"/>
    <cellStyle name="Output 6 2 2 3" xfId="49933"/>
    <cellStyle name="Output 6 2 2 3 2" xfId="49934"/>
    <cellStyle name="Output 6 2 2 3 2 2" xfId="49935"/>
    <cellStyle name="Output 6 2 2 3 2 3" xfId="49936"/>
    <cellStyle name="Output 6 2 2 3 2 4" xfId="49937"/>
    <cellStyle name="Output 6 2 2 3 2 5" xfId="49938"/>
    <cellStyle name="Output 6 2 2 3 2_Int on Cust Dep" xfId="49939"/>
    <cellStyle name="Output 6 2 2 3 3" xfId="49940"/>
    <cellStyle name="Output 6 2 2 3 4" xfId="49941"/>
    <cellStyle name="Output 6 2 2 3 5" xfId="49942"/>
    <cellStyle name="Output 6 2 2 3 6" xfId="49943"/>
    <cellStyle name="Output 6 2 2 3 7" xfId="49944"/>
    <cellStyle name="Output 6 2 2 3 8" xfId="49945"/>
    <cellStyle name="Output 6 2 2 3 9" xfId="49946"/>
    <cellStyle name="Output 6 2 2 3_Int on Cust Dep" xfId="49947"/>
    <cellStyle name="Output 6 2 2 4" xfId="49948"/>
    <cellStyle name="Output 6 2 2 4 2" xfId="49949"/>
    <cellStyle name="Output 6 2 2 4 3" xfId="49950"/>
    <cellStyle name="Output 6 2 2 4 4" xfId="49951"/>
    <cellStyle name="Output 6 2 2 4 5" xfId="49952"/>
    <cellStyle name="Output 6 2 2 4_Int on Cust Dep" xfId="49953"/>
    <cellStyle name="Output 6 2 2 5" xfId="49954"/>
    <cellStyle name="Output 6 2 2 5 2" xfId="49955"/>
    <cellStyle name="Output 6 2 2 5 3" xfId="49956"/>
    <cellStyle name="Output 6 2 2 5 4" xfId="49957"/>
    <cellStyle name="Output 6 2 2 5 5" xfId="49958"/>
    <cellStyle name="Output 6 2 2 5_Int on Cust Dep" xfId="49959"/>
    <cellStyle name="Output 6 2 2 6" xfId="49960"/>
    <cellStyle name="Output 6 2 2 7" xfId="49961"/>
    <cellStyle name="Output 6 2 2 8" xfId="49962"/>
    <cellStyle name="Output 6 2 2 9" xfId="49963"/>
    <cellStyle name="Output 6 2 2_INPUT Allocators" xfId="49964"/>
    <cellStyle name="Output 6 2_INPUT Allocators" xfId="49965"/>
    <cellStyle name="Output 6 3" xfId="49966"/>
    <cellStyle name="Output 6 3 10" xfId="49967"/>
    <cellStyle name="Output 6 3 11" xfId="49968"/>
    <cellStyle name="Output 6 3 12" xfId="49969"/>
    <cellStyle name="Output 6 3 2" xfId="49970"/>
    <cellStyle name="Output 6 3 2 2" xfId="49971"/>
    <cellStyle name="Output 6 3 2 2 2" xfId="49972"/>
    <cellStyle name="Output 6 3 2 2 2 2" xfId="49973"/>
    <cellStyle name="Output 6 3 2 2 2 3" xfId="49974"/>
    <cellStyle name="Output 6 3 2 2 2 4" xfId="49975"/>
    <cellStyle name="Output 6 3 2 2 2 5" xfId="49976"/>
    <cellStyle name="Output 6 3 2 2 2_Int on Cust Dep" xfId="49977"/>
    <cellStyle name="Output 6 3 2 2 3" xfId="49978"/>
    <cellStyle name="Output 6 3 2 2 4" xfId="49979"/>
    <cellStyle name="Output 6 3 2 2 5" xfId="49980"/>
    <cellStyle name="Output 6 3 2 2 6" xfId="49981"/>
    <cellStyle name="Output 6 3 2 2 7" xfId="49982"/>
    <cellStyle name="Output 6 3 2 2 8" xfId="49983"/>
    <cellStyle name="Output 6 3 2 2 9" xfId="49984"/>
    <cellStyle name="Output 6 3 2 2_Int on Cust Dep" xfId="49985"/>
    <cellStyle name="Output 6 3 2 3" xfId="49986"/>
    <cellStyle name="Output 6 3 2 3 2" xfId="49987"/>
    <cellStyle name="Output 6 3 2 3 3" xfId="49988"/>
    <cellStyle name="Output 6 3 2 3 4" xfId="49989"/>
    <cellStyle name="Output 6 3 2 3 5" xfId="49990"/>
    <cellStyle name="Output 6 3 2 3_Int on Cust Dep" xfId="49991"/>
    <cellStyle name="Output 6 3 2 4" xfId="49992"/>
    <cellStyle name="Output 6 3 2 5" xfId="49993"/>
    <cellStyle name="Output 6 3 2 6" xfId="49994"/>
    <cellStyle name="Output 6 3 2_INPUT Allocators" xfId="49995"/>
    <cellStyle name="Output 6 3 3" xfId="49996"/>
    <cellStyle name="Output 6 3 3 2" xfId="49997"/>
    <cellStyle name="Output 6 3 3 2 2" xfId="49998"/>
    <cellStyle name="Output 6 3 3 2 3" xfId="49999"/>
    <cellStyle name="Output 6 3 3 2 4" xfId="50000"/>
    <cellStyle name="Output 6 3 3 2 5" xfId="50001"/>
    <cellStyle name="Output 6 3 3 2_Int on Cust Dep" xfId="50002"/>
    <cellStyle name="Output 6 3 3 3" xfId="50003"/>
    <cellStyle name="Output 6 3 3 4" xfId="50004"/>
    <cellStyle name="Output 6 3 3 5" xfId="50005"/>
    <cellStyle name="Output 6 3 3 6" xfId="50006"/>
    <cellStyle name="Output 6 3 3 7" xfId="50007"/>
    <cellStyle name="Output 6 3 3 8" xfId="50008"/>
    <cellStyle name="Output 6 3 3 9" xfId="50009"/>
    <cellStyle name="Output 6 3 3_Int on Cust Dep" xfId="50010"/>
    <cellStyle name="Output 6 3 4" xfId="50011"/>
    <cellStyle name="Output 6 3 4 2" xfId="50012"/>
    <cellStyle name="Output 6 3 4 3" xfId="50013"/>
    <cellStyle name="Output 6 3 4 4" xfId="50014"/>
    <cellStyle name="Output 6 3 4 5" xfId="50015"/>
    <cellStyle name="Output 6 3 4_Int on Cust Dep" xfId="50016"/>
    <cellStyle name="Output 6 3 5" xfId="50017"/>
    <cellStyle name="Output 6 3 5 2" xfId="50018"/>
    <cellStyle name="Output 6 3 5 3" xfId="50019"/>
    <cellStyle name="Output 6 3 5 4" xfId="50020"/>
    <cellStyle name="Output 6 3 5 5" xfId="50021"/>
    <cellStyle name="Output 6 3 5_Int on Cust Dep" xfId="50022"/>
    <cellStyle name="Output 6 3 6" xfId="50023"/>
    <cellStyle name="Output 6 3 7" xfId="50024"/>
    <cellStyle name="Output 6 3 8" xfId="50025"/>
    <cellStyle name="Output 6 3 9" xfId="50026"/>
    <cellStyle name="Output 6 3_INPUT Allocators" xfId="50027"/>
    <cellStyle name="Output 6 4" xfId="50028"/>
    <cellStyle name="Output 6 4 10" xfId="50029"/>
    <cellStyle name="Output 6 4 11" xfId="50030"/>
    <cellStyle name="Output 6 4 12" xfId="50031"/>
    <cellStyle name="Output 6 4 2" xfId="50032"/>
    <cellStyle name="Output 6 4 2 2" xfId="50033"/>
    <cellStyle name="Output 6 4 2 2 2" xfId="50034"/>
    <cellStyle name="Output 6 4 2 2 2 2" xfId="50035"/>
    <cellStyle name="Output 6 4 2 2 2 3" xfId="50036"/>
    <cellStyle name="Output 6 4 2 2 2 4" xfId="50037"/>
    <cellStyle name="Output 6 4 2 2 2 5" xfId="50038"/>
    <cellStyle name="Output 6 4 2 2 2_Int on Cust Dep" xfId="50039"/>
    <cellStyle name="Output 6 4 2 2 3" xfId="50040"/>
    <cellStyle name="Output 6 4 2 2 4" xfId="50041"/>
    <cellStyle name="Output 6 4 2 2 5" xfId="50042"/>
    <cellStyle name="Output 6 4 2 2 6" xfId="50043"/>
    <cellStyle name="Output 6 4 2 2 7" xfId="50044"/>
    <cellStyle name="Output 6 4 2 2 8" xfId="50045"/>
    <cellStyle name="Output 6 4 2 2 9" xfId="50046"/>
    <cellStyle name="Output 6 4 2 2_Int on Cust Dep" xfId="50047"/>
    <cellStyle name="Output 6 4 2 3" xfId="50048"/>
    <cellStyle name="Output 6 4 2 3 2" xfId="50049"/>
    <cellStyle name="Output 6 4 2 3 3" xfId="50050"/>
    <cellStyle name="Output 6 4 2 3 4" xfId="50051"/>
    <cellStyle name="Output 6 4 2 3 5" xfId="50052"/>
    <cellStyle name="Output 6 4 2 3_Int on Cust Dep" xfId="50053"/>
    <cellStyle name="Output 6 4 2 4" xfId="50054"/>
    <cellStyle name="Output 6 4 2 5" xfId="50055"/>
    <cellStyle name="Output 6 4 2 6" xfId="50056"/>
    <cellStyle name="Output 6 4 2_INPUT Allocators" xfId="50057"/>
    <cellStyle name="Output 6 4 3" xfId="50058"/>
    <cellStyle name="Output 6 4 3 2" xfId="50059"/>
    <cellStyle name="Output 6 4 3 2 2" xfId="50060"/>
    <cellStyle name="Output 6 4 3 2 3" xfId="50061"/>
    <cellStyle name="Output 6 4 3 2 4" xfId="50062"/>
    <cellStyle name="Output 6 4 3 2 5" xfId="50063"/>
    <cellStyle name="Output 6 4 3 2_Int on Cust Dep" xfId="50064"/>
    <cellStyle name="Output 6 4 3 3" xfId="50065"/>
    <cellStyle name="Output 6 4 3 4" xfId="50066"/>
    <cellStyle name="Output 6 4 3 5" xfId="50067"/>
    <cellStyle name="Output 6 4 3 6" xfId="50068"/>
    <cellStyle name="Output 6 4 3 7" xfId="50069"/>
    <cellStyle name="Output 6 4 3 8" xfId="50070"/>
    <cellStyle name="Output 6 4 3 9" xfId="50071"/>
    <cellStyle name="Output 6 4 3_Int on Cust Dep" xfId="50072"/>
    <cellStyle name="Output 6 4 4" xfId="50073"/>
    <cellStyle name="Output 6 4 4 2" xfId="50074"/>
    <cellStyle name="Output 6 4 4 3" xfId="50075"/>
    <cellStyle name="Output 6 4 4 4" xfId="50076"/>
    <cellStyle name="Output 6 4 4 5" xfId="50077"/>
    <cellStyle name="Output 6 4 4_Int on Cust Dep" xfId="50078"/>
    <cellStyle name="Output 6 4 5" xfId="50079"/>
    <cellStyle name="Output 6 4 5 2" xfId="50080"/>
    <cellStyle name="Output 6 4 5 3" xfId="50081"/>
    <cellStyle name="Output 6 4 5 4" xfId="50082"/>
    <cellStyle name="Output 6 4 5 5" xfId="50083"/>
    <cellStyle name="Output 6 4 5_Int on Cust Dep" xfId="50084"/>
    <cellStyle name="Output 6 4 6" xfId="50085"/>
    <cellStyle name="Output 6 4 7" xfId="50086"/>
    <cellStyle name="Output 6 4 8" xfId="50087"/>
    <cellStyle name="Output 6 4 9" xfId="50088"/>
    <cellStyle name="Output 6 4_INPUT Allocators" xfId="50089"/>
    <cellStyle name="Output 6 5" xfId="50090"/>
    <cellStyle name="Output 6 5 2" xfId="50091"/>
    <cellStyle name="Output 6 5 2 2" xfId="50092"/>
    <cellStyle name="Output 6 5 2 2 2" xfId="50093"/>
    <cellStyle name="Output 6 5 2 2 3" xfId="50094"/>
    <cellStyle name="Output 6 5 2 2 4" xfId="50095"/>
    <cellStyle name="Output 6 5 2 2 5" xfId="50096"/>
    <cellStyle name="Output 6 5 2 2_Int on Cust Dep" xfId="50097"/>
    <cellStyle name="Output 6 5 2 3" xfId="50098"/>
    <cellStyle name="Output 6 5 2 4" xfId="50099"/>
    <cellStyle name="Output 6 5 2 5" xfId="50100"/>
    <cellStyle name="Output 6 5 2 6" xfId="50101"/>
    <cellStyle name="Output 6 5 2 7" xfId="50102"/>
    <cellStyle name="Output 6 5 2 8" xfId="50103"/>
    <cellStyle name="Output 6 5 2 9" xfId="50104"/>
    <cellStyle name="Output 6 5 2_Int on Cust Dep" xfId="50105"/>
    <cellStyle name="Output 6 5 3" xfId="50106"/>
    <cellStyle name="Output 6 5 3 2" xfId="50107"/>
    <cellStyle name="Output 6 5 3 3" xfId="50108"/>
    <cellStyle name="Output 6 5 3 4" xfId="50109"/>
    <cellStyle name="Output 6 5 3 5" xfId="50110"/>
    <cellStyle name="Output 6 5 3_Int on Cust Dep" xfId="50111"/>
    <cellStyle name="Output 6 5 4" xfId="50112"/>
    <cellStyle name="Output 6 5 5" xfId="50113"/>
    <cellStyle name="Output 6 5 6" xfId="50114"/>
    <cellStyle name="Output 6 5_INPUT Allocators" xfId="50115"/>
    <cellStyle name="Output 6 6" xfId="50116"/>
    <cellStyle name="Output 6 6 2" xfId="50117"/>
    <cellStyle name="Output 6 6 3" xfId="50118"/>
    <cellStyle name="Output 6 6 4" xfId="50119"/>
    <cellStyle name="Output 6 6 5" xfId="50120"/>
    <cellStyle name="Output 6 6_Int on Cust Dep" xfId="50121"/>
    <cellStyle name="Output 6 7" xfId="50122"/>
    <cellStyle name="Output 6 7 2" xfId="50123"/>
    <cellStyle name="Output 6 7 3" xfId="50124"/>
    <cellStyle name="Output 6 7 4" xfId="50125"/>
    <cellStyle name="Output 6 7 5" xfId="50126"/>
    <cellStyle name="Output 6 7_Int on Cust Dep" xfId="50127"/>
    <cellStyle name="Output 6 8" xfId="50128"/>
    <cellStyle name="Output 6 9" xfId="50129"/>
    <cellStyle name="Output 6_INPUT Allocators" xfId="50130"/>
    <cellStyle name="Output 60" xfId="50131"/>
    <cellStyle name="Output 61" xfId="50132"/>
    <cellStyle name="Output 62" xfId="50133"/>
    <cellStyle name="Output 63" xfId="50134"/>
    <cellStyle name="Output 64" xfId="50135"/>
    <cellStyle name="Output 65" xfId="50136"/>
    <cellStyle name="Output 66" xfId="50137"/>
    <cellStyle name="Output 67" xfId="50138"/>
    <cellStyle name="Output 68" xfId="50139"/>
    <cellStyle name="Output 69" xfId="50140"/>
    <cellStyle name="Output 7" xfId="50141"/>
    <cellStyle name="Output 7 10" xfId="50142"/>
    <cellStyle name="Output 7 11" xfId="50143"/>
    <cellStyle name="Output 7 12" xfId="50144"/>
    <cellStyle name="Output 7 13" xfId="50145"/>
    <cellStyle name="Output 7 2" xfId="50146"/>
    <cellStyle name="Output 7 2 2" xfId="50147"/>
    <cellStyle name="Output 7 2 2 10" xfId="50148"/>
    <cellStyle name="Output 7 2 2 11" xfId="50149"/>
    <cellStyle name="Output 7 2 2 12" xfId="50150"/>
    <cellStyle name="Output 7 2 2 2" xfId="50151"/>
    <cellStyle name="Output 7 2 2 2 2" xfId="50152"/>
    <cellStyle name="Output 7 2 2 2 2 2" xfId="50153"/>
    <cellStyle name="Output 7 2 2 2 2 2 2" xfId="50154"/>
    <cellStyle name="Output 7 2 2 2 2 2 3" xfId="50155"/>
    <cellStyle name="Output 7 2 2 2 2 2 4" xfId="50156"/>
    <cellStyle name="Output 7 2 2 2 2 2 5" xfId="50157"/>
    <cellStyle name="Output 7 2 2 2 2 2_Int on Cust Dep" xfId="50158"/>
    <cellStyle name="Output 7 2 2 2 2 3" xfId="50159"/>
    <cellStyle name="Output 7 2 2 2 2 4" xfId="50160"/>
    <cellStyle name="Output 7 2 2 2 2 5" xfId="50161"/>
    <cellStyle name="Output 7 2 2 2 2 6" xfId="50162"/>
    <cellStyle name="Output 7 2 2 2 2 7" xfId="50163"/>
    <cellStyle name="Output 7 2 2 2 2 8" xfId="50164"/>
    <cellStyle name="Output 7 2 2 2 2 9" xfId="50165"/>
    <cellStyle name="Output 7 2 2 2 2_Int on Cust Dep" xfId="50166"/>
    <cellStyle name="Output 7 2 2 2 3" xfId="50167"/>
    <cellStyle name="Output 7 2 2 2 3 2" xfId="50168"/>
    <cellStyle name="Output 7 2 2 2 3 3" xfId="50169"/>
    <cellStyle name="Output 7 2 2 2 3 4" xfId="50170"/>
    <cellStyle name="Output 7 2 2 2 3 5" xfId="50171"/>
    <cellStyle name="Output 7 2 2 2 3_Int on Cust Dep" xfId="50172"/>
    <cellStyle name="Output 7 2 2 2 4" xfId="50173"/>
    <cellStyle name="Output 7 2 2 2 5" xfId="50174"/>
    <cellStyle name="Output 7 2 2 2 6" xfId="50175"/>
    <cellStyle name="Output 7 2 2 2_INPUT Allocators" xfId="50176"/>
    <cellStyle name="Output 7 2 2 3" xfId="50177"/>
    <cellStyle name="Output 7 2 2 3 2" xfId="50178"/>
    <cellStyle name="Output 7 2 2 3 2 2" xfId="50179"/>
    <cellStyle name="Output 7 2 2 3 2 3" xfId="50180"/>
    <cellStyle name="Output 7 2 2 3 2 4" xfId="50181"/>
    <cellStyle name="Output 7 2 2 3 2 5" xfId="50182"/>
    <cellStyle name="Output 7 2 2 3 2_Int on Cust Dep" xfId="50183"/>
    <cellStyle name="Output 7 2 2 3 3" xfId="50184"/>
    <cellStyle name="Output 7 2 2 3 4" xfId="50185"/>
    <cellStyle name="Output 7 2 2 3 5" xfId="50186"/>
    <cellStyle name="Output 7 2 2 3 6" xfId="50187"/>
    <cellStyle name="Output 7 2 2 3 7" xfId="50188"/>
    <cellStyle name="Output 7 2 2 3 8" xfId="50189"/>
    <cellStyle name="Output 7 2 2 3 9" xfId="50190"/>
    <cellStyle name="Output 7 2 2 3_Int on Cust Dep" xfId="50191"/>
    <cellStyle name="Output 7 2 2 4" xfId="50192"/>
    <cellStyle name="Output 7 2 2 4 2" xfId="50193"/>
    <cellStyle name="Output 7 2 2 4 3" xfId="50194"/>
    <cellStyle name="Output 7 2 2 4 4" xfId="50195"/>
    <cellStyle name="Output 7 2 2 4 5" xfId="50196"/>
    <cellStyle name="Output 7 2 2 4_Int on Cust Dep" xfId="50197"/>
    <cellStyle name="Output 7 2 2 5" xfId="50198"/>
    <cellStyle name="Output 7 2 2 5 2" xfId="50199"/>
    <cellStyle name="Output 7 2 2 5 3" xfId="50200"/>
    <cellStyle name="Output 7 2 2 5 4" xfId="50201"/>
    <cellStyle name="Output 7 2 2 5 5" xfId="50202"/>
    <cellStyle name="Output 7 2 2 5_Int on Cust Dep" xfId="50203"/>
    <cellStyle name="Output 7 2 2 6" xfId="50204"/>
    <cellStyle name="Output 7 2 2 7" xfId="50205"/>
    <cellStyle name="Output 7 2 2 8" xfId="50206"/>
    <cellStyle name="Output 7 2 2 9" xfId="50207"/>
    <cellStyle name="Output 7 2 2_INPUT Allocators" xfId="50208"/>
    <cellStyle name="Output 7 2_INPUT Allocators" xfId="50209"/>
    <cellStyle name="Output 7 3" xfId="50210"/>
    <cellStyle name="Output 7 3 10" xfId="50211"/>
    <cellStyle name="Output 7 3 11" xfId="50212"/>
    <cellStyle name="Output 7 3 12" xfId="50213"/>
    <cellStyle name="Output 7 3 2" xfId="50214"/>
    <cellStyle name="Output 7 3 2 2" xfId="50215"/>
    <cellStyle name="Output 7 3 2 2 2" xfId="50216"/>
    <cellStyle name="Output 7 3 2 2 2 2" xfId="50217"/>
    <cellStyle name="Output 7 3 2 2 2 3" xfId="50218"/>
    <cellStyle name="Output 7 3 2 2 2 4" xfId="50219"/>
    <cellStyle name="Output 7 3 2 2 2 5" xfId="50220"/>
    <cellStyle name="Output 7 3 2 2 2_Int on Cust Dep" xfId="50221"/>
    <cellStyle name="Output 7 3 2 2 3" xfId="50222"/>
    <cellStyle name="Output 7 3 2 2 4" xfId="50223"/>
    <cellStyle name="Output 7 3 2 2 5" xfId="50224"/>
    <cellStyle name="Output 7 3 2 2 6" xfId="50225"/>
    <cellStyle name="Output 7 3 2 2 7" xfId="50226"/>
    <cellStyle name="Output 7 3 2 2 8" xfId="50227"/>
    <cellStyle name="Output 7 3 2 2 9" xfId="50228"/>
    <cellStyle name="Output 7 3 2 2_Int on Cust Dep" xfId="50229"/>
    <cellStyle name="Output 7 3 2 3" xfId="50230"/>
    <cellStyle name="Output 7 3 2 3 2" xfId="50231"/>
    <cellStyle name="Output 7 3 2 3 3" xfId="50232"/>
    <cellStyle name="Output 7 3 2 3 4" xfId="50233"/>
    <cellStyle name="Output 7 3 2 3 5" xfId="50234"/>
    <cellStyle name="Output 7 3 2 3_Int on Cust Dep" xfId="50235"/>
    <cellStyle name="Output 7 3 2 4" xfId="50236"/>
    <cellStyle name="Output 7 3 2 5" xfId="50237"/>
    <cellStyle name="Output 7 3 2 6" xfId="50238"/>
    <cellStyle name="Output 7 3 2_INPUT Allocators" xfId="50239"/>
    <cellStyle name="Output 7 3 3" xfId="50240"/>
    <cellStyle name="Output 7 3 3 2" xfId="50241"/>
    <cellStyle name="Output 7 3 3 2 2" xfId="50242"/>
    <cellStyle name="Output 7 3 3 2 3" xfId="50243"/>
    <cellStyle name="Output 7 3 3 2 4" xfId="50244"/>
    <cellStyle name="Output 7 3 3 2 5" xfId="50245"/>
    <cellStyle name="Output 7 3 3 2_Int on Cust Dep" xfId="50246"/>
    <cellStyle name="Output 7 3 3 3" xfId="50247"/>
    <cellStyle name="Output 7 3 3 4" xfId="50248"/>
    <cellStyle name="Output 7 3 3 5" xfId="50249"/>
    <cellStyle name="Output 7 3 3 6" xfId="50250"/>
    <cellStyle name="Output 7 3 3 7" xfId="50251"/>
    <cellStyle name="Output 7 3 3 8" xfId="50252"/>
    <cellStyle name="Output 7 3 3 9" xfId="50253"/>
    <cellStyle name="Output 7 3 3_Int on Cust Dep" xfId="50254"/>
    <cellStyle name="Output 7 3 4" xfId="50255"/>
    <cellStyle name="Output 7 3 4 2" xfId="50256"/>
    <cellStyle name="Output 7 3 4 3" xfId="50257"/>
    <cellStyle name="Output 7 3 4 4" xfId="50258"/>
    <cellStyle name="Output 7 3 4 5" xfId="50259"/>
    <cellStyle name="Output 7 3 4_Int on Cust Dep" xfId="50260"/>
    <cellStyle name="Output 7 3 5" xfId="50261"/>
    <cellStyle name="Output 7 3 5 2" xfId="50262"/>
    <cellStyle name="Output 7 3 5 3" xfId="50263"/>
    <cellStyle name="Output 7 3 5 4" xfId="50264"/>
    <cellStyle name="Output 7 3 5 5" xfId="50265"/>
    <cellStyle name="Output 7 3 5_Int on Cust Dep" xfId="50266"/>
    <cellStyle name="Output 7 3 6" xfId="50267"/>
    <cellStyle name="Output 7 3 7" xfId="50268"/>
    <cellStyle name="Output 7 3 8" xfId="50269"/>
    <cellStyle name="Output 7 3 9" xfId="50270"/>
    <cellStyle name="Output 7 3_INPUT Allocators" xfId="50271"/>
    <cellStyle name="Output 7 4" xfId="50272"/>
    <cellStyle name="Output 7 4 10" xfId="50273"/>
    <cellStyle name="Output 7 4 11" xfId="50274"/>
    <cellStyle name="Output 7 4 12" xfId="50275"/>
    <cellStyle name="Output 7 4 2" xfId="50276"/>
    <cellStyle name="Output 7 4 2 2" xfId="50277"/>
    <cellStyle name="Output 7 4 2 2 2" xfId="50278"/>
    <cellStyle name="Output 7 4 2 2 2 2" xfId="50279"/>
    <cellStyle name="Output 7 4 2 2 2 3" xfId="50280"/>
    <cellStyle name="Output 7 4 2 2 2 4" xfId="50281"/>
    <cellStyle name="Output 7 4 2 2 2 5" xfId="50282"/>
    <cellStyle name="Output 7 4 2 2 2_Int on Cust Dep" xfId="50283"/>
    <cellStyle name="Output 7 4 2 2 3" xfId="50284"/>
    <cellStyle name="Output 7 4 2 2 4" xfId="50285"/>
    <cellStyle name="Output 7 4 2 2 5" xfId="50286"/>
    <cellStyle name="Output 7 4 2 2 6" xfId="50287"/>
    <cellStyle name="Output 7 4 2 2 7" xfId="50288"/>
    <cellStyle name="Output 7 4 2 2 8" xfId="50289"/>
    <cellStyle name="Output 7 4 2 2 9" xfId="50290"/>
    <cellStyle name="Output 7 4 2 2_Int on Cust Dep" xfId="50291"/>
    <cellStyle name="Output 7 4 2 3" xfId="50292"/>
    <cellStyle name="Output 7 4 2 3 2" xfId="50293"/>
    <cellStyle name="Output 7 4 2 3 3" xfId="50294"/>
    <cellStyle name="Output 7 4 2 3 4" xfId="50295"/>
    <cellStyle name="Output 7 4 2 3 5" xfId="50296"/>
    <cellStyle name="Output 7 4 2 3_Int on Cust Dep" xfId="50297"/>
    <cellStyle name="Output 7 4 2 4" xfId="50298"/>
    <cellStyle name="Output 7 4 2 5" xfId="50299"/>
    <cellStyle name="Output 7 4 2 6" xfId="50300"/>
    <cellStyle name="Output 7 4 2_INPUT Allocators" xfId="50301"/>
    <cellStyle name="Output 7 4 3" xfId="50302"/>
    <cellStyle name="Output 7 4 3 2" xfId="50303"/>
    <cellStyle name="Output 7 4 3 2 2" xfId="50304"/>
    <cellStyle name="Output 7 4 3 2 3" xfId="50305"/>
    <cellStyle name="Output 7 4 3 2 4" xfId="50306"/>
    <cellStyle name="Output 7 4 3 2 5" xfId="50307"/>
    <cellStyle name="Output 7 4 3 2_Int on Cust Dep" xfId="50308"/>
    <cellStyle name="Output 7 4 3 3" xfId="50309"/>
    <cellStyle name="Output 7 4 3 4" xfId="50310"/>
    <cellStyle name="Output 7 4 3 5" xfId="50311"/>
    <cellStyle name="Output 7 4 3 6" xfId="50312"/>
    <cellStyle name="Output 7 4 3 7" xfId="50313"/>
    <cellStyle name="Output 7 4 3 8" xfId="50314"/>
    <cellStyle name="Output 7 4 3 9" xfId="50315"/>
    <cellStyle name="Output 7 4 3_Int on Cust Dep" xfId="50316"/>
    <cellStyle name="Output 7 4 4" xfId="50317"/>
    <cellStyle name="Output 7 4 4 2" xfId="50318"/>
    <cellStyle name="Output 7 4 4 3" xfId="50319"/>
    <cellStyle name="Output 7 4 4 4" xfId="50320"/>
    <cellStyle name="Output 7 4 4 5" xfId="50321"/>
    <cellStyle name="Output 7 4 4_Int on Cust Dep" xfId="50322"/>
    <cellStyle name="Output 7 4 5" xfId="50323"/>
    <cellStyle name="Output 7 4 5 2" xfId="50324"/>
    <cellStyle name="Output 7 4 5 3" xfId="50325"/>
    <cellStyle name="Output 7 4 5 4" xfId="50326"/>
    <cellStyle name="Output 7 4 5 5" xfId="50327"/>
    <cellStyle name="Output 7 4 5_Int on Cust Dep" xfId="50328"/>
    <cellStyle name="Output 7 4 6" xfId="50329"/>
    <cellStyle name="Output 7 4 7" xfId="50330"/>
    <cellStyle name="Output 7 4 8" xfId="50331"/>
    <cellStyle name="Output 7 4 9" xfId="50332"/>
    <cellStyle name="Output 7 4_INPUT Allocators" xfId="50333"/>
    <cellStyle name="Output 7 5" xfId="50334"/>
    <cellStyle name="Output 7 5 2" xfId="50335"/>
    <cellStyle name="Output 7 5 2 2" xfId="50336"/>
    <cellStyle name="Output 7 5 2 2 2" xfId="50337"/>
    <cellStyle name="Output 7 5 2 2 3" xfId="50338"/>
    <cellStyle name="Output 7 5 2 2 4" xfId="50339"/>
    <cellStyle name="Output 7 5 2 2 5" xfId="50340"/>
    <cellStyle name="Output 7 5 2 2_Int on Cust Dep" xfId="50341"/>
    <cellStyle name="Output 7 5 2 3" xfId="50342"/>
    <cellStyle name="Output 7 5 2 4" xfId="50343"/>
    <cellStyle name="Output 7 5 2 5" xfId="50344"/>
    <cellStyle name="Output 7 5 2 6" xfId="50345"/>
    <cellStyle name="Output 7 5 2 7" xfId="50346"/>
    <cellStyle name="Output 7 5 2 8" xfId="50347"/>
    <cellStyle name="Output 7 5 2 9" xfId="50348"/>
    <cellStyle name="Output 7 5 2_Int on Cust Dep" xfId="50349"/>
    <cellStyle name="Output 7 5 3" xfId="50350"/>
    <cellStyle name="Output 7 5 3 2" xfId="50351"/>
    <cellStyle name="Output 7 5 3 3" xfId="50352"/>
    <cellStyle name="Output 7 5 3 4" xfId="50353"/>
    <cellStyle name="Output 7 5 3 5" xfId="50354"/>
    <cellStyle name="Output 7 5 3_Int on Cust Dep" xfId="50355"/>
    <cellStyle name="Output 7 5 4" xfId="50356"/>
    <cellStyle name="Output 7 5 5" xfId="50357"/>
    <cellStyle name="Output 7 5 6" xfId="50358"/>
    <cellStyle name="Output 7 5_INPUT Allocators" xfId="50359"/>
    <cellStyle name="Output 7 6" xfId="50360"/>
    <cellStyle name="Output 7 6 2" xfId="50361"/>
    <cellStyle name="Output 7 6 3" xfId="50362"/>
    <cellStyle name="Output 7 6 4" xfId="50363"/>
    <cellStyle name="Output 7 6 5" xfId="50364"/>
    <cellStyle name="Output 7 6_Int on Cust Dep" xfId="50365"/>
    <cellStyle name="Output 7 7" xfId="50366"/>
    <cellStyle name="Output 7 7 2" xfId="50367"/>
    <cellStyle name="Output 7 7 3" xfId="50368"/>
    <cellStyle name="Output 7 7 4" xfId="50369"/>
    <cellStyle name="Output 7 7 5" xfId="50370"/>
    <cellStyle name="Output 7 7_Int on Cust Dep" xfId="50371"/>
    <cellStyle name="Output 7 8" xfId="50372"/>
    <cellStyle name="Output 7 9" xfId="50373"/>
    <cellStyle name="Output 7_INPUT Allocators" xfId="50374"/>
    <cellStyle name="Output 70" xfId="50375"/>
    <cellStyle name="Output 71" xfId="50376"/>
    <cellStyle name="Output 72" xfId="50377"/>
    <cellStyle name="Output 73" xfId="50378"/>
    <cellStyle name="Output 74" xfId="50379"/>
    <cellStyle name="Output 75" xfId="50380"/>
    <cellStyle name="Output 76" xfId="50381"/>
    <cellStyle name="Output 77" xfId="50382"/>
    <cellStyle name="Output 78" xfId="50383"/>
    <cellStyle name="Output 79" xfId="50384"/>
    <cellStyle name="Output 8" xfId="50385"/>
    <cellStyle name="Output 8 10" xfId="50386"/>
    <cellStyle name="Output 8 11" xfId="50387"/>
    <cellStyle name="Output 8 12" xfId="50388"/>
    <cellStyle name="Output 8 13" xfId="50389"/>
    <cellStyle name="Output 8 2" xfId="50390"/>
    <cellStyle name="Output 8 2 10" xfId="50391"/>
    <cellStyle name="Output 8 2 11" xfId="50392"/>
    <cellStyle name="Output 8 2 12" xfId="50393"/>
    <cellStyle name="Output 8 2 2" xfId="50394"/>
    <cellStyle name="Output 8 2 2 2" xfId="50395"/>
    <cellStyle name="Output 8 2 2 2 2" xfId="50396"/>
    <cellStyle name="Output 8 2 2 2 2 2" xfId="50397"/>
    <cellStyle name="Output 8 2 2 2 2 3" xfId="50398"/>
    <cellStyle name="Output 8 2 2 2 2 4" xfId="50399"/>
    <cellStyle name="Output 8 2 2 2 2 5" xfId="50400"/>
    <cellStyle name="Output 8 2 2 2 2_Int on Cust Dep" xfId="50401"/>
    <cellStyle name="Output 8 2 2 2 3" xfId="50402"/>
    <cellStyle name="Output 8 2 2 2 4" xfId="50403"/>
    <cellStyle name="Output 8 2 2 2 5" xfId="50404"/>
    <cellStyle name="Output 8 2 2 2 6" xfId="50405"/>
    <cellStyle name="Output 8 2 2 2 7" xfId="50406"/>
    <cellStyle name="Output 8 2 2 2 8" xfId="50407"/>
    <cellStyle name="Output 8 2 2 2 9" xfId="50408"/>
    <cellStyle name="Output 8 2 2 2_Int on Cust Dep" xfId="50409"/>
    <cellStyle name="Output 8 2 2 3" xfId="50410"/>
    <cellStyle name="Output 8 2 2 3 2" xfId="50411"/>
    <cellStyle name="Output 8 2 2 3 3" xfId="50412"/>
    <cellStyle name="Output 8 2 2 3 4" xfId="50413"/>
    <cellStyle name="Output 8 2 2 3 5" xfId="50414"/>
    <cellStyle name="Output 8 2 2 3_Int on Cust Dep" xfId="50415"/>
    <cellStyle name="Output 8 2 2 4" xfId="50416"/>
    <cellStyle name="Output 8 2 2 5" xfId="50417"/>
    <cellStyle name="Output 8 2 2 6" xfId="50418"/>
    <cellStyle name="Output 8 2 2_INPUT Allocators" xfId="50419"/>
    <cellStyle name="Output 8 2 3" xfId="50420"/>
    <cellStyle name="Output 8 2 3 2" xfId="50421"/>
    <cellStyle name="Output 8 2 3 2 2" xfId="50422"/>
    <cellStyle name="Output 8 2 3 2 3" xfId="50423"/>
    <cellStyle name="Output 8 2 3 2 4" xfId="50424"/>
    <cellStyle name="Output 8 2 3 2 5" xfId="50425"/>
    <cellStyle name="Output 8 2 3 2_Int on Cust Dep" xfId="50426"/>
    <cellStyle name="Output 8 2 3 3" xfId="50427"/>
    <cellStyle name="Output 8 2 3 4" xfId="50428"/>
    <cellStyle name="Output 8 2 3 5" xfId="50429"/>
    <cellStyle name="Output 8 2 3 6" xfId="50430"/>
    <cellStyle name="Output 8 2 3 7" xfId="50431"/>
    <cellStyle name="Output 8 2 3 8" xfId="50432"/>
    <cellStyle name="Output 8 2 3 9" xfId="50433"/>
    <cellStyle name="Output 8 2 3_Int on Cust Dep" xfId="50434"/>
    <cellStyle name="Output 8 2 4" xfId="50435"/>
    <cellStyle name="Output 8 2 4 2" xfId="50436"/>
    <cellStyle name="Output 8 2 4 3" xfId="50437"/>
    <cellStyle name="Output 8 2 4 4" xfId="50438"/>
    <cellStyle name="Output 8 2 4 5" xfId="50439"/>
    <cellStyle name="Output 8 2 4_Int on Cust Dep" xfId="50440"/>
    <cellStyle name="Output 8 2 5" xfId="50441"/>
    <cellStyle name="Output 8 2 5 2" xfId="50442"/>
    <cellStyle name="Output 8 2 5 3" xfId="50443"/>
    <cellStyle name="Output 8 2 5 4" xfId="50444"/>
    <cellStyle name="Output 8 2 5 5" xfId="50445"/>
    <cellStyle name="Output 8 2 5_Int on Cust Dep" xfId="50446"/>
    <cellStyle name="Output 8 2 6" xfId="50447"/>
    <cellStyle name="Output 8 2 7" xfId="50448"/>
    <cellStyle name="Output 8 2 8" xfId="50449"/>
    <cellStyle name="Output 8 2 9" xfId="50450"/>
    <cellStyle name="Output 8 2_INPUT Allocators" xfId="50451"/>
    <cellStyle name="Output 8 3" xfId="50452"/>
    <cellStyle name="Output 8 3 2" xfId="50453"/>
    <cellStyle name="Output 8 3 2 10" xfId="50454"/>
    <cellStyle name="Output 8 3 2 11" xfId="50455"/>
    <cellStyle name="Output 8 3 2 12" xfId="50456"/>
    <cellStyle name="Output 8 3 2 2" xfId="50457"/>
    <cellStyle name="Output 8 3 2 2 2" xfId="50458"/>
    <cellStyle name="Output 8 3 2 2 2 2" xfId="50459"/>
    <cellStyle name="Output 8 3 2 2 2 2 2" xfId="50460"/>
    <cellStyle name="Output 8 3 2 2 2 2 3" xfId="50461"/>
    <cellStyle name="Output 8 3 2 2 2 2 4" xfId="50462"/>
    <cellStyle name="Output 8 3 2 2 2 2 5" xfId="50463"/>
    <cellStyle name="Output 8 3 2 2 2 2_Int on Cust Dep" xfId="50464"/>
    <cellStyle name="Output 8 3 2 2 2 3" xfId="50465"/>
    <cellStyle name="Output 8 3 2 2 2 4" xfId="50466"/>
    <cellStyle name="Output 8 3 2 2 2 5" xfId="50467"/>
    <cellStyle name="Output 8 3 2 2 2 6" xfId="50468"/>
    <cellStyle name="Output 8 3 2 2 2 7" xfId="50469"/>
    <cellStyle name="Output 8 3 2 2 2 8" xfId="50470"/>
    <cellStyle name="Output 8 3 2 2 2 9" xfId="50471"/>
    <cellStyle name="Output 8 3 2 2 2_Int on Cust Dep" xfId="50472"/>
    <cellStyle name="Output 8 3 2 2 3" xfId="50473"/>
    <cellStyle name="Output 8 3 2 2 3 2" xfId="50474"/>
    <cellStyle name="Output 8 3 2 2 3 3" xfId="50475"/>
    <cellStyle name="Output 8 3 2 2 3 4" xfId="50476"/>
    <cellStyle name="Output 8 3 2 2 3 5" xfId="50477"/>
    <cellStyle name="Output 8 3 2 2 3_Int on Cust Dep" xfId="50478"/>
    <cellStyle name="Output 8 3 2 2 4" xfId="50479"/>
    <cellStyle name="Output 8 3 2 2 5" xfId="50480"/>
    <cellStyle name="Output 8 3 2 2 6" xfId="50481"/>
    <cellStyle name="Output 8 3 2 2_INPUT Allocators" xfId="50482"/>
    <cellStyle name="Output 8 3 2 3" xfId="50483"/>
    <cellStyle name="Output 8 3 2 3 2" xfId="50484"/>
    <cellStyle name="Output 8 3 2 3 2 2" xfId="50485"/>
    <cellStyle name="Output 8 3 2 3 2 3" xfId="50486"/>
    <cellStyle name="Output 8 3 2 3 2 4" xfId="50487"/>
    <cellStyle name="Output 8 3 2 3 2 5" xfId="50488"/>
    <cellStyle name="Output 8 3 2 3 2_Int on Cust Dep" xfId="50489"/>
    <cellStyle name="Output 8 3 2 3 3" xfId="50490"/>
    <cellStyle name="Output 8 3 2 3 4" xfId="50491"/>
    <cellStyle name="Output 8 3 2 3 5" xfId="50492"/>
    <cellStyle name="Output 8 3 2 3 6" xfId="50493"/>
    <cellStyle name="Output 8 3 2 3 7" xfId="50494"/>
    <cellStyle name="Output 8 3 2 3 8" xfId="50495"/>
    <cellStyle name="Output 8 3 2 3 9" xfId="50496"/>
    <cellStyle name="Output 8 3 2 3_Int on Cust Dep" xfId="50497"/>
    <cellStyle name="Output 8 3 2 4" xfId="50498"/>
    <cellStyle name="Output 8 3 2 4 2" xfId="50499"/>
    <cellStyle name="Output 8 3 2 4 3" xfId="50500"/>
    <cellStyle name="Output 8 3 2 4 4" xfId="50501"/>
    <cellStyle name="Output 8 3 2 4 5" xfId="50502"/>
    <cellStyle name="Output 8 3 2 4_Int on Cust Dep" xfId="50503"/>
    <cellStyle name="Output 8 3 2 5" xfId="50504"/>
    <cellStyle name="Output 8 3 2 5 2" xfId="50505"/>
    <cellStyle name="Output 8 3 2 5 3" xfId="50506"/>
    <cellStyle name="Output 8 3 2 5 4" xfId="50507"/>
    <cellStyle name="Output 8 3 2 5 5" xfId="50508"/>
    <cellStyle name="Output 8 3 2 5_Int on Cust Dep" xfId="50509"/>
    <cellStyle name="Output 8 3 2 6" xfId="50510"/>
    <cellStyle name="Output 8 3 2 7" xfId="50511"/>
    <cellStyle name="Output 8 3 2 8" xfId="50512"/>
    <cellStyle name="Output 8 3 2 9" xfId="50513"/>
    <cellStyle name="Output 8 3 2_INPUT Allocators" xfId="50514"/>
    <cellStyle name="Output 8 3_INPUT Allocators" xfId="50515"/>
    <cellStyle name="Output 8 4" xfId="50516"/>
    <cellStyle name="Output 8 4 10" xfId="50517"/>
    <cellStyle name="Output 8 4 11" xfId="50518"/>
    <cellStyle name="Output 8 4 12" xfId="50519"/>
    <cellStyle name="Output 8 4 2" xfId="50520"/>
    <cellStyle name="Output 8 4 2 2" xfId="50521"/>
    <cellStyle name="Output 8 4 2 2 2" xfId="50522"/>
    <cellStyle name="Output 8 4 2 2 2 2" xfId="50523"/>
    <cellStyle name="Output 8 4 2 2 2 3" xfId="50524"/>
    <cellStyle name="Output 8 4 2 2 2 4" xfId="50525"/>
    <cellStyle name="Output 8 4 2 2 2 5" xfId="50526"/>
    <cellStyle name="Output 8 4 2 2 2_Int on Cust Dep" xfId="50527"/>
    <cellStyle name="Output 8 4 2 2 3" xfId="50528"/>
    <cellStyle name="Output 8 4 2 2 4" xfId="50529"/>
    <cellStyle name="Output 8 4 2 2 5" xfId="50530"/>
    <cellStyle name="Output 8 4 2 2 6" xfId="50531"/>
    <cellStyle name="Output 8 4 2 2 7" xfId="50532"/>
    <cellStyle name="Output 8 4 2 2 8" xfId="50533"/>
    <cellStyle name="Output 8 4 2 2 9" xfId="50534"/>
    <cellStyle name="Output 8 4 2 2_Int on Cust Dep" xfId="50535"/>
    <cellStyle name="Output 8 4 2 3" xfId="50536"/>
    <cellStyle name="Output 8 4 2 3 2" xfId="50537"/>
    <cellStyle name="Output 8 4 2 3 3" xfId="50538"/>
    <cellStyle name="Output 8 4 2 3 4" xfId="50539"/>
    <cellStyle name="Output 8 4 2 3 5" xfId="50540"/>
    <cellStyle name="Output 8 4 2 3_Int on Cust Dep" xfId="50541"/>
    <cellStyle name="Output 8 4 2 4" xfId="50542"/>
    <cellStyle name="Output 8 4 2 5" xfId="50543"/>
    <cellStyle name="Output 8 4 2 6" xfId="50544"/>
    <cellStyle name="Output 8 4 2_INPUT Allocators" xfId="50545"/>
    <cellStyle name="Output 8 4 3" xfId="50546"/>
    <cellStyle name="Output 8 4 3 2" xfId="50547"/>
    <cellStyle name="Output 8 4 3 2 2" xfId="50548"/>
    <cellStyle name="Output 8 4 3 2 3" xfId="50549"/>
    <cellStyle name="Output 8 4 3 2 4" xfId="50550"/>
    <cellStyle name="Output 8 4 3 2 5" xfId="50551"/>
    <cellStyle name="Output 8 4 3 2_Int on Cust Dep" xfId="50552"/>
    <cellStyle name="Output 8 4 3 3" xfId="50553"/>
    <cellStyle name="Output 8 4 3 4" xfId="50554"/>
    <cellStyle name="Output 8 4 3 5" xfId="50555"/>
    <cellStyle name="Output 8 4 3 6" xfId="50556"/>
    <cellStyle name="Output 8 4 3 7" xfId="50557"/>
    <cellStyle name="Output 8 4 3 8" xfId="50558"/>
    <cellStyle name="Output 8 4 3 9" xfId="50559"/>
    <cellStyle name="Output 8 4 3_Int on Cust Dep" xfId="50560"/>
    <cellStyle name="Output 8 4 4" xfId="50561"/>
    <cellStyle name="Output 8 4 4 2" xfId="50562"/>
    <cellStyle name="Output 8 4 4 3" xfId="50563"/>
    <cellStyle name="Output 8 4 4 4" xfId="50564"/>
    <cellStyle name="Output 8 4 4 5" xfId="50565"/>
    <cellStyle name="Output 8 4 4_Int on Cust Dep" xfId="50566"/>
    <cellStyle name="Output 8 4 5" xfId="50567"/>
    <cellStyle name="Output 8 4 5 2" xfId="50568"/>
    <cellStyle name="Output 8 4 5 3" xfId="50569"/>
    <cellStyle name="Output 8 4 5 4" xfId="50570"/>
    <cellStyle name="Output 8 4 5 5" xfId="50571"/>
    <cellStyle name="Output 8 4 5_Int on Cust Dep" xfId="50572"/>
    <cellStyle name="Output 8 4 6" xfId="50573"/>
    <cellStyle name="Output 8 4 7" xfId="50574"/>
    <cellStyle name="Output 8 4 8" xfId="50575"/>
    <cellStyle name="Output 8 4 9" xfId="50576"/>
    <cellStyle name="Output 8 4_INPUT Allocators" xfId="50577"/>
    <cellStyle name="Output 8 5" xfId="50578"/>
    <cellStyle name="Output 8 5 2" xfId="50579"/>
    <cellStyle name="Output 8 5 2 2" xfId="50580"/>
    <cellStyle name="Output 8 5 2 2 2" xfId="50581"/>
    <cellStyle name="Output 8 5 2 2 3" xfId="50582"/>
    <cellStyle name="Output 8 5 2 2 4" xfId="50583"/>
    <cellStyle name="Output 8 5 2 2 5" xfId="50584"/>
    <cellStyle name="Output 8 5 2 2_Int on Cust Dep" xfId="50585"/>
    <cellStyle name="Output 8 5 2 3" xfId="50586"/>
    <cellStyle name="Output 8 5 2 4" xfId="50587"/>
    <cellStyle name="Output 8 5 2 5" xfId="50588"/>
    <cellStyle name="Output 8 5 2 6" xfId="50589"/>
    <cellStyle name="Output 8 5 2 7" xfId="50590"/>
    <cellStyle name="Output 8 5 2 8" xfId="50591"/>
    <cellStyle name="Output 8 5 2 9" xfId="50592"/>
    <cellStyle name="Output 8 5 2_Int on Cust Dep" xfId="50593"/>
    <cellStyle name="Output 8 5 3" xfId="50594"/>
    <cellStyle name="Output 8 5 3 2" xfId="50595"/>
    <cellStyle name="Output 8 5 3 3" xfId="50596"/>
    <cellStyle name="Output 8 5 3 4" xfId="50597"/>
    <cellStyle name="Output 8 5 3 5" xfId="50598"/>
    <cellStyle name="Output 8 5 3_Int on Cust Dep" xfId="50599"/>
    <cellStyle name="Output 8 5 4" xfId="50600"/>
    <cellStyle name="Output 8 5 5" xfId="50601"/>
    <cellStyle name="Output 8 5 6" xfId="50602"/>
    <cellStyle name="Output 8 5_INPUT Allocators" xfId="50603"/>
    <cellStyle name="Output 8 6" xfId="50604"/>
    <cellStyle name="Output 8 6 2" xfId="50605"/>
    <cellStyle name="Output 8 6 3" xfId="50606"/>
    <cellStyle name="Output 8 6 4" xfId="50607"/>
    <cellStyle name="Output 8 6 5" xfId="50608"/>
    <cellStyle name="Output 8 6_Int on Cust Dep" xfId="50609"/>
    <cellStyle name="Output 8 7" xfId="50610"/>
    <cellStyle name="Output 8 7 2" xfId="50611"/>
    <cellStyle name="Output 8 7 3" xfId="50612"/>
    <cellStyle name="Output 8 7 4" xfId="50613"/>
    <cellStyle name="Output 8 7 5" xfId="50614"/>
    <cellStyle name="Output 8 7_Int on Cust Dep" xfId="50615"/>
    <cellStyle name="Output 8 8" xfId="50616"/>
    <cellStyle name="Output 8 9" xfId="50617"/>
    <cellStyle name="Output 8_INPUT Allocators" xfId="50618"/>
    <cellStyle name="Output 80" xfId="50619"/>
    <cellStyle name="Output 81" xfId="50620"/>
    <cellStyle name="Output 82" xfId="50621"/>
    <cellStyle name="Output 83" xfId="50622"/>
    <cellStyle name="Output 84" xfId="50623"/>
    <cellStyle name="Output 85" xfId="50624"/>
    <cellStyle name="Output 86" xfId="50625"/>
    <cellStyle name="Output 87" xfId="50626"/>
    <cellStyle name="Output 87 2" xfId="50627"/>
    <cellStyle name="Output 87 2 2" xfId="50628"/>
    <cellStyle name="Output 87 2 3" xfId="50629"/>
    <cellStyle name="Output 87 2 4" xfId="50630"/>
    <cellStyle name="Output 87 2 5" xfId="50631"/>
    <cellStyle name="Output 87 2_Int on Cust Dep" xfId="50632"/>
    <cellStyle name="Output 87 3" xfId="50633"/>
    <cellStyle name="Output 87 3 2" xfId="50634"/>
    <cellStyle name="Output 87 3 3" xfId="50635"/>
    <cellStyle name="Output 87 3 4" xfId="50636"/>
    <cellStyle name="Output 87 3_Int on Cust Dep" xfId="50637"/>
    <cellStyle name="Output 87 4" xfId="50638"/>
    <cellStyle name="Output 87 5" xfId="50639"/>
    <cellStyle name="Output 87 6" xfId="50640"/>
    <cellStyle name="Output 87 7" xfId="50641"/>
    <cellStyle name="Output 87 8" xfId="50642"/>
    <cellStyle name="Output 87 9" xfId="50643"/>
    <cellStyle name="Output 87_Int on Cust Dep" xfId="50644"/>
    <cellStyle name="Output 88" xfId="50645"/>
    <cellStyle name="Output 88 2" xfId="50646"/>
    <cellStyle name="Output 88 2 2" xfId="50647"/>
    <cellStyle name="Output 88 2 3" xfId="50648"/>
    <cellStyle name="Output 88 2 4" xfId="50649"/>
    <cellStyle name="Output 88 2 5" xfId="50650"/>
    <cellStyle name="Output 88 2_Int on Cust Dep" xfId="50651"/>
    <cellStyle name="Output 88 3" xfId="50652"/>
    <cellStyle name="Output 88 3 2" xfId="50653"/>
    <cellStyle name="Output 88 3 3" xfId="50654"/>
    <cellStyle name="Output 88 3 4" xfId="50655"/>
    <cellStyle name="Output 88 3_Int on Cust Dep" xfId="50656"/>
    <cellStyle name="Output 88 4" xfId="50657"/>
    <cellStyle name="Output 88 5" xfId="50658"/>
    <cellStyle name="Output 88 6" xfId="50659"/>
    <cellStyle name="Output 88 7" xfId="50660"/>
    <cellStyle name="Output 88 8" xfId="50661"/>
    <cellStyle name="Output 88 9" xfId="50662"/>
    <cellStyle name="Output 88_Int on Cust Dep" xfId="50663"/>
    <cellStyle name="Output 89" xfId="50664"/>
    <cellStyle name="Output 9" xfId="50665"/>
    <cellStyle name="Output 9 10" xfId="50666"/>
    <cellStyle name="Output 9 11" xfId="50667"/>
    <cellStyle name="Output 9 12" xfId="50668"/>
    <cellStyle name="Output 9 13" xfId="50669"/>
    <cellStyle name="Output 9 2" xfId="50670"/>
    <cellStyle name="Output 9 2 2" xfId="50671"/>
    <cellStyle name="Output 9 2 2 10" xfId="50672"/>
    <cellStyle name="Output 9 2 2 11" xfId="50673"/>
    <cellStyle name="Output 9 2 2 12" xfId="50674"/>
    <cellStyle name="Output 9 2 2 2" xfId="50675"/>
    <cellStyle name="Output 9 2 2 2 2" xfId="50676"/>
    <cellStyle name="Output 9 2 2 2 2 2" xfId="50677"/>
    <cellStyle name="Output 9 2 2 2 2 2 2" xfId="50678"/>
    <cellStyle name="Output 9 2 2 2 2 2 3" xfId="50679"/>
    <cellStyle name="Output 9 2 2 2 2 2 4" xfId="50680"/>
    <cellStyle name="Output 9 2 2 2 2 2 5" xfId="50681"/>
    <cellStyle name="Output 9 2 2 2 2 2_Int on Cust Dep" xfId="50682"/>
    <cellStyle name="Output 9 2 2 2 2 3" xfId="50683"/>
    <cellStyle name="Output 9 2 2 2 2 4" xfId="50684"/>
    <cellStyle name="Output 9 2 2 2 2 5" xfId="50685"/>
    <cellStyle name="Output 9 2 2 2 2 6" xfId="50686"/>
    <cellStyle name="Output 9 2 2 2 2 7" xfId="50687"/>
    <cellStyle name="Output 9 2 2 2 2 8" xfId="50688"/>
    <cellStyle name="Output 9 2 2 2 2 9" xfId="50689"/>
    <cellStyle name="Output 9 2 2 2 2_Int on Cust Dep" xfId="50690"/>
    <cellStyle name="Output 9 2 2 2 3" xfId="50691"/>
    <cellStyle name="Output 9 2 2 2 3 2" xfId="50692"/>
    <cellStyle name="Output 9 2 2 2 3 3" xfId="50693"/>
    <cellStyle name="Output 9 2 2 2 3 4" xfId="50694"/>
    <cellStyle name="Output 9 2 2 2 3 5" xfId="50695"/>
    <cellStyle name="Output 9 2 2 2 3_Int on Cust Dep" xfId="50696"/>
    <cellStyle name="Output 9 2 2 2 4" xfId="50697"/>
    <cellStyle name="Output 9 2 2 2 5" xfId="50698"/>
    <cellStyle name="Output 9 2 2 2 6" xfId="50699"/>
    <cellStyle name="Output 9 2 2 2_INPUT Allocators" xfId="50700"/>
    <cellStyle name="Output 9 2 2 3" xfId="50701"/>
    <cellStyle name="Output 9 2 2 3 2" xfId="50702"/>
    <cellStyle name="Output 9 2 2 3 2 2" xfId="50703"/>
    <cellStyle name="Output 9 2 2 3 2 3" xfId="50704"/>
    <cellStyle name="Output 9 2 2 3 2 4" xfId="50705"/>
    <cellStyle name="Output 9 2 2 3 2 5" xfId="50706"/>
    <cellStyle name="Output 9 2 2 3 2_Int on Cust Dep" xfId="50707"/>
    <cellStyle name="Output 9 2 2 3 3" xfId="50708"/>
    <cellStyle name="Output 9 2 2 3 4" xfId="50709"/>
    <cellStyle name="Output 9 2 2 3 5" xfId="50710"/>
    <cellStyle name="Output 9 2 2 3 6" xfId="50711"/>
    <cellStyle name="Output 9 2 2 3 7" xfId="50712"/>
    <cellStyle name="Output 9 2 2 3 8" xfId="50713"/>
    <cellStyle name="Output 9 2 2 3 9" xfId="50714"/>
    <cellStyle name="Output 9 2 2 3_Int on Cust Dep" xfId="50715"/>
    <cellStyle name="Output 9 2 2 4" xfId="50716"/>
    <cellStyle name="Output 9 2 2 4 2" xfId="50717"/>
    <cellStyle name="Output 9 2 2 4 3" xfId="50718"/>
    <cellStyle name="Output 9 2 2 4 4" xfId="50719"/>
    <cellStyle name="Output 9 2 2 4 5" xfId="50720"/>
    <cellStyle name="Output 9 2 2 4_Int on Cust Dep" xfId="50721"/>
    <cellStyle name="Output 9 2 2 5" xfId="50722"/>
    <cellStyle name="Output 9 2 2 5 2" xfId="50723"/>
    <cellStyle name="Output 9 2 2 5 3" xfId="50724"/>
    <cellStyle name="Output 9 2 2 5 4" xfId="50725"/>
    <cellStyle name="Output 9 2 2 5 5" xfId="50726"/>
    <cellStyle name="Output 9 2 2 5_Int on Cust Dep" xfId="50727"/>
    <cellStyle name="Output 9 2 2 6" xfId="50728"/>
    <cellStyle name="Output 9 2 2 7" xfId="50729"/>
    <cellStyle name="Output 9 2 2 8" xfId="50730"/>
    <cellStyle name="Output 9 2 2 9" xfId="50731"/>
    <cellStyle name="Output 9 2 2_INPUT Allocators" xfId="50732"/>
    <cellStyle name="Output 9 2_INPUT Allocators" xfId="50733"/>
    <cellStyle name="Output 9 3" xfId="50734"/>
    <cellStyle name="Output 9 3 10" xfId="50735"/>
    <cellStyle name="Output 9 3 11" xfId="50736"/>
    <cellStyle name="Output 9 3 12" xfId="50737"/>
    <cellStyle name="Output 9 3 2" xfId="50738"/>
    <cellStyle name="Output 9 3 2 2" xfId="50739"/>
    <cellStyle name="Output 9 3 2 2 2" xfId="50740"/>
    <cellStyle name="Output 9 3 2 2 2 2" xfId="50741"/>
    <cellStyle name="Output 9 3 2 2 2 3" xfId="50742"/>
    <cellStyle name="Output 9 3 2 2 2 4" xfId="50743"/>
    <cellStyle name="Output 9 3 2 2 2 5" xfId="50744"/>
    <cellStyle name="Output 9 3 2 2 2_Int on Cust Dep" xfId="50745"/>
    <cellStyle name="Output 9 3 2 2 3" xfId="50746"/>
    <cellStyle name="Output 9 3 2 2 4" xfId="50747"/>
    <cellStyle name="Output 9 3 2 2 5" xfId="50748"/>
    <cellStyle name="Output 9 3 2 2 6" xfId="50749"/>
    <cellStyle name="Output 9 3 2 2 7" xfId="50750"/>
    <cellStyle name="Output 9 3 2 2 8" xfId="50751"/>
    <cellStyle name="Output 9 3 2 2 9" xfId="50752"/>
    <cellStyle name="Output 9 3 2 2_Int on Cust Dep" xfId="50753"/>
    <cellStyle name="Output 9 3 2 3" xfId="50754"/>
    <cellStyle name="Output 9 3 2 3 2" xfId="50755"/>
    <cellStyle name="Output 9 3 2 3 3" xfId="50756"/>
    <cellStyle name="Output 9 3 2 3 4" xfId="50757"/>
    <cellStyle name="Output 9 3 2 3 5" xfId="50758"/>
    <cellStyle name="Output 9 3 2 3_Int on Cust Dep" xfId="50759"/>
    <cellStyle name="Output 9 3 2 4" xfId="50760"/>
    <cellStyle name="Output 9 3 2 5" xfId="50761"/>
    <cellStyle name="Output 9 3 2 6" xfId="50762"/>
    <cellStyle name="Output 9 3 2_INPUT Allocators" xfId="50763"/>
    <cellStyle name="Output 9 3 3" xfId="50764"/>
    <cellStyle name="Output 9 3 3 2" xfId="50765"/>
    <cellStyle name="Output 9 3 3 2 2" xfId="50766"/>
    <cellStyle name="Output 9 3 3 2 3" xfId="50767"/>
    <cellStyle name="Output 9 3 3 2 4" xfId="50768"/>
    <cellStyle name="Output 9 3 3 2 5" xfId="50769"/>
    <cellStyle name="Output 9 3 3 2_Int on Cust Dep" xfId="50770"/>
    <cellStyle name="Output 9 3 3 3" xfId="50771"/>
    <cellStyle name="Output 9 3 3 4" xfId="50772"/>
    <cellStyle name="Output 9 3 3 5" xfId="50773"/>
    <cellStyle name="Output 9 3 3 6" xfId="50774"/>
    <cellStyle name="Output 9 3 3 7" xfId="50775"/>
    <cellStyle name="Output 9 3 3 8" xfId="50776"/>
    <cellStyle name="Output 9 3 3 9" xfId="50777"/>
    <cellStyle name="Output 9 3 3_Int on Cust Dep" xfId="50778"/>
    <cellStyle name="Output 9 3 4" xfId="50779"/>
    <cellStyle name="Output 9 3 4 2" xfId="50780"/>
    <cellStyle name="Output 9 3 4 3" xfId="50781"/>
    <cellStyle name="Output 9 3 4 4" xfId="50782"/>
    <cellStyle name="Output 9 3 4 5" xfId="50783"/>
    <cellStyle name="Output 9 3 4_Int on Cust Dep" xfId="50784"/>
    <cellStyle name="Output 9 3 5" xfId="50785"/>
    <cellStyle name="Output 9 3 5 2" xfId="50786"/>
    <cellStyle name="Output 9 3 5 3" xfId="50787"/>
    <cellStyle name="Output 9 3 5 4" xfId="50788"/>
    <cellStyle name="Output 9 3 5 5" xfId="50789"/>
    <cellStyle name="Output 9 3 5_Int on Cust Dep" xfId="50790"/>
    <cellStyle name="Output 9 3 6" xfId="50791"/>
    <cellStyle name="Output 9 3 7" xfId="50792"/>
    <cellStyle name="Output 9 3 8" xfId="50793"/>
    <cellStyle name="Output 9 3 9" xfId="50794"/>
    <cellStyle name="Output 9 3_INPUT Allocators" xfId="50795"/>
    <cellStyle name="Output 9 4" xfId="50796"/>
    <cellStyle name="Output 9 4 10" xfId="50797"/>
    <cellStyle name="Output 9 4 11" xfId="50798"/>
    <cellStyle name="Output 9 4 12" xfId="50799"/>
    <cellStyle name="Output 9 4 2" xfId="50800"/>
    <cellStyle name="Output 9 4 2 2" xfId="50801"/>
    <cellStyle name="Output 9 4 2 2 2" xfId="50802"/>
    <cellStyle name="Output 9 4 2 2 2 2" xfId="50803"/>
    <cellStyle name="Output 9 4 2 2 2 3" xfId="50804"/>
    <cellStyle name="Output 9 4 2 2 2 4" xfId="50805"/>
    <cellStyle name="Output 9 4 2 2 2 5" xfId="50806"/>
    <cellStyle name="Output 9 4 2 2 2_Int on Cust Dep" xfId="50807"/>
    <cellStyle name="Output 9 4 2 2 3" xfId="50808"/>
    <cellStyle name="Output 9 4 2 2 4" xfId="50809"/>
    <cellStyle name="Output 9 4 2 2 5" xfId="50810"/>
    <cellStyle name="Output 9 4 2 2 6" xfId="50811"/>
    <cellStyle name="Output 9 4 2 2 7" xfId="50812"/>
    <cellStyle name="Output 9 4 2 2 8" xfId="50813"/>
    <cellStyle name="Output 9 4 2 2 9" xfId="50814"/>
    <cellStyle name="Output 9 4 2 2_Int on Cust Dep" xfId="50815"/>
    <cellStyle name="Output 9 4 2 3" xfId="50816"/>
    <cellStyle name="Output 9 4 2 3 2" xfId="50817"/>
    <cellStyle name="Output 9 4 2 3 3" xfId="50818"/>
    <cellStyle name="Output 9 4 2 3 4" xfId="50819"/>
    <cellStyle name="Output 9 4 2 3 5" xfId="50820"/>
    <cellStyle name="Output 9 4 2 3_Int on Cust Dep" xfId="50821"/>
    <cellStyle name="Output 9 4 2 4" xfId="50822"/>
    <cellStyle name="Output 9 4 2 5" xfId="50823"/>
    <cellStyle name="Output 9 4 2 6" xfId="50824"/>
    <cellStyle name="Output 9 4 2_INPUT Allocators" xfId="50825"/>
    <cellStyle name="Output 9 4 3" xfId="50826"/>
    <cellStyle name="Output 9 4 3 2" xfId="50827"/>
    <cellStyle name="Output 9 4 3 2 2" xfId="50828"/>
    <cellStyle name="Output 9 4 3 2 3" xfId="50829"/>
    <cellStyle name="Output 9 4 3 2 4" xfId="50830"/>
    <cellStyle name="Output 9 4 3 2 5" xfId="50831"/>
    <cellStyle name="Output 9 4 3 2_Int on Cust Dep" xfId="50832"/>
    <cellStyle name="Output 9 4 3 3" xfId="50833"/>
    <cellStyle name="Output 9 4 3 4" xfId="50834"/>
    <cellStyle name="Output 9 4 3 5" xfId="50835"/>
    <cellStyle name="Output 9 4 3 6" xfId="50836"/>
    <cellStyle name="Output 9 4 3 7" xfId="50837"/>
    <cellStyle name="Output 9 4 3 8" xfId="50838"/>
    <cellStyle name="Output 9 4 3 9" xfId="50839"/>
    <cellStyle name="Output 9 4 3_Int on Cust Dep" xfId="50840"/>
    <cellStyle name="Output 9 4 4" xfId="50841"/>
    <cellStyle name="Output 9 4 4 2" xfId="50842"/>
    <cellStyle name="Output 9 4 4 3" xfId="50843"/>
    <cellStyle name="Output 9 4 4 4" xfId="50844"/>
    <cellStyle name="Output 9 4 4 5" xfId="50845"/>
    <cellStyle name="Output 9 4 4_Int on Cust Dep" xfId="50846"/>
    <cellStyle name="Output 9 4 5" xfId="50847"/>
    <cellStyle name="Output 9 4 5 2" xfId="50848"/>
    <cellStyle name="Output 9 4 5 3" xfId="50849"/>
    <cellStyle name="Output 9 4 5 4" xfId="50850"/>
    <cellStyle name="Output 9 4 5 5" xfId="50851"/>
    <cellStyle name="Output 9 4 5_Int on Cust Dep" xfId="50852"/>
    <cellStyle name="Output 9 4 6" xfId="50853"/>
    <cellStyle name="Output 9 4 7" xfId="50854"/>
    <cellStyle name="Output 9 4 8" xfId="50855"/>
    <cellStyle name="Output 9 4 9" xfId="50856"/>
    <cellStyle name="Output 9 4_INPUT Allocators" xfId="50857"/>
    <cellStyle name="Output 9 5" xfId="50858"/>
    <cellStyle name="Output 9 5 2" xfId="50859"/>
    <cellStyle name="Output 9 5 2 2" xfId="50860"/>
    <cellStyle name="Output 9 5 2 2 2" xfId="50861"/>
    <cellStyle name="Output 9 5 2 2 3" xfId="50862"/>
    <cellStyle name="Output 9 5 2 2 4" xfId="50863"/>
    <cellStyle name="Output 9 5 2 2 5" xfId="50864"/>
    <cellStyle name="Output 9 5 2 2_Int on Cust Dep" xfId="50865"/>
    <cellStyle name="Output 9 5 2 3" xfId="50866"/>
    <cellStyle name="Output 9 5 2 4" xfId="50867"/>
    <cellStyle name="Output 9 5 2 5" xfId="50868"/>
    <cellStyle name="Output 9 5 2 6" xfId="50869"/>
    <cellStyle name="Output 9 5 2 7" xfId="50870"/>
    <cellStyle name="Output 9 5 2 8" xfId="50871"/>
    <cellStyle name="Output 9 5 2 9" xfId="50872"/>
    <cellStyle name="Output 9 5 2_Int on Cust Dep" xfId="50873"/>
    <cellStyle name="Output 9 5 3" xfId="50874"/>
    <cellStyle name="Output 9 5 3 2" xfId="50875"/>
    <cellStyle name="Output 9 5 3 3" xfId="50876"/>
    <cellStyle name="Output 9 5 3 4" xfId="50877"/>
    <cellStyle name="Output 9 5 3 5" xfId="50878"/>
    <cellStyle name="Output 9 5 3_Int on Cust Dep" xfId="50879"/>
    <cellStyle name="Output 9 5 4" xfId="50880"/>
    <cellStyle name="Output 9 5 5" xfId="50881"/>
    <cellStyle name="Output 9 5 6" xfId="50882"/>
    <cellStyle name="Output 9 5_INPUT Allocators" xfId="50883"/>
    <cellStyle name="Output 9 6" xfId="50884"/>
    <cellStyle name="Output 9 6 2" xfId="50885"/>
    <cellStyle name="Output 9 6 3" xfId="50886"/>
    <cellStyle name="Output 9 6 4" xfId="50887"/>
    <cellStyle name="Output 9 6 5" xfId="50888"/>
    <cellStyle name="Output 9 6_Int on Cust Dep" xfId="50889"/>
    <cellStyle name="Output 9 7" xfId="50890"/>
    <cellStyle name="Output 9 7 2" xfId="50891"/>
    <cellStyle name="Output 9 7 3" xfId="50892"/>
    <cellStyle name="Output 9 7 4" xfId="50893"/>
    <cellStyle name="Output 9 7 5" xfId="50894"/>
    <cellStyle name="Output 9 7_Int on Cust Dep" xfId="50895"/>
    <cellStyle name="Output 9 8" xfId="50896"/>
    <cellStyle name="Output 9 9" xfId="50897"/>
    <cellStyle name="Output 9_INPUT Allocators" xfId="50898"/>
    <cellStyle name="OUTPUT AMOUNTS" xfId="257"/>
    <cellStyle name="Output Amounts 10" xfId="431"/>
    <cellStyle name="OUTPUT AMOUNTS 2" xfId="258"/>
    <cellStyle name="Output Amounts 3" xfId="259"/>
    <cellStyle name="Output Amounts 4" xfId="260"/>
    <cellStyle name="OUTPUT AMOUNTS 5" xfId="432"/>
    <cellStyle name="Output Amounts 6" xfId="433"/>
    <cellStyle name="Output Amounts 7" xfId="434"/>
    <cellStyle name="Output Amounts 8" xfId="435"/>
    <cellStyle name="Output Amounts 9" xfId="436"/>
    <cellStyle name="Output Column Headings" xfId="261"/>
    <cellStyle name="OUTPUT COLUMN HEADINGS 2" xfId="437"/>
    <cellStyle name="Output Column Headings 2 2" xfId="438"/>
    <cellStyle name="OUTPUT COLUMN HEADINGS 3" xfId="439"/>
    <cellStyle name="OUTPUT COLUMN HEADINGS 4" xfId="440"/>
    <cellStyle name="Output Line Items" xfId="262"/>
    <cellStyle name="OUTPUT LINE ITEMS 2" xfId="441"/>
    <cellStyle name="OUTPUT LINE ITEMS 2 2" xfId="442"/>
    <cellStyle name="Output Report Heading" xfId="263"/>
    <cellStyle name="OUTPUT REPORT HEADING 2" xfId="443"/>
    <cellStyle name="Output Report Heading 2 2" xfId="444"/>
    <cellStyle name="OUTPUT REPORT HEADING 3" xfId="445"/>
    <cellStyle name="OUTPUT REPORT HEADING 4" xfId="446"/>
    <cellStyle name="Output Report Title" xfId="264"/>
    <cellStyle name="OUTPUT REPORT TITLE 2" xfId="447"/>
    <cellStyle name="Output Report Title 2 2" xfId="448"/>
    <cellStyle name="OUTPUT REPORT TITLE 3" xfId="449"/>
    <cellStyle name="OUTPUT REPORT TITLE 4" xfId="450"/>
    <cellStyle name="Parent row" xfId="60354"/>
    <cellStyle name="Percent" xfId="2" builtinId="5"/>
    <cellStyle name="Percent [2]" xfId="265"/>
    <cellStyle name="Percent 10" xfId="64"/>
    <cellStyle name="Percent 10 2" xfId="451"/>
    <cellStyle name="Percent 11" xfId="266"/>
    <cellStyle name="Percent 11 10" xfId="50899"/>
    <cellStyle name="Percent 11 2" xfId="452"/>
    <cellStyle name="Percent 11 2 2" xfId="50900"/>
    <cellStyle name="Percent 11 2 2 2" xfId="50901"/>
    <cellStyle name="Percent 11 2 2 3" xfId="50902"/>
    <cellStyle name="Percent 11 2 2 4" xfId="50903"/>
    <cellStyle name="Percent 11 2 2 5" xfId="50904"/>
    <cellStyle name="Percent 11 2 3" xfId="50905"/>
    <cellStyle name="Percent 11 2 4" xfId="50906"/>
    <cellStyle name="Percent 11 2 5" xfId="50907"/>
    <cellStyle name="Percent 11 2 6" xfId="50908"/>
    <cellStyle name="Percent 11 2 7" xfId="50909"/>
    <cellStyle name="Percent 11 2 8" xfId="50910"/>
    <cellStyle name="Percent 11 2 9" xfId="50911"/>
    <cellStyle name="Percent 11 2_Int on Cust Dep" xfId="50912"/>
    <cellStyle name="Percent 11 3" xfId="50913"/>
    <cellStyle name="Percent 11 3 2" xfId="50914"/>
    <cellStyle name="Percent 11 3 3" xfId="50915"/>
    <cellStyle name="Percent 11 3 4" xfId="50916"/>
    <cellStyle name="Percent 11 3 5" xfId="50917"/>
    <cellStyle name="Percent 11 4" xfId="50918"/>
    <cellStyle name="Percent 11 5" xfId="50919"/>
    <cellStyle name="Percent 11 6" xfId="50920"/>
    <cellStyle name="Percent 11 7" xfId="50921"/>
    <cellStyle name="Percent 11 8" xfId="50922"/>
    <cellStyle name="Percent 11 9" xfId="50923"/>
    <cellStyle name="Percent 11_INPUT Allocators" xfId="50924"/>
    <cellStyle name="Percent 12" xfId="267"/>
    <cellStyle name="Percent 12 2" xfId="453"/>
    <cellStyle name="Percent 12 3" xfId="50925"/>
    <cellStyle name="Percent 12 4" xfId="50926"/>
    <cellStyle name="Percent 12 5" xfId="50927"/>
    <cellStyle name="Percent 12 6" xfId="50928"/>
    <cellStyle name="Percent 12 7" xfId="50929"/>
    <cellStyle name="Percent 12 8" xfId="50930"/>
    <cellStyle name="Percent 12 9" xfId="50931"/>
    <cellStyle name="Percent 12_Int on Cust Dep" xfId="50932"/>
    <cellStyle name="Percent 13" xfId="300"/>
    <cellStyle name="Percent 13 2" xfId="50933"/>
    <cellStyle name="Percent 13 3" xfId="50934"/>
    <cellStyle name="Percent 13_INPUT Allocators" xfId="50935"/>
    <cellStyle name="Percent 14" xfId="454"/>
    <cellStyle name="Percent 14 10" xfId="50936"/>
    <cellStyle name="Percent 14 2" xfId="50937"/>
    <cellStyle name="Percent 14 2 2" xfId="50938"/>
    <cellStyle name="Percent 14 2 2 2" xfId="50939"/>
    <cellStyle name="Percent 14 2 2_INPUT Allocators" xfId="50940"/>
    <cellStyle name="Percent 14 2 3" xfId="50941"/>
    <cellStyle name="Percent 14 2 4" xfId="50942"/>
    <cellStyle name="Percent 14 2_INPUT Allocators" xfId="50943"/>
    <cellStyle name="Percent 14 3" xfId="50944"/>
    <cellStyle name="Percent 14 3 2" xfId="50945"/>
    <cellStyle name="Percent 14 3 2 2" xfId="50946"/>
    <cellStyle name="Percent 14 3 2_INPUT Allocators" xfId="50947"/>
    <cellStyle name="Percent 14 3 3" xfId="50948"/>
    <cellStyle name="Percent 14 3 4" xfId="50949"/>
    <cellStyle name="Percent 14 3_INPUT Allocators" xfId="50950"/>
    <cellStyle name="Percent 14 4" xfId="50951"/>
    <cellStyle name="Percent 14 4 2" xfId="50952"/>
    <cellStyle name="Percent 14 4 2 2" xfId="50953"/>
    <cellStyle name="Percent 14 4 2_INPUT Allocators" xfId="50954"/>
    <cellStyle name="Percent 14 4 3" xfId="50955"/>
    <cellStyle name="Percent 14 4 4" xfId="50956"/>
    <cellStyle name="Percent 14 4_INPUT Allocators" xfId="50957"/>
    <cellStyle name="Percent 14 5" xfId="50958"/>
    <cellStyle name="Percent 14 5 2" xfId="50959"/>
    <cellStyle name="Percent 14 5 2 2" xfId="50960"/>
    <cellStyle name="Percent 14 5 2_INPUT Allocators" xfId="50961"/>
    <cellStyle name="Percent 14 5 3" xfId="50962"/>
    <cellStyle name="Percent 14 5 4" xfId="50963"/>
    <cellStyle name="Percent 14 5_INPUT Allocators" xfId="50964"/>
    <cellStyle name="Percent 14 6" xfId="50965"/>
    <cellStyle name="Percent 14 6 2" xfId="50966"/>
    <cellStyle name="Percent 14 6 2 2" xfId="50967"/>
    <cellStyle name="Percent 14 6 2_INPUT Allocators" xfId="50968"/>
    <cellStyle name="Percent 14 6 3" xfId="50969"/>
    <cellStyle name="Percent 14 6 4" xfId="50970"/>
    <cellStyle name="Percent 14 6_INPUT Allocators" xfId="50971"/>
    <cellStyle name="Percent 14 7" xfId="50972"/>
    <cellStyle name="Percent 14 8" xfId="50973"/>
    <cellStyle name="Percent 14 9" xfId="50974"/>
    <cellStyle name="Percent 14_INPUT Allocators" xfId="50975"/>
    <cellStyle name="Percent 15" xfId="455"/>
    <cellStyle name="Percent 15 10" xfId="50976"/>
    <cellStyle name="Percent 15 2" xfId="50977"/>
    <cellStyle name="Percent 15 2 2" xfId="50978"/>
    <cellStyle name="Percent 15 2 2 2" xfId="50979"/>
    <cellStyle name="Percent 15 2 2_INPUT Allocators" xfId="50980"/>
    <cellStyle name="Percent 15 2 3" xfId="50981"/>
    <cellStyle name="Percent 15 2 4" xfId="50982"/>
    <cellStyle name="Percent 15 2_INPUT Allocators" xfId="50983"/>
    <cellStyle name="Percent 15 3" xfId="50984"/>
    <cellStyle name="Percent 15 3 2" xfId="50985"/>
    <cellStyle name="Percent 15 3 2 2" xfId="50986"/>
    <cellStyle name="Percent 15 3 2_INPUT Allocators" xfId="50987"/>
    <cellStyle name="Percent 15 3 3" xfId="50988"/>
    <cellStyle name="Percent 15 3 4" xfId="50989"/>
    <cellStyle name="Percent 15 3_INPUT Allocators" xfId="50990"/>
    <cellStyle name="Percent 15 4" xfId="50991"/>
    <cellStyle name="Percent 15 4 2" xfId="50992"/>
    <cellStyle name="Percent 15 4 2 2" xfId="50993"/>
    <cellStyle name="Percent 15 4 2_INPUT Allocators" xfId="50994"/>
    <cellStyle name="Percent 15 4 3" xfId="50995"/>
    <cellStyle name="Percent 15 4 4" xfId="50996"/>
    <cellStyle name="Percent 15 4_INPUT Allocators" xfId="50997"/>
    <cellStyle name="Percent 15 5" xfId="50998"/>
    <cellStyle name="Percent 15 5 2" xfId="50999"/>
    <cellStyle name="Percent 15 5 2 2" xfId="51000"/>
    <cellStyle name="Percent 15 5 2_INPUT Allocators" xfId="51001"/>
    <cellStyle name="Percent 15 5 3" xfId="51002"/>
    <cellStyle name="Percent 15 5 4" xfId="51003"/>
    <cellStyle name="Percent 15 5_INPUT Allocators" xfId="51004"/>
    <cellStyle name="Percent 15 6" xfId="51005"/>
    <cellStyle name="Percent 15 6 2" xfId="51006"/>
    <cellStyle name="Percent 15 6 2 2" xfId="51007"/>
    <cellStyle name="Percent 15 6 2_INPUT Allocators" xfId="51008"/>
    <cellStyle name="Percent 15 6 3" xfId="51009"/>
    <cellStyle name="Percent 15 6 4" xfId="51010"/>
    <cellStyle name="Percent 15 6_INPUT Allocators" xfId="51011"/>
    <cellStyle name="Percent 15 7" xfId="51012"/>
    <cellStyle name="Percent 15 8" xfId="51013"/>
    <cellStyle name="Percent 15 9" xfId="51014"/>
    <cellStyle name="Percent 15_INPUT Allocators" xfId="51015"/>
    <cellStyle name="Percent 16" xfId="456"/>
    <cellStyle name="Percent 16 10" xfId="51016"/>
    <cellStyle name="Percent 16 10 2" xfId="51017"/>
    <cellStyle name="Percent 16 10 3" xfId="51018"/>
    <cellStyle name="Percent 16 10 4" xfId="51019"/>
    <cellStyle name="Percent 16 10 5" xfId="51020"/>
    <cellStyle name="Percent 16 11" xfId="51021"/>
    <cellStyle name="Percent 16 11 2" xfId="51022"/>
    <cellStyle name="Percent 16 11 3" xfId="51023"/>
    <cellStyle name="Percent 16 11 4" xfId="51024"/>
    <cellStyle name="Percent 16 12" xfId="51025"/>
    <cellStyle name="Percent 16 13" xfId="51026"/>
    <cellStyle name="Percent 16 14" xfId="51027"/>
    <cellStyle name="Percent 16 15" xfId="51028"/>
    <cellStyle name="Percent 16 16" xfId="51029"/>
    <cellStyle name="Percent 16 17" xfId="51030"/>
    <cellStyle name="Percent 16 18" xfId="51031"/>
    <cellStyle name="Percent 16 19" xfId="51032"/>
    <cellStyle name="Percent 16 2" xfId="51033"/>
    <cellStyle name="Percent 16 2 10" xfId="51034"/>
    <cellStyle name="Percent 16 2 11" xfId="51035"/>
    <cellStyle name="Percent 16 2 12" xfId="51036"/>
    <cellStyle name="Percent 16 2 13" xfId="51037"/>
    <cellStyle name="Percent 16 2 14" xfId="51038"/>
    <cellStyle name="Percent 16 2 15" xfId="51039"/>
    <cellStyle name="Percent 16 2 16" xfId="51040"/>
    <cellStyle name="Percent 16 2 17" xfId="51041"/>
    <cellStyle name="Percent 16 2 18" xfId="51042"/>
    <cellStyle name="Percent 16 2 2" xfId="51043"/>
    <cellStyle name="Percent 16 2 2 2" xfId="51044"/>
    <cellStyle name="Percent 16 2 2 2 2" xfId="51045"/>
    <cellStyle name="Percent 16 2 2 2 3" xfId="51046"/>
    <cellStyle name="Percent 16 2 2 2 4" xfId="51047"/>
    <cellStyle name="Percent 16 2 2 2 5" xfId="51048"/>
    <cellStyle name="Percent 16 2 2 3" xfId="51049"/>
    <cellStyle name="Percent 16 2 2 4" xfId="51050"/>
    <cellStyle name="Percent 16 2 2 5" xfId="51051"/>
    <cellStyle name="Percent 16 2 2 6" xfId="51052"/>
    <cellStyle name="Percent 16 2 2 7" xfId="51053"/>
    <cellStyle name="Percent 16 2 2 8" xfId="51054"/>
    <cellStyle name="Percent 16 2 2 9" xfId="51055"/>
    <cellStyle name="Percent 16 2 2_Int on Cust Dep" xfId="51056"/>
    <cellStyle name="Percent 16 2 3" xfId="51057"/>
    <cellStyle name="Percent 16 2 3 2" xfId="51058"/>
    <cellStyle name="Percent 16 2 3 2 2" xfId="51059"/>
    <cellStyle name="Percent 16 2 3 2 3" xfId="51060"/>
    <cellStyle name="Percent 16 2 3 2 4" xfId="51061"/>
    <cellStyle name="Percent 16 2 3 2 5" xfId="51062"/>
    <cellStyle name="Percent 16 2 3 3" xfId="51063"/>
    <cellStyle name="Percent 16 2 3 4" xfId="51064"/>
    <cellStyle name="Percent 16 2 3 5" xfId="51065"/>
    <cellStyle name="Percent 16 2 3 6" xfId="51066"/>
    <cellStyle name="Percent 16 2 3 7" xfId="51067"/>
    <cellStyle name="Percent 16 2 3 8" xfId="51068"/>
    <cellStyle name="Percent 16 2 3 9" xfId="51069"/>
    <cellStyle name="Percent 16 2 3_Int on Cust Dep" xfId="51070"/>
    <cellStyle name="Percent 16 2 4" xfId="51071"/>
    <cellStyle name="Percent 16 2 4 2" xfId="51072"/>
    <cellStyle name="Percent 16 2 4 2 2" xfId="51073"/>
    <cellStyle name="Percent 16 2 4 2 3" xfId="51074"/>
    <cellStyle name="Percent 16 2 4 2 4" xfId="51075"/>
    <cellStyle name="Percent 16 2 4 2 5" xfId="51076"/>
    <cellStyle name="Percent 16 2 4 3" xfId="51077"/>
    <cellStyle name="Percent 16 2 4 4" xfId="51078"/>
    <cellStyle name="Percent 16 2 4 5" xfId="51079"/>
    <cellStyle name="Percent 16 2 4 6" xfId="51080"/>
    <cellStyle name="Percent 16 2 4 7" xfId="51081"/>
    <cellStyle name="Percent 16 2 4 8" xfId="51082"/>
    <cellStyle name="Percent 16 2 4 9" xfId="51083"/>
    <cellStyle name="Percent 16 2 4_Int on Cust Dep" xfId="51084"/>
    <cellStyle name="Percent 16 2 5" xfId="51085"/>
    <cellStyle name="Percent 16 2 5 2" xfId="51086"/>
    <cellStyle name="Percent 16 2 5 2 2" xfId="51087"/>
    <cellStyle name="Percent 16 2 5 2 3" xfId="51088"/>
    <cellStyle name="Percent 16 2 5 2 4" xfId="51089"/>
    <cellStyle name="Percent 16 2 5 2 5" xfId="51090"/>
    <cellStyle name="Percent 16 2 5 3" xfId="51091"/>
    <cellStyle name="Percent 16 2 5 4" xfId="51092"/>
    <cellStyle name="Percent 16 2 5 5" xfId="51093"/>
    <cellStyle name="Percent 16 2 5 6" xfId="51094"/>
    <cellStyle name="Percent 16 2 5 7" xfId="51095"/>
    <cellStyle name="Percent 16 2 5 8" xfId="51096"/>
    <cellStyle name="Percent 16 2 5 9" xfId="51097"/>
    <cellStyle name="Percent 16 2 5_Int on Cust Dep" xfId="51098"/>
    <cellStyle name="Percent 16 2 6" xfId="51099"/>
    <cellStyle name="Percent 16 2 6 2" xfId="51100"/>
    <cellStyle name="Percent 16 2 6 2 2" xfId="51101"/>
    <cellStyle name="Percent 16 2 6 2 3" xfId="51102"/>
    <cellStyle name="Percent 16 2 6 2 4" xfId="51103"/>
    <cellStyle name="Percent 16 2 6 2 5" xfId="51104"/>
    <cellStyle name="Percent 16 2 6 3" xfId="51105"/>
    <cellStyle name="Percent 16 2 6 4" xfId="51106"/>
    <cellStyle name="Percent 16 2 6 5" xfId="51107"/>
    <cellStyle name="Percent 16 2 6 6" xfId="51108"/>
    <cellStyle name="Percent 16 2 6 7" xfId="51109"/>
    <cellStyle name="Percent 16 2 6 8" xfId="51110"/>
    <cellStyle name="Percent 16 2 6 9" xfId="51111"/>
    <cellStyle name="Percent 16 2 6_Int on Cust Dep" xfId="51112"/>
    <cellStyle name="Percent 16 2 7" xfId="51113"/>
    <cellStyle name="Percent 16 2 7 2" xfId="51114"/>
    <cellStyle name="Percent 16 2 7 3" xfId="51115"/>
    <cellStyle name="Percent 16 2 7 4" xfId="51116"/>
    <cellStyle name="Percent 16 2 7 5" xfId="51117"/>
    <cellStyle name="Percent 16 2 8" xfId="51118"/>
    <cellStyle name="Percent 16 2 8 2" xfId="51119"/>
    <cellStyle name="Percent 16 2 8 3" xfId="51120"/>
    <cellStyle name="Percent 16 2 8 4" xfId="51121"/>
    <cellStyle name="Percent 16 2 9" xfId="51122"/>
    <cellStyle name="Percent 16 2_INPUT Allocators" xfId="51123"/>
    <cellStyle name="Percent 16 20" xfId="51124"/>
    <cellStyle name="Percent 16 21" xfId="51125"/>
    <cellStyle name="Percent 16 3" xfId="51126"/>
    <cellStyle name="Percent 16 3 10" xfId="51127"/>
    <cellStyle name="Percent 16 3 11" xfId="51128"/>
    <cellStyle name="Percent 16 3 12" xfId="51129"/>
    <cellStyle name="Percent 16 3 13" xfId="51130"/>
    <cellStyle name="Percent 16 3 14" xfId="51131"/>
    <cellStyle name="Percent 16 3 15" xfId="51132"/>
    <cellStyle name="Percent 16 3 16" xfId="51133"/>
    <cellStyle name="Percent 16 3 17" xfId="51134"/>
    <cellStyle name="Percent 16 3 18" xfId="51135"/>
    <cellStyle name="Percent 16 3 2" xfId="51136"/>
    <cellStyle name="Percent 16 3 2 2" xfId="51137"/>
    <cellStyle name="Percent 16 3 2 2 2" xfId="51138"/>
    <cellStyle name="Percent 16 3 2 2 3" xfId="51139"/>
    <cellStyle name="Percent 16 3 2 2 4" xfId="51140"/>
    <cellStyle name="Percent 16 3 2 2 5" xfId="51141"/>
    <cellStyle name="Percent 16 3 2 3" xfId="51142"/>
    <cellStyle name="Percent 16 3 2 4" xfId="51143"/>
    <cellStyle name="Percent 16 3 2 5" xfId="51144"/>
    <cellStyle name="Percent 16 3 2 6" xfId="51145"/>
    <cellStyle name="Percent 16 3 2 7" xfId="51146"/>
    <cellStyle name="Percent 16 3 2 8" xfId="51147"/>
    <cellStyle name="Percent 16 3 2 9" xfId="51148"/>
    <cellStyle name="Percent 16 3 2_Int on Cust Dep" xfId="51149"/>
    <cellStyle name="Percent 16 3 3" xfId="51150"/>
    <cellStyle name="Percent 16 3 3 2" xfId="51151"/>
    <cellStyle name="Percent 16 3 3 2 2" xfId="51152"/>
    <cellStyle name="Percent 16 3 3 2 3" xfId="51153"/>
    <cellStyle name="Percent 16 3 3 2 4" xfId="51154"/>
    <cellStyle name="Percent 16 3 3 2 5" xfId="51155"/>
    <cellStyle name="Percent 16 3 3 3" xfId="51156"/>
    <cellStyle name="Percent 16 3 3 4" xfId="51157"/>
    <cellStyle name="Percent 16 3 3 5" xfId="51158"/>
    <cellStyle name="Percent 16 3 3 6" xfId="51159"/>
    <cellStyle name="Percent 16 3 3 7" xfId="51160"/>
    <cellStyle name="Percent 16 3 3 8" xfId="51161"/>
    <cellStyle name="Percent 16 3 3 9" xfId="51162"/>
    <cellStyle name="Percent 16 3 3_Int on Cust Dep" xfId="51163"/>
    <cellStyle name="Percent 16 3 4" xfId="51164"/>
    <cellStyle name="Percent 16 3 4 2" xfId="51165"/>
    <cellStyle name="Percent 16 3 4 2 2" xfId="51166"/>
    <cellStyle name="Percent 16 3 4 2 3" xfId="51167"/>
    <cellStyle name="Percent 16 3 4 2 4" xfId="51168"/>
    <cellStyle name="Percent 16 3 4 2 5" xfId="51169"/>
    <cellStyle name="Percent 16 3 4 3" xfId="51170"/>
    <cellStyle name="Percent 16 3 4 4" xfId="51171"/>
    <cellStyle name="Percent 16 3 4 5" xfId="51172"/>
    <cellStyle name="Percent 16 3 4 6" xfId="51173"/>
    <cellStyle name="Percent 16 3 4 7" xfId="51174"/>
    <cellStyle name="Percent 16 3 4 8" xfId="51175"/>
    <cellStyle name="Percent 16 3 4 9" xfId="51176"/>
    <cellStyle name="Percent 16 3 4_Int on Cust Dep" xfId="51177"/>
    <cellStyle name="Percent 16 3 5" xfId="51178"/>
    <cellStyle name="Percent 16 3 5 2" xfId="51179"/>
    <cellStyle name="Percent 16 3 5 2 2" xfId="51180"/>
    <cellStyle name="Percent 16 3 5 2 3" xfId="51181"/>
    <cellStyle name="Percent 16 3 5 2 4" xfId="51182"/>
    <cellStyle name="Percent 16 3 5 2 5" xfId="51183"/>
    <cellStyle name="Percent 16 3 5 3" xfId="51184"/>
    <cellStyle name="Percent 16 3 5 4" xfId="51185"/>
    <cellStyle name="Percent 16 3 5 5" xfId="51186"/>
    <cellStyle name="Percent 16 3 5 6" xfId="51187"/>
    <cellStyle name="Percent 16 3 5 7" xfId="51188"/>
    <cellStyle name="Percent 16 3 5 8" xfId="51189"/>
    <cellStyle name="Percent 16 3 5 9" xfId="51190"/>
    <cellStyle name="Percent 16 3 5_Int on Cust Dep" xfId="51191"/>
    <cellStyle name="Percent 16 3 6" xfId="51192"/>
    <cellStyle name="Percent 16 3 6 2" xfId="51193"/>
    <cellStyle name="Percent 16 3 6 2 2" xfId="51194"/>
    <cellStyle name="Percent 16 3 6 2 3" xfId="51195"/>
    <cellStyle name="Percent 16 3 6 2 4" xfId="51196"/>
    <cellStyle name="Percent 16 3 6 2 5" xfId="51197"/>
    <cellStyle name="Percent 16 3 6 3" xfId="51198"/>
    <cellStyle name="Percent 16 3 6 4" xfId="51199"/>
    <cellStyle name="Percent 16 3 6 5" xfId="51200"/>
    <cellStyle name="Percent 16 3 6 6" xfId="51201"/>
    <cellStyle name="Percent 16 3 6 7" xfId="51202"/>
    <cellStyle name="Percent 16 3 6 8" xfId="51203"/>
    <cellStyle name="Percent 16 3 6 9" xfId="51204"/>
    <cellStyle name="Percent 16 3 6_Int on Cust Dep" xfId="51205"/>
    <cellStyle name="Percent 16 3 7" xfId="51206"/>
    <cellStyle name="Percent 16 3 7 2" xfId="51207"/>
    <cellStyle name="Percent 16 3 7 3" xfId="51208"/>
    <cellStyle name="Percent 16 3 7 4" xfId="51209"/>
    <cellStyle name="Percent 16 3 7 5" xfId="51210"/>
    <cellStyle name="Percent 16 3 8" xfId="51211"/>
    <cellStyle name="Percent 16 3 8 2" xfId="51212"/>
    <cellStyle name="Percent 16 3 8 3" xfId="51213"/>
    <cellStyle name="Percent 16 3 8 4" xfId="51214"/>
    <cellStyle name="Percent 16 3 9" xfId="51215"/>
    <cellStyle name="Percent 16 3_INPUT Allocators" xfId="51216"/>
    <cellStyle name="Percent 16 4" xfId="51217"/>
    <cellStyle name="Percent 16 4 10" xfId="51218"/>
    <cellStyle name="Percent 16 4 11" xfId="51219"/>
    <cellStyle name="Percent 16 4 12" xfId="51220"/>
    <cellStyle name="Percent 16 4 13" xfId="51221"/>
    <cellStyle name="Percent 16 4 14" xfId="51222"/>
    <cellStyle name="Percent 16 4 15" xfId="51223"/>
    <cellStyle name="Percent 16 4 16" xfId="51224"/>
    <cellStyle name="Percent 16 4 17" xfId="51225"/>
    <cellStyle name="Percent 16 4 18" xfId="51226"/>
    <cellStyle name="Percent 16 4 2" xfId="51227"/>
    <cellStyle name="Percent 16 4 2 2" xfId="51228"/>
    <cellStyle name="Percent 16 4 2 2 2" xfId="51229"/>
    <cellStyle name="Percent 16 4 2 2 3" xfId="51230"/>
    <cellStyle name="Percent 16 4 2 2 4" xfId="51231"/>
    <cellStyle name="Percent 16 4 2 2 5" xfId="51232"/>
    <cellStyle name="Percent 16 4 2 3" xfId="51233"/>
    <cellStyle name="Percent 16 4 2 4" xfId="51234"/>
    <cellStyle name="Percent 16 4 2 5" xfId="51235"/>
    <cellStyle name="Percent 16 4 2 6" xfId="51236"/>
    <cellStyle name="Percent 16 4 2 7" xfId="51237"/>
    <cellStyle name="Percent 16 4 2 8" xfId="51238"/>
    <cellStyle name="Percent 16 4 2 9" xfId="51239"/>
    <cellStyle name="Percent 16 4 2_Int on Cust Dep" xfId="51240"/>
    <cellStyle name="Percent 16 4 3" xfId="51241"/>
    <cellStyle name="Percent 16 4 3 2" xfId="51242"/>
    <cellStyle name="Percent 16 4 3 2 2" xfId="51243"/>
    <cellStyle name="Percent 16 4 3 2 3" xfId="51244"/>
    <cellStyle name="Percent 16 4 3 2 4" xfId="51245"/>
    <cellStyle name="Percent 16 4 3 2 5" xfId="51246"/>
    <cellStyle name="Percent 16 4 3 3" xfId="51247"/>
    <cellStyle name="Percent 16 4 3 4" xfId="51248"/>
    <cellStyle name="Percent 16 4 3 5" xfId="51249"/>
    <cellStyle name="Percent 16 4 3 6" xfId="51250"/>
    <cellStyle name="Percent 16 4 3 7" xfId="51251"/>
    <cellStyle name="Percent 16 4 3 8" xfId="51252"/>
    <cellStyle name="Percent 16 4 3 9" xfId="51253"/>
    <cellStyle name="Percent 16 4 3_Int on Cust Dep" xfId="51254"/>
    <cellStyle name="Percent 16 4 4" xfId="51255"/>
    <cellStyle name="Percent 16 4 4 2" xfId="51256"/>
    <cellStyle name="Percent 16 4 4 2 2" xfId="51257"/>
    <cellStyle name="Percent 16 4 4 2 3" xfId="51258"/>
    <cellStyle name="Percent 16 4 4 2 4" xfId="51259"/>
    <cellStyle name="Percent 16 4 4 2 5" xfId="51260"/>
    <cellStyle name="Percent 16 4 4 3" xfId="51261"/>
    <cellStyle name="Percent 16 4 4 4" xfId="51262"/>
    <cellStyle name="Percent 16 4 4 5" xfId="51263"/>
    <cellStyle name="Percent 16 4 4 6" xfId="51264"/>
    <cellStyle name="Percent 16 4 4 7" xfId="51265"/>
    <cellStyle name="Percent 16 4 4 8" xfId="51266"/>
    <cellStyle name="Percent 16 4 4 9" xfId="51267"/>
    <cellStyle name="Percent 16 4 4_Int on Cust Dep" xfId="51268"/>
    <cellStyle name="Percent 16 4 5" xfId="51269"/>
    <cellStyle name="Percent 16 4 5 2" xfId="51270"/>
    <cellStyle name="Percent 16 4 5 2 2" xfId="51271"/>
    <cellStyle name="Percent 16 4 5 2 3" xfId="51272"/>
    <cellStyle name="Percent 16 4 5 2 4" xfId="51273"/>
    <cellStyle name="Percent 16 4 5 2 5" xfId="51274"/>
    <cellStyle name="Percent 16 4 5 3" xfId="51275"/>
    <cellStyle name="Percent 16 4 5 4" xfId="51276"/>
    <cellStyle name="Percent 16 4 5 5" xfId="51277"/>
    <cellStyle name="Percent 16 4 5 6" xfId="51278"/>
    <cellStyle name="Percent 16 4 5 7" xfId="51279"/>
    <cellStyle name="Percent 16 4 5 8" xfId="51280"/>
    <cellStyle name="Percent 16 4 5 9" xfId="51281"/>
    <cellStyle name="Percent 16 4 5_Int on Cust Dep" xfId="51282"/>
    <cellStyle name="Percent 16 4 6" xfId="51283"/>
    <cellStyle name="Percent 16 4 6 2" xfId="51284"/>
    <cellStyle name="Percent 16 4 6 2 2" xfId="51285"/>
    <cellStyle name="Percent 16 4 6 2 3" xfId="51286"/>
    <cellStyle name="Percent 16 4 6 2 4" xfId="51287"/>
    <cellStyle name="Percent 16 4 6 2 5" xfId="51288"/>
    <cellStyle name="Percent 16 4 6 3" xfId="51289"/>
    <cellStyle name="Percent 16 4 6 4" xfId="51290"/>
    <cellStyle name="Percent 16 4 6 5" xfId="51291"/>
    <cellStyle name="Percent 16 4 6 6" xfId="51292"/>
    <cellStyle name="Percent 16 4 6 7" xfId="51293"/>
    <cellStyle name="Percent 16 4 6 8" xfId="51294"/>
    <cellStyle name="Percent 16 4 6 9" xfId="51295"/>
    <cellStyle name="Percent 16 4 6_Int on Cust Dep" xfId="51296"/>
    <cellStyle name="Percent 16 4 7" xfId="51297"/>
    <cellStyle name="Percent 16 4 7 2" xfId="51298"/>
    <cellStyle name="Percent 16 4 7 3" xfId="51299"/>
    <cellStyle name="Percent 16 4 7 4" xfId="51300"/>
    <cellStyle name="Percent 16 4 7 5" xfId="51301"/>
    <cellStyle name="Percent 16 4 8" xfId="51302"/>
    <cellStyle name="Percent 16 4 8 2" xfId="51303"/>
    <cellStyle name="Percent 16 4 8 3" xfId="51304"/>
    <cellStyle name="Percent 16 4 8 4" xfId="51305"/>
    <cellStyle name="Percent 16 4 9" xfId="51306"/>
    <cellStyle name="Percent 16 4_INPUT Allocators" xfId="51307"/>
    <cellStyle name="Percent 16 5" xfId="51308"/>
    <cellStyle name="Percent 16 5 2" xfId="51309"/>
    <cellStyle name="Percent 16 5 2 2" xfId="51310"/>
    <cellStyle name="Percent 16 5 2 3" xfId="51311"/>
    <cellStyle name="Percent 16 5 2 4" xfId="51312"/>
    <cellStyle name="Percent 16 5 2 5" xfId="51313"/>
    <cellStyle name="Percent 16 5 3" xfId="51314"/>
    <cellStyle name="Percent 16 5 4" xfId="51315"/>
    <cellStyle name="Percent 16 5 5" xfId="51316"/>
    <cellStyle name="Percent 16 5 6" xfId="51317"/>
    <cellStyle name="Percent 16 5 7" xfId="51318"/>
    <cellStyle name="Percent 16 5 8" xfId="51319"/>
    <cellStyle name="Percent 16 5 9" xfId="51320"/>
    <cellStyle name="Percent 16 5_Int on Cust Dep" xfId="51321"/>
    <cellStyle name="Percent 16 6" xfId="51322"/>
    <cellStyle name="Percent 16 6 2" xfId="51323"/>
    <cellStyle name="Percent 16 6 2 2" xfId="51324"/>
    <cellStyle name="Percent 16 6 2 3" xfId="51325"/>
    <cellStyle name="Percent 16 6 2 4" xfId="51326"/>
    <cellStyle name="Percent 16 6 2 5" xfId="51327"/>
    <cellStyle name="Percent 16 6 3" xfId="51328"/>
    <cellStyle name="Percent 16 6 4" xfId="51329"/>
    <cellStyle name="Percent 16 6 5" xfId="51330"/>
    <cellStyle name="Percent 16 6 6" xfId="51331"/>
    <cellStyle name="Percent 16 6 7" xfId="51332"/>
    <cellStyle name="Percent 16 6 8" xfId="51333"/>
    <cellStyle name="Percent 16 6 9" xfId="51334"/>
    <cellStyle name="Percent 16 6_Int on Cust Dep" xfId="51335"/>
    <cellStyle name="Percent 16 7" xfId="51336"/>
    <cellStyle name="Percent 16 7 2" xfId="51337"/>
    <cellStyle name="Percent 16 7 2 2" xfId="51338"/>
    <cellStyle name="Percent 16 7 2 3" xfId="51339"/>
    <cellStyle name="Percent 16 7 2 4" xfId="51340"/>
    <cellStyle name="Percent 16 7 2 5" xfId="51341"/>
    <cellStyle name="Percent 16 7 3" xfId="51342"/>
    <cellStyle name="Percent 16 7 4" xfId="51343"/>
    <cellStyle name="Percent 16 7 5" xfId="51344"/>
    <cellStyle name="Percent 16 7 6" xfId="51345"/>
    <cellStyle name="Percent 16 7 7" xfId="51346"/>
    <cellStyle name="Percent 16 7 8" xfId="51347"/>
    <cellStyle name="Percent 16 7 9" xfId="51348"/>
    <cellStyle name="Percent 16 7_Int on Cust Dep" xfId="51349"/>
    <cellStyle name="Percent 16 8" xfId="51350"/>
    <cellStyle name="Percent 16 8 2" xfId="51351"/>
    <cellStyle name="Percent 16 8 2 2" xfId="51352"/>
    <cellStyle name="Percent 16 8 2 3" xfId="51353"/>
    <cellStyle name="Percent 16 8 2 4" xfId="51354"/>
    <cellStyle name="Percent 16 8 2 5" xfId="51355"/>
    <cellStyle name="Percent 16 8 3" xfId="51356"/>
    <cellStyle name="Percent 16 8 4" xfId="51357"/>
    <cellStyle name="Percent 16 8 5" xfId="51358"/>
    <cellStyle name="Percent 16 8 6" xfId="51359"/>
    <cellStyle name="Percent 16 8 7" xfId="51360"/>
    <cellStyle name="Percent 16 8 8" xfId="51361"/>
    <cellStyle name="Percent 16 8 9" xfId="51362"/>
    <cellStyle name="Percent 16 8_Int on Cust Dep" xfId="51363"/>
    <cellStyle name="Percent 16 9" xfId="51364"/>
    <cellStyle name="Percent 16 9 2" xfId="51365"/>
    <cellStyle name="Percent 16 9 2 2" xfId="51366"/>
    <cellStyle name="Percent 16 9 2 3" xfId="51367"/>
    <cellStyle name="Percent 16 9 2 4" xfId="51368"/>
    <cellStyle name="Percent 16 9 2 5" xfId="51369"/>
    <cellStyle name="Percent 16 9 3" xfId="51370"/>
    <cellStyle name="Percent 16 9 4" xfId="51371"/>
    <cellStyle name="Percent 16 9 5" xfId="51372"/>
    <cellStyle name="Percent 16 9 6" xfId="51373"/>
    <cellStyle name="Percent 16 9 7" xfId="51374"/>
    <cellStyle name="Percent 16 9 8" xfId="51375"/>
    <cellStyle name="Percent 16 9 9" xfId="51376"/>
    <cellStyle name="Percent 16 9_Int on Cust Dep" xfId="51377"/>
    <cellStyle name="Percent 16_INPUT Allocators" xfId="51378"/>
    <cellStyle name="Percent 17" xfId="457"/>
    <cellStyle name="Percent 18" xfId="458"/>
    <cellStyle name="Percent 18 2" xfId="51379"/>
    <cellStyle name="Percent 18 3" xfId="51380"/>
    <cellStyle name="Percent 18 4" xfId="51381"/>
    <cellStyle name="Percent 18 5" xfId="51382"/>
    <cellStyle name="Percent 19" xfId="459"/>
    <cellStyle name="Percent 19 2" xfId="51383"/>
    <cellStyle name="Percent 19 3" xfId="51384"/>
    <cellStyle name="Percent 19 4" xfId="51385"/>
    <cellStyle name="Percent 19 5" xfId="51386"/>
    <cellStyle name="Percent 2" xfId="6"/>
    <cellStyle name="Percent 2 10" xfId="628"/>
    <cellStyle name="Percent 2 10 2" xfId="629"/>
    <cellStyle name="Percent 2 11" xfId="630"/>
    <cellStyle name="Percent 2 11 2" xfId="631"/>
    <cellStyle name="Percent 2 12" xfId="632"/>
    <cellStyle name="Percent 2 12 2" xfId="633"/>
    <cellStyle name="Percent 2 13" xfId="634"/>
    <cellStyle name="Percent 2 13 2" xfId="635"/>
    <cellStyle name="Percent 2 14" xfId="636"/>
    <cellStyle name="Percent 2 14 2" xfId="637"/>
    <cellStyle name="Percent 2 15" xfId="638"/>
    <cellStyle name="Percent 2 15 2" xfId="639"/>
    <cellStyle name="Percent 2 16" xfId="640"/>
    <cellStyle name="Percent 2 16 2" xfId="641"/>
    <cellStyle name="Percent 2 17" xfId="642"/>
    <cellStyle name="Percent 2 17 2" xfId="643"/>
    <cellStyle name="Percent 2 18" xfId="644"/>
    <cellStyle name="Percent 2 18 2" xfId="645"/>
    <cellStyle name="Percent 2 19" xfId="646"/>
    <cellStyle name="Percent 2 19 2" xfId="647"/>
    <cellStyle name="Percent 2 2" xfId="28"/>
    <cellStyle name="Percent 2 2 10" xfId="51387"/>
    <cellStyle name="Percent 2 2 11" xfId="51388"/>
    <cellStyle name="Percent 2 2 2" xfId="62"/>
    <cellStyle name="Percent 2 2 2 10" xfId="51389"/>
    <cellStyle name="Percent 2 2 2 11" xfId="51390"/>
    <cellStyle name="Percent 2 2 2 2" xfId="51391"/>
    <cellStyle name="Percent 2 2 2 2 10" xfId="51392"/>
    <cellStyle name="Percent 2 2 2 2 2" xfId="51393"/>
    <cellStyle name="Percent 2 2 2 2 2 2" xfId="51394"/>
    <cellStyle name="Percent 2 2 2 2 2 3" xfId="51395"/>
    <cellStyle name="Percent 2 2 2 2 2 4" xfId="51396"/>
    <cellStyle name="Percent 2 2 2 2 2 5" xfId="51397"/>
    <cellStyle name="Percent 2 2 2 2 2 6" xfId="51398"/>
    <cellStyle name="Percent 2 2 2 2 3" xfId="51399"/>
    <cellStyle name="Percent 2 2 2 2 3 2" xfId="51400"/>
    <cellStyle name="Percent 2 2 2 2 4" xfId="51401"/>
    <cellStyle name="Percent 2 2 2 2 5" xfId="51402"/>
    <cellStyle name="Percent 2 2 2 2 6" xfId="51403"/>
    <cellStyle name="Percent 2 2 2 2 7" xfId="51404"/>
    <cellStyle name="Percent 2 2 2 2 8" xfId="51405"/>
    <cellStyle name="Percent 2 2 2 2 9" xfId="51406"/>
    <cellStyle name="Percent 2 2 2 2_Int on Cust Dep" xfId="51407"/>
    <cellStyle name="Percent 2 2 2 3" xfId="51408"/>
    <cellStyle name="Percent 2 2 2 3 2" xfId="51409"/>
    <cellStyle name="Percent 2 2 2 4" xfId="51410"/>
    <cellStyle name="Percent 2 2 2 4 2" xfId="51411"/>
    <cellStyle name="Percent 2 2 2 5" xfId="51412"/>
    <cellStyle name="Percent 2 2 2 5 2" xfId="51413"/>
    <cellStyle name="Percent 2 2 2 6" xfId="51414"/>
    <cellStyle name="Percent 2 2 2 6 2" xfId="51415"/>
    <cellStyle name="Percent 2 2 2 7" xfId="51416"/>
    <cellStyle name="Percent 2 2 2 8" xfId="51417"/>
    <cellStyle name="Percent 2 2 2 9" xfId="51418"/>
    <cellStyle name="Percent 2 2 2_INPUT Allocators" xfId="51419"/>
    <cellStyle name="Percent 2 2 3" xfId="51420"/>
    <cellStyle name="Percent 2 2 3 2" xfId="51421"/>
    <cellStyle name="Percent 2 2 3 2 2" xfId="51422"/>
    <cellStyle name="Percent 2 2 3 3" xfId="51423"/>
    <cellStyle name="Percent 2 2 3 3 2" xfId="51424"/>
    <cellStyle name="Percent 2 2 3 4" xfId="51425"/>
    <cellStyle name="Percent 2 2 4" xfId="51426"/>
    <cellStyle name="Percent 2 2 4 2" xfId="51427"/>
    <cellStyle name="Percent 2 2 5" xfId="51428"/>
    <cellStyle name="Percent 2 2 5 2" xfId="51429"/>
    <cellStyle name="Percent 2 2 6" xfId="51430"/>
    <cellStyle name="Percent 2 2 6 2" xfId="51431"/>
    <cellStyle name="Percent 2 2 7" xfId="51432"/>
    <cellStyle name="Percent 2 2 7 2" xfId="51433"/>
    <cellStyle name="Percent 2 2 8" xfId="51434"/>
    <cellStyle name="Percent 2 2 9" xfId="51435"/>
    <cellStyle name="Percent 2 2_INPUT Allocators" xfId="51436"/>
    <cellStyle name="Percent 2 20" xfId="648"/>
    <cellStyle name="Percent 2 20 2" xfId="649"/>
    <cellStyle name="Percent 2 20 2 2" xfId="650"/>
    <cellStyle name="Percent 2 20 3" xfId="651"/>
    <cellStyle name="Percent 2 21" xfId="652"/>
    <cellStyle name="Percent 2 22" xfId="653"/>
    <cellStyle name="Percent 2 22 2" xfId="654"/>
    <cellStyle name="Percent 2 23" xfId="655"/>
    <cellStyle name="Percent 2 24" xfId="656"/>
    <cellStyle name="Percent 2 25" xfId="51437"/>
    <cellStyle name="Percent 2 26" xfId="51438"/>
    <cellStyle name="Percent 2 27" xfId="51439"/>
    <cellStyle name="Percent 2 28" xfId="51440"/>
    <cellStyle name="Percent 2 29" xfId="51441"/>
    <cellStyle name="Percent 2 3" xfId="268"/>
    <cellStyle name="Percent 2 3 2" xfId="657"/>
    <cellStyle name="Percent 2 3 2 2" xfId="51442"/>
    <cellStyle name="Percent 2 3 2 2 2" xfId="51443"/>
    <cellStyle name="Percent 2 3 2 3" xfId="51444"/>
    <cellStyle name="Percent 2 3 2 3 2" xfId="51445"/>
    <cellStyle name="Percent 2 3 2 4" xfId="51446"/>
    <cellStyle name="Percent 2 3 3" xfId="51447"/>
    <cellStyle name="Percent 2 3 3 2" xfId="51448"/>
    <cellStyle name="Percent 2 3 4" xfId="51449"/>
    <cellStyle name="Percent 2 3 4 2" xfId="51450"/>
    <cellStyle name="Percent 2 3 5" xfId="51451"/>
    <cellStyle name="Percent 2 3 5 2" xfId="51452"/>
    <cellStyle name="Percent 2 3 6" xfId="51453"/>
    <cellStyle name="Percent 2 3 6 2" xfId="51454"/>
    <cellStyle name="Percent 2 3 7" xfId="51455"/>
    <cellStyle name="Percent 2 30" xfId="51456"/>
    <cellStyle name="Percent 2 31" xfId="51457"/>
    <cellStyle name="Percent 2 32" xfId="51458"/>
    <cellStyle name="Percent 2 33" xfId="51459"/>
    <cellStyle name="Percent 2 34" xfId="51460"/>
    <cellStyle name="Percent 2 35" xfId="51461"/>
    <cellStyle name="Percent 2 36" xfId="51462"/>
    <cellStyle name="Percent 2 37" xfId="51463"/>
    <cellStyle name="Percent 2 4" xfId="658"/>
    <cellStyle name="Percent 2 4 2" xfId="659"/>
    <cellStyle name="Percent 2 4 2 2" xfId="51464"/>
    <cellStyle name="Percent 2 4 3" xfId="51465"/>
    <cellStyle name="Percent 2 4 3 2" xfId="51466"/>
    <cellStyle name="Percent 2 4 4" xfId="51467"/>
    <cellStyle name="Percent 2 5" xfId="660"/>
    <cellStyle name="Percent 2 5 2" xfId="661"/>
    <cellStyle name="Percent 2 6" xfId="662"/>
    <cellStyle name="Percent 2 6 2" xfId="663"/>
    <cellStyle name="Percent 2 7" xfId="664"/>
    <cellStyle name="Percent 2 7 2" xfId="665"/>
    <cellStyle name="Percent 2 8" xfId="666"/>
    <cellStyle name="Percent 2 8 2" xfId="667"/>
    <cellStyle name="Percent 2 9" xfId="668"/>
    <cellStyle name="Percent 2 9 2" xfId="669"/>
    <cellStyle name="Percent 2_Atmos Rebuttal Analyses" xfId="60355"/>
    <cellStyle name="Percent 20" xfId="460"/>
    <cellStyle name="Percent 20 2" xfId="51468"/>
    <cellStyle name="Percent 20 3" xfId="51469"/>
    <cellStyle name="Percent 20 4" xfId="51470"/>
    <cellStyle name="Percent 20 5" xfId="51471"/>
    <cellStyle name="Percent 20_Int on Cust Dep" xfId="51472"/>
    <cellStyle name="Percent 21" xfId="461"/>
    <cellStyle name="Percent 22" xfId="462"/>
    <cellStyle name="Percent 23" xfId="463"/>
    <cellStyle name="Percent 24" xfId="464"/>
    <cellStyle name="Percent 25" xfId="465"/>
    <cellStyle name="Percent 26" xfId="466"/>
    <cellStyle name="Percent 27" xfId="467"/>
    <cellStyle name="Percent 28" xfId="468"/>
    <cellStyle name="Percent 29" xfId="469"/>
    <cellStyle name="Percent 3" xfId="18"/>
    <cellStyle name="Percent 3 2" xfId="269"/>
    <cellStyle name="Percent 3 2 2" xfId="670"/>
    <cellStyle name="Percent 3 2 2 10" xfId="51473"/>
    <cellStyle name="Percent 3 2 2 11" xfId="51474"/>
    <cellStyle name="Percent 3 2 2 2" xfId="51475"/>
    <cellStyle name="Percent 3 2 2 2 10" xfId="51476"/>
    <cellStyle name="Percent 3 2 2 2 2" xfId="51477"/>
    <cellStyle name="Percent 3 2 2 2 2 2" xfId="51478"/>
    <cellStyle name="Percent 3 2 2 2 2 3" xfId="51479"/>
    <cellStyle name="Percent 3 2 2 2 2 4" xfId="51480"/>
    <cellStyle name="Percent 3 2 2 2 2 5" xfId="51481"/>
    <cellStyle name="Percent 3 2 2 2 2 6" xfId="51482"/>
    <cellStyle name="Percent 3 2 2 2 3" xfId="51483"/>
    <cellStyle name="Percent 3 2 2 2 3 2" xfId="51484"/>
    <cellStyle name="Percent 3 2 2 2 4" xfId="51485"/>
    <cellStyle name="Percent 3 2 2 2 5" xfId="51486"/>
    <cellStyle name="Percent 3 2 2 2 6" xfId="51487"/>
    <cellStyle name="Percent 3 2 2 2 7" xfId="51488"/>
    <cellStyle name="Percent 3 2 2 2 8" xfId="51489"/>
    <cellStyle name="Percent 3 2 2 2 9" xfId="51490"/>
    <cellStyle name="Percent 3 2 2 2_Int on Cust Dep" xfId="51491"/>
    <cellStyle name="Percent 3 2 2 3" xfId="51492"/>
    <cellStyle name="Percent 3 2 2 3 2" xfId="51493"/>
    <cellStyle name="Percent 3 2 2 3 3" xfId="51494"/>
    <cellStyle name="Percent 3 2 2 3 4" xfId="51495"/>
    <cellStyle name="Percent 3 2 2 3 5" xfId="51496"/>
    <cellStyle name="Percent 3 2 2 3 6" xfId="51497"/>
    <cellStyle name="Percent 3 2 2 4" xfId="51498"/>
    <cellStyle name="Percent 3 2 2 4 2" xfId="51499"/>
    <cellStyle name="Percent 3 2 2 5" xfId="51500"/>
    <cellStyle name="Percent 3 2 2 5 2" xfId="51501"/>
    <cellStyle name="Percent 3 2 2 6" xfId="51502"/>
    <cellStyle name="Percent 3 2 2 6 2" xfId="51503"/>
    <cellStyle name="Percent 3 2 2 7" xfId="51504"/>
    <cellStyle name="Percent 3 2 2 8" xfId="51505"/>
    <cellStyle name="Percent 3 2 2 9" xfId="51506"/>
    <cellStyle name="Percent 3 2 2_INPUT Allocators" xfId="51507"/>
    <cellStyle name="Percent 3 2 3" xfId="51508"/>
    <cellStyle name="Percent 3 2 3 2" xfId="51509"/>
    <cellStyle name="Percent 3 2 3 2 2" xfId="51510"/>
    <cellStyle name="Percent 3 2 3 3" xfId="51511"/>
    <cellStyle name="Percent 3 2 3 3 2" xfId="51512"/>
    <cellStyle name="Percent 3 2 3 4" xfId="51513"/>
    <cellStyle name="Percent 3 2 4" xfId="51514"/>
    <cellStyle name="Percent 3 2 4 2" xfId="51515"/>
    <cellStyle name="Percent 3 2 5" xfId="51516"/>
    <cellStyle name="Percent 3 2 5 2" xfId="51517"/>
    <cellStyle name="Percent 3 2 6" xfId="51518"/>
    <cellStyle name="Percent 3 2 6 2" xfId="51519"/>
    <cellStyle name="Percent 3 2 7" xfId="51520"/>
    <cellStyle name="Percent 3 2 7 2" xfId="51521"/>
    <cellStyle name="Percent 3 2 8" xfId="51522"/>
    <cellStyle name="Percent 3 2_INPUT Allocators" xfId="51523"/>
    <cellStyle name="Percent 3 3" xfId="270"/>
    <cellStyle name="Percent 3 3 2" xfId="51524"/>
    <cellStyle name="Percent 3 3 2 2" xfId="51525"/>
    <cellStyle name="Percent 3 3 2 2 2" xfId="51526"/>
    <cellStyle name="Percent 3 3 2 3" xfId="51527"/>
    <cellStyle name="Percent 3 3 2 3 2" xfId="51528"/>
    <cellStyle name="Percent 3 3 2 4" xfId="51529"/>
    <cellStyle name="Percent 3 3 3" xfId="51530"/>
    <cellStyle name="Percent 3 3 3 2" xfId="51531"/>
    <cellStyle name="Percent 3 3 4" xfId="51532"/>
    <cellStyle name="Percent 3 3 4 2" xfId="51533"/>
    <cellStyle name="Percent 3 3 5" xfId="51534"/>
    <cellStyle name="Percent 3 3 5 2" xfId="51535"/>
    <cellStyle name="Percent 3 3 6" xfId="51536"/>
    <cellStyle name="Percent 3 3 6 2" xfId="51537"/>
    <cellStyle name="Percent 3 3 7" xfId="51538"/>
    <cellStyle name="Percent 3 4" xfId="51539"/>
    <cellStyle name="Percent 3 4 2" xfId="51540"/>
    <cellStyle name="Percent 3 4 2 2" xfId="51541"/>
    <cellStyle name="Percent 3 4 3" xfId="51542"/>
    <cellStyle name="Percent 3 4 3 2" xfId="51543"/>
    <cellStyle name="Percent 3 4 4" xfId="51544"/>
    <cellStyle name="Percent 3 5" xfId="51545"/>
    <cellStyle name="Percent 3 5 2" xfId="51546"/>
    <cellStyle name="Percent 3 6" xfId="51547"/>
    <cellStyle name="Percent 3 6 2" xfId="51548"/>
    <cellStyle name="Percent 3 7" xfId="51549"/>
    <cellStyle name="Percent 3 7 2" xfId="51550"/>
    <cellStyle name="Percent 3 8" xfId="51551"/>
    <cellStyle name="Percent 3 8 2" xfId="51552"/>
    <cellStyle name="Percent 3 9" xfId="51553"/>
    <cellStyle name="Percent 3_INPUT Allocators" xfId="51554"/>
    <cellStyle name="Percent 30" xfId="470"/>
    <cellStyle name="Percent 31" xfId="471"/>
    <cellStyle name="Percent 32" xfId="472"/>
    <cellStyle name="Percent 33" xfId="473"/>
    <cellStyle name="Percent 34" xfId="51555"/>
    <cellStyle name="Percent 35" xfId="51556"/>
    <cellStyle name="Percent 36" xfId="51557"/>
    <cellStyle name="Percent 37" xfId="51558"/>
    <cellStyle name="Percent 38" xfId="51559"/>
    <cellStyle name="Percent 39" xfId="51560"/>
    <cellStyle name="Percent 4" xfId="19"/>
    <cellStyle name="Percent 4 2" xfId="271"/>
    <cellStyle name="Percent 4 2 2" xfId="272"/>
    <cellStyle name="Percent 4 2 2 2" xfId="60356"/>
    <cellStyle name="Percent 4 2 3" xfId="273"/>
    <cellStyle name="Percent 4 2 4" xfId="60357"/>
    <cellStyle name="Percent 4 2_INPUT Allocators" xfId="51561"/>
    <cellStyle name="Percent 4 3" xfId="274"/>
    <cellStyle name="Percent 4 3 2" xfId="60358"/>
    <cellStyle name="Percent 4 3 3" xfId="60359"/>
    <cellStyle name="Percent 4 4" xfId="275"/>
    <cellStyle name="Percent 4 4 2" xfId="60360"/>
    <cellStyle name="Percent 4 5" xfId="276"/>
    <cellStyle name="Percent 4 5 2" xfId="60361"/>
    <cellStyle name="Percent 4 6" xfId="60362"/>
    <cellStyle name="Percent 4 6 2" xfId="60363"/>
    <cellStyle name="Percent 4 7" xfId="60364"/>
    <cellStyle name="Percent 4 8" xfId="60365"/>
    <cellStyle name="Percent 4 9" xfId="60366"/>
    <cellStyle name="Percent 4_INPUT Allocators" xfId="51562"/>
    <cellStyle name="Percent 40" xfId="51563"/>
    <cellStyle name="Percent 41" xfId="51564"/>
    <cellStyle name="Percent 42" xfId="51565"/>
    <cellStyle name="Percent 43" xfId="51566"/>
    <cellStyle name="Percent 44" xfId="51567"/>
    <cellStyle name="Percent 45" xfId="51568"/>
    <cellStyle name="Percent 46" xfId="51569"/>
    <cellStyle name="Percent 47" xfId="51570"/>
    <cellStyle name="Percent 48" xfId="51571"/>
    <cellStyle name="Percent 49" xfId="51572"/>
    <cellStyle name="Percent 5" xfId="20"/>
    <cellStyle name="Percent 5 2" xfId="671"/>
    <cellStyle name="Percent 5 2 2" xfId="51573"/>
    <cellStyle name="Percent 5 2 3" xfId="60367"/>
    <cellStyle name="Percent 5 3" xfId="51574"/>
    <cellStyle name="Percent 5 3 2" xfId="51575"/>
    <cellStyle name="Percent 5 4" xfId="51576"/>
    <cellStyle name="Percent 5 4 2" xfId="60368"/>
    <cellStyle name="Percent 5 5" xfId="60369"/>
    <cellStyle name="Percent 5 5 2" xfId="60370"/>
    <cellStyle name="Percent 5 6" xfId="60371"/>
    <cellStyle name="Percent 5 7" xfId="60372"/>
    <cellStyle name="Percent 5 8" xfId="60373"/>
    <cellStyle name="Percent 5_INPUT Allocators" xfId="51577"/>
    <cellStyle name="Percent 50" xfId="51578"/>
    <cellStyle name="Percent 51" xfId="51579"/>
    <cellStyle name="Percent 52" xfId="51580"/>
    <cellStyle name="Percent 53" xfId="51581"/>
    <cellStyle name="Percent 54" xfId="51582"/>
    <cellStyle name="Percent 55" xfId="51583"/>
    <cellStyle name="Percent 56" xfId="51584"/>
    <cellStyle name="Percent 57" xfId="51585"/>
    <cellStyle name="Percent 58" xfId="51586"/>
    <cellStyle name="Percent 59" xfId="51587"/>
    <cellStyle name="Percent 6" xfId="5"/>
    <cellStyle name="Percent 6 10" xfId="51588"/>
    <cellStyle name="Percent 6 11" xfId="51589"/>
    <cellStyle name="Percent 6 12" xfId="51590"/>
    <cellStyle name="Percent 6 13" xfId="51591"/>
    <cellStyle name="Percent 6 14" xfId="51592"/>
    <cellStyle name="Percent 6 15" xfId="51593"/>
    <cellStyle name="Percent 6 16" xfId="51594"/>
    <cellStyle name="Percent 6 17" xfId="51595"/>
    <cellStyle name="Percent 6 18" xfId="51596"/>
    <cellStyle name="Percent 6 19" xfId="51597"/>
    <cellStyle name="Percent 6 2" xfId="474"/>
    <cellStyle name="Percent 6 2 2" xfId="51598"/>
    <cellStyle name="Percent 6 2 2 2" xfId="51599"/>
    <cellStyle name="Percent 6 2 2 3" xfId="51600"/>
    <cellStyle name="Percent 6 2 2 4" xfId="51601"/>
    <cellStyle name="Percent 6 2 2 5" xfId="51602"/>
    <cellStyle name="Percent 6 2 3" xfId="51603"/>
    <cellStyle name="Percent 6 2 4" xfId="51604"/>
    <cellStyle name="Percent 6 2 5" xfId="51605"/>
    <cellStyle name="Percent 6 2 6" xfId="51606"/>
    <cellStyle name="Percent 6 2 7" xfId="51607"/>
    <cellStyle name="Percent 6 2 8" xfId="51608"/>
    <cellStyle name="Percent 6 2 9" xfId="51609"/>
    <cellStyle name="Percent 6 2_Int on Cust Dep" xfId="51610"/>
    <cellStyle name="Percent 6 3" xfId="51611"/>
    <cellStyle name="Percent 6 3 2" xfId="51612"/>
    <cellStyle name="Percent 6 3 2 2" xfId="51613"/>
    <cellStyle name="Percent 6 3 2 3" xfId="51614"/>
    <cellStyle name="Percent 6 3 2 4" xfId="51615"/>
    <cellStyle name="Percent 6 3 2 5" xfId="51616"/>
    <cellStyle name="Percent 6 3 3" xfId="51617"/>
    <cellStyle name="Percent 6 3 4" xfId="51618"/>
    <cellStyle name="Percent 6 3 5" xfId="51619"/>
    <cellStyle name="Percent 6 3 6" xfId="51620"/>
    <cellStyle name="Percent 6 3 7" xfId="51621"/>
    <cellStyle name="Percent 6 3 8" xfId="51622"/>
    <cellStyle name="Percent 6 3 9" xfId="51623"/>
    <cellStyle name="Percent 6 3_Int on Cust Dep" xfId="51624"/>
    <cellStyle name="Percent 6 4" xfId="51625"/>
    <cellStyle name="Percent 6 4 2" xfId="51626"/>
    <cellStyle name="Percent 6 4 2 2" xfId="51627"/>
    <cellStyle name="Percent 6 4 2 3" xfId="51628"/>
    <cellStyle name="Percent 6 4 2 4" xfId="51629"/>
    <cellStyle name="Percent 6 4 2 5" xfId="51630"/>
    <cellStyle name="Percent 6 4 3" xfId="51631"/>
    <cellStyle name="Percent 6 4 4" xfId="51632"/>
    <cellStyle name="Percent 6 4 5" xfId="51633"/>
    <cellStyle name="Percent 6 4 6" xfId="51634"/>
    <cellStyle name="Percent 6 4 7" xfId="51635"/>
    <cellStyle name="Percent 6 4 8" xfId="51636"/>
    <cellStyle name="Percent 6 4 9" xfId="51637"/>
    <cellStyle name="Percent 6 4_Int on Cust Dep" xfId="51638"/>
    <cellStyle name="Percent 6 5" xfId="51639"/>
    <cellStyle name="Percent 6 5 2" xfId="51640"/>
    <cellStyle name="Percent 6 5 2 2" xfId="51641"/>
    <cellStyle name="Percent 6 5 2 3" xfId="51642"/>
    <cellStyle name="Percent 6 5 2 4" xfId="51643"/>
    <cellStyle name="Percent 6 5 2 5" xfId="51644"/>
    <cellStyle name="Percent 6 5 3" xfId="51645"/>
    <cellStyle name="Percent 6 5 4" xfId="51646"/>
    <cellStyle name="Percent 6 5 5" xfId="51647"/>
    <cellStyle name="Percent 6 5 6" xfId="51648"/>
    <cellStyle name="Percent 6 5 7" xfId="51649"/>
    <cellStyle name="Percent 6 5 8" xfId="51650"/>
    <cellStyle name="Percent 6 5 9" xfId="51651"/>
    <cellStyle name="Percent 6 5_Int on Cust Dep" xfId="51652"/>
    <cellStyle name="Percent 6 6" xfId="51653"/>
    <cellStyle name="Percent 6 6 2" xfId="51654"/>
    <cellStyle name="Percent 6 6 2 2" xfId="51655"/>
    <cellStyle name="Percent 6 6 2 3" xfId="51656"/>
    <cellStyle name="Percent 6 6 2 4" xfId="51657"/>
    <cellStyle name="Percent 6 6 2 5" xfId="51658"/>
    <cellStyle name="Percent 6 6 3" xfId="51659"/>
    <cellStyle name="Percent 6 6 4" xfId="51660"/>
    <cellStyle name="Percent 6 6 5" xfId="51661"/>
    <cellStyle name="Percent 6 6 6" xfId="51662"/>
    <cellStyle name="Percent 6 6 7" xfId="51663"/>
    <cellStyle name="Percent 6 6 8" xfId="51664"/>
    <cellStyle name="Percent 6 6 9" xfId="51665"/>
    <cellStyle name="Percent 6 6_Int on Cust Dep" xfId="51666"/>
    <cellStyle name="Percent 6 7" xfId="51667"/>
    <cellStyle name="Percent 6 7 2" xfId="51668"/>
    <cellStyle name="Percent 6 7 3" xfId="51669"/>
    <cellStyle name="Percent 6 7 4" xfId="51670"/>
    <cellStyle name="Percent 6 7 5" xfId="51671"/>
    <cellStyle name="Percent 6 8" xfId="51672"/>
    <cellStyle name="Percent 6 8 2" xfId="51673"/>
    <cellStyle name="Percent 6 8 3" xfId="51674"/>
    <cellStyle name="Percent 6 8 4" xfId="51675"/>
    <cellStyle name="Percent 6 9" xfId="51676"/>
    <cellStyle name="Percent 6_INPUT Allocators" xfId="51677"/>
    <cellStyle name="Percent 60" xfId="51678"/>
    <cellStyle name="Percent 61" xfId="51679"/>
    <cellStyle name="Percent 62" xfId="51680"/>
    <cellStyle name="Percent 63" xfId="51681"/>
    <cellStyle name="Percent 64" xfId="51682"/>
    <cellStyle name="Percent 65" xfId="51683"/>
    <cellStyle name="Percent 66" xfId="51684"/>
    <cellStyle name="Percent 67" xfId="51685"/>
    <cellStyle name="Percent 68" xfId="51686"/>
    <cellStyle name="Percent 69" xfId="51687"/>
    <cellStyle name="Percent 7" xfId="33"/>
    <cellStyle name="Percent 7 2" xfId="475"/>
    <cellStyle name="Percent 7 3" xfId="51688"/>
    <cellStyle name="Percent 7 4" xfId="51689"/>
    <cellStyle name="Percent 7_INPUT Allocators" xfId="51690"/>
    <cellStyle name="Percent 70" xfId="51691"/>
    <cellStyle name="Percent 71" xfId="51692"/>
    <cellStyle name="Percent 72" xfId="51693"/>
    <cellStyle name="Percent 73" xfId="51694"/>
    <cellStyle name="Percent 74" xfId="51695"/>
    <cellStyle name="Percent 75" xfId="51696"/>
    <cellStyle name="Percent 76" xfId="51697"/>
    <cellStyle name="Percent 77" xfId="51698"/>
    <cellStyle name="Percent 78" xfId="51699"/>
    <cellStyle name="Percent 79" xfId="51700"/>
    <cellStyle name="Percent 8" xfId="55"/>
    <cellStyle name="Percent 8 2" xfId="476"/>
    <cellStyle name="Percent 80" xfId="51701"/>
    <cellStyle name="Percent 81" xfId="51702"/>
    <cellStyle name="Percent 82" xfId="51703"/>
    <cellStyle name="Percent 83" xfId="51704"/>
    <cellStyle name="Percent 84" xfId="51705"/>
    <cellStyle name="Percent 85" xfId="51706"/>
    <cellStyle name="Percent 86" xfId="51707"/>
    <cellStyle name="Percent 87" xfId="51708"/>
    <cellStyle name="Percent 88" xfId="51709"/>
    <cellStyle name="Percent 89" xfId="51710"/>
    <cellStyle name="Percent 9" xfId="277"/>
    <cellStyle name="Percent 9 10" xfId="51711"/>
    <cellStyle name="Percent 9 11" xfId="51712"/>
    <cellStyle name="Percent 9 12" xfId="51713"/>
    <cellStyle name="Percent 9 13" xfId="51714"/>
    <cellStyle name="Percent 9 14" xfId="51715"/>
    <cellStyle name="Percent 9 15" xfId="51716"/>
    <cellStyle name="Percent 9 16" xfId="51717"/>
    <cellStyle name="Percent 9 2" xfId="477"/>
    <cellStyle name="Percent 9 2 2" xfId="51718"/>
    <cellStyle name="Percent 9 2 2 2" xfId="51719"/>
    <cellStyle name="Percent 9 2 2 3" xfId="51720"/>
    <cellStyle name="Percent 9 2 2 4" xfId="51721"/>
    <cellStyle name="Percent 9 2 2 5" xfId="51722"/>
    <cellStyle name="Percent 9 2 3" xfId="51723"/>
    <cellStyle name="Percent 9 2 4" xfId="51724"/>
    <cellStyle name="Percent 9 2 5" xfId="51725"/>
    <cellStyle name="Percent 9 2 6" xfId="51726"/>
    <cellStyle name="Percent 9 2 7" xfId="51727"/>
    <cellStyle name="Percent 9 2 8" xfId="51728"/>
    <cellStyle name="Percent 9 2 9" xfId="51729"/>
    <cellStyle name="Percent 9 2_Int on Cust Dep" xfId="51730"/>
    <cellStyle name="Percent 9 3" xfId="51731"/>
    <cellStyle name="Percent 9 3 2" xfId="51732"/>
    <cellStyle name="Percent 9 3 2 2" xfId="51733"/>
    <cellStyle name="Percent 9 3 2 3" xfId="51734"/>
    <cellStyle name="Percent 9 3 2 4" xfId="51735"/>
    <cellStyle name="Percent 9 3 2 5" xfId="51736"/>
    <cellStyle name="Percent 9 3 3" xfId="51737"/>
    <cellStyle name="Percent 9 3 4" xfId="51738"/>
    <cellStyle name="Percent 9 3 5" xfId="51739"/>
    <cellStyle name="Percent 9 3 6" xfId="51740"/>
    <cellStyle name="Percent 9 3 7" xfId="51741"/>
    <cellStyle name="Percent 9 3 8" xfId="51742"/>
    <cellStyle name="Percent 9 3 9" xfId="51743"/>
    <cellStyle name="Percent 9 3_Int on Cust Dep" xfId="51744"/>
    <cellStyle name="Percent 9 4" xfId="51745"/>
    <cellStyle name="Percent 9 4 2" xfId="51746"/>
    <cellStyle name="Percent 9 4 2 2" xfId="51747"/>
    <cellStyle name="Percent 9 4 2 3" xfId="51748"/>
    <cellStyle name="Percent 9 4 2 4" xfId="51749"/>
    <cellStyle name="Percent 9 4 2 5" xfId="51750"/>
    <cellStyle name="Percent 9 4 3" xfId="51751"/>
    <cellStyle name="Percent 9 4 4" xfId="51752"/>
    <cellStyle name="Percent 9 4 5" xfId="51753"/>
    <cellStyle name="Percent 9 4 6" xfId="51754"/>
    <cellStyle name="Percent 9 4 7" xfId="51755"/>
    <cellStyle name="Percent 9 4 8" xfId="51756"/>
    <cellStyle name="Percent 9 4 9" xfId="51757"/>
    <cellStyle name="Percent 9 4_Int on Cust Dep" xfId="51758"/>
    <cellStyle name="Percent 9 5" xfId="51759"/>
    <cellStyle name="Percent 9 5 2" xfId="51760"/>
    <cellStyle name="Percent 9 5 3" xfId="51761"/>
    <cellStyle name="Percent 9 5 4" xfId="51762"/>
    <cellStyle name="Percent 9 5 5" xfId="51763"/>
    <cellStyle name="Percent 9 6" xfId="51764"/>
    <cellStyle name="Percent 9 6 2" xfId="51765"/>
    <cellStyle name="Percent 9 6 3" xfId="51766"/>
    <cellStyle name="Percent 9 6 4" xfId="51767"/>
    <cellStyle name="Percent 9 7" xfId="51768"/>
    <cellStyle name="Percent 9 8" xfId="51769"/>
    <cellStyle name="Percent 9 9" xfId="51770"/>
    <cellStyle name="Percent 9_INPUT Allocators" xfId="51771"/>
    <cellStyle name="Percent 90" xfId="51772"/>
    <cellStyle name="Percent 91" xfId="51773"/>
    <cellStyle name="Percent 92" xfId="51774"/>
    <cellStyle name="Percent 93" xfId="51775"/>
    <cellStyle name="Percent 94" xfId="51776"/>
    <cellStyle name="Percent 95" xfId="51777"/>
    <cellStyle name="PSChar" xfId="21"/>
    <cellStyle name="PSChar 2" xfId="51778"/>
    <cellStyle name="PSDate" xfId="22"/>
    <cellStyle name="PSDec" xfId="23"/>
    <cellStyle name="PSHeading" xfId="24"/>
    <cellStyle name="PSInt" xfId="25"/>
    <cellStyle name="PSSpacer" xfId="26"/>
    <cellStyle name="QtrHeader" xfId="278"/>
    <cellStyle name="ReportTitlePrompt" xfId="279"/>
    <cellStyle name="ReportTitleValue" xfId="280"/>
    <cellStyle name="Reset  - Style7" xfId="60374"/>
    <cellStyle name="RowAcctAbovePrompt" xfId="281"/>
    <cellStyle name="RowAcctSOBAbovePrompt" xfId="282"/>
    <cellStyle name="RowAcctSOBValue" xfId="283"/>
    <cellStyle name="RowAcctValue" xfId="284"/>
    <cellStyle name="RowAttrAbovePrompt" xfId="285"/>
    <cellStyle name="RowAttrValue" xfId="286"/>
    <cellStyle name="RowColSetAbovePrompt" xfId="287"/>
    <cellStyle name="RowColSetLeftPrompt" xfId="288"/>
    <cellStyle name="RowColSetValue" xfId="289"/>
    <cellStyle name="RowLeftPrompt" xfId="290"/>
    <cellStyle name="SampleUsingFormatMask" xfId="291"/>
    <cellStyle name="SampleWithNoFormatMask" xfId="292"/>
    <cellStyle name="SAPBEXaggData" xfId="60375"/>
    <cellStyle name="SAPBEXaggDataEmph" xfId="60376"/>
    <cellStyle name="SAPBEXaggItem" xfId="60377"/>
    <cellStyle name="SAPBEXaggItemX" xfId="60378"/>
    <cellStyle name="SAPBEXchaText" xfId="60379"/>
    <cellStyle name="SAPBEXexcBad7" xfId="60380"/>
    <cellStyle name="SAPBEXexcBad8" xfId="60381"/>
    <cellStyle name="SAPBEXexcBad9" xfId="60382"/>
    <cellStyle name="SAPBEXexcCritical4" xfId="60383"/>
    <cellStyle name="SAPBEXexcCritical5" xfId="60384"/>
    <cellStyle name="SAPBEXexcCritical6" xfId="60385"/>
    <cellStyle name="SAPBEXexcGood1" xfId="60386"/>
    <cellStyle name="SAPBEXexcGood2" xfId="60387"/>
    <cellStyle name="SAPBEXexcGood3" xfId="60388"/>
    <cellStyle name="SAPBEXfilterDrill" xfId="60389"/>
    <cellStyle name="SAPBEXfilterItem" xfId="60390"/>
    <cellStyle name="SAPBEXfilterText" xfId="60391"/>
    <cellStyle name="SAPBEXformats" xfId="60392"/>
    <cellStyle name="SAPBEXheaderItem" xfId="60393"/>
    <cellStyle name="SAPBEXheaderText" xfId="60394"/>
    <cellStyle name="SAPBEXHLevel0" xfId="60395"/>
    <cellStyle name="SAPBEXHLevel0X" xfId="60396"/>
    <cellStyle name="SAPBEXHLevel1" xfId="60397"/>
    <cellStyle name="SAPBEXHLevel1X" xfId="60398"/>
    <cellStyle name="SAPBEXHLevel2" xfId="60399"/>
    <cellStyle name="SAPBEXHLevel2X" xfId="60400"/>
    <cellStyle name="SAPBEXHLevel3" xfId="60401"/>
    <cellStyle name="SAPBEXHLevel3X" xfId="60402"/>
    <cellStyle name="SAPBEXresData" xfId="60403"/>
    <cellStyle name="SAPBEXresDataEmph" xfId="60404"/>
    <cellStyle name="SAPBEXresItem" xfId="60405"/>
    <cellStyle name="SAPBEXresItemX" xfId="60406"/>
    <cellStyle name="SAPBEXstdData" xfId="60407"/>
    <cellStyle name="SAPBEXstdDataEmph" xfId="60408"/>
    <cellStyle name="SAPBEXstdItem" xfId="60409"/>
    <cellStyle name="SAPBEXstdItemX" xfId="60410"/>
    <cellStyle name="SAPBEXtitle" xfId="60411"/>
    <cellStyle name="SAPBEXundefined" xfId="60412"/>
    <cellStyle name="sin - Style2" xfId="51779"/>
    <cellStyle name="sol - Style1" xfId="51780"/>
    <cellStyle name="Style 1" xfId="51781"/>
    <cellStyle name="Style 105" xfId="60413"/>
    <cellStyle name="Style 109" xfId="60414"/>
    <cellStyle name="Style 113" xfId="60415"/>
    <cellStyle name="Style 117" xfId="60416"/>
    <cellStyle name="Style 121" xfId="60417"/>
    <cellStyle name="Style 129" xfId="60418"/>
    <cellStyle name="Style 133" xfId="60419"/>
    <cellStyle name="Style 136" xfId="60420"/>
    <cellStyle name="Style 137" xfId="60421"/>
    <cellStyle name="Style 140" xfId="60422"/>
    <cellStyle name="Style 141" xfId="60423"/>
    <cellStyle name="Style 144" xfId="60424"/>
    <cellStyle name="Style 148" xfId="60425"/>
    <cellStyle name="Style 152" xfId="60426"/>
    <cellStyle name="Style 153" xfId="60427"/>
    <cellStyle name="Style 156" xfId="60428"/>
    <cellStyle name="Style 160" xfId="60429"/>
    <cellStyle name="Style 161" xfId="60430"/>
    <cellStyle name="Style 165" xfId="60431"/>
    <cellStyle name="Style 168" xfId="60432"/>
    <cellStyle name="Style 172" xfId="60433"/>
    <cellStyle name="Style 173" xfId="60434"/>
    <cellStyle name="Style 177" xfId="60435"/>
    <cellStyle name="Style 180" xfId="60436"/>
    <cellStyle name="Style 181" xfId="60437"/>
    <cellStyle name="Style 182" xfId="60438"/>
    <cellStyle name="Style 189" xfId="60439"/>
    <cellStyle name="Style 191" xfId="60440"/>
    <cellStyle name="Style 21" xfId="39"/>
    <cellStyle name="Style 21 2" xfId="60441"/>
    <cellStyle name="Style 22" xfId="35"/>
    <cellStyle name="Style 22 2" xfId="56"/>
    <cellStyle name="Style 22 2 2" xfId="60442"/>
    <cellStyle name="Style 22 2_Avera Rebuttal Analyses" xfId="60443"/>
    <cellStyle name="Style 22 3" xfId="672"/>
    <cellStyle name="Style 22 4" xfId="60463"/>
    <cellStyle name="Style 23" xfId="40"/>
    <cellStyle name="Style 24" xfId="36"/>
    <cellStyle name="Style 24 2" xfId="58"/>
    <cellStyle name="Style 24 2 2" xfId="60444"/>
    <cellStyle name="Style 24 2_Avera Rebuttal Analyses" xfId="60445"/>
    <cellStyle name="Style 24 3" xfId="674"/>
    <cellStyle name="Style 24 4" xfId="60465"/>
    <cellStyle name="Style 25" xfId="41"/>
    <cellStyle name="Style 26" xfId="42"/>
    <cellStyle name="Style 26 2" xfId="60446"/>
    <cellStyle name="Style 26 2 2" xfId="60447"/>
    <cellStyle name="Style 26 2_Avera Rebuttal Analyses" xfId="60448"/>
    <cellStyle name="Style 26 3" xfId="60449"/>
    <cellStyle name="Style 26 4" xfId="60450"/>
    <cellStyle name="Style 27" xfId="43"/>
    <cellStyle name="Style 28" xfId="44"/>
    <cellStyle name="Style 29" xfId="45"/>
    <cellStyle name="Style 30" xfId="46"/>
    <cellStyle name="Style 31" xfId="47"/>
    <cellStyle name="Style 32" xfId="48"/>
    <cellStyle name="Style 33" xfId="49"/>
    <cellStyle name="Style 34" xfId="50"/>
    <cellStyle name="Style 35" xfId="51"/>
    <cellStyle name="Style 36" xfId="52"/>
    <cellStyle name="Style 37" xfId="60451"/>
    <cellStyle name="Style 38" xfId="60452"/>
    <cellStyle name="Style 39" xfId="53"/>
    <cellStyle name="STYLE1" xfId="60453"/>
    <cellStyle name="STYLE1 - Style1" xfId="51782"/>
    <cellStyle name="STYLE2" xfId="60454"/>
    <cellStyle name="STYLE2 - Style2" xfId="51783"/>
    <cellStyle name="STYLE3" xfId="60455"/>
    <cellStyle name="STYLE3 - Style3" xfId="51784"/>
    <cellStyle name="STYLE4" xfId="60456"/>
    <cellStyle name="STYLE4 - Style4" xfId="51785"/>
    <cellStyle name="subhead" xfId="293"/>
    <cellStyle name="Table  - Style6" xfId="60457"/>
    <cellStyle name="Table title" xfId="60458"/>
    <cellStyle name="Test" xfId="51786"/>
    <cellStyle name="Thousands" xfId="294"/>
    <cellStyle name="Title  - Style1" xfId="60459"/>
    <cellStyle name="Title 10" xfId="51787"/>
    <cellStyle name="Title 10 2" xfId="51788"/>
    <cellStyle name="Title 10_INPUT Allocators" xfId="51789"/>
    <cellStyle name="Title 100" xfId="51790"/>
    <cellStyle name="Title 101" xfId="51791"/>
    <cellStyle name="Title 102" xfId="51792"/>
    <cellStyle name="Title 11" xfId="51793"/>
    <cellStyle name="Title 12" xfId="51794"/>
    <cellStyle name="Title 13" xfId="51795"/>
    <cellStyle name="Title 14" xfId="51796"/>
    <cellStyle name="Title 15" xfId="51797"/>
    <cellStyle name="Title 16" xfId="51798"/>
    <cellStyle name="Title 17" xfId="51799"/>
    <cellStyle name="Title 18" xfId="51800"/>
    <cellStyle name="Title 19" xfId="51801"/>
    <cellStyle name="Title 2" xfId="295"/>
    <cellStyle name="Title 2 10" xfId="51802"/>
    <cellStyle name="Title 2 11" xfId="51803"/>
    <cellStyle name="Title 2 12" xfId="51804"/>
    <cellStyle name="Title 2 13" xfId="51805"/>
    <cellStyle name="Title 2 14" xfId="51806"/>
    <cellStyle name="Title 2 15" xfId="51807"/>
    <cellStyle name="Title 2 16" xfId="51808"/>
    <cellStyle name="Title 2 17" xfId="51809"/>
    <cellStyle name="Title 2 18" xfId="51810"/>
    <cellStyle name="Title 2 19" xfId="51811"/>
    <cellStyle name="Title 2 2" xfId="51812"/>
    <cellStyle name="Title 2 2 2" xfId="51813"/>
    <cellStyle name="Title 2 2 2 2" xfId="51814"/>
    <cellStyle name="Title 2 2 2_INPUT Allocators" xfId="51815"/>
    <cellStyle name="Title 2 2 3" xfId="51816"/>
    <cellStyle name="Title 2 2 4" xfId="51817"/>
    <cellStyle name="Title 2 2_INPUT Allocators" xfId="51818"/>
    <cellStyle name="Title 2 20" xfId="51819"/>
    <cellStyle name="Title 2 21" xfId="51820"/>
    <cellStyle name="Title 2 22" xfId="51821"/>
    <cellStyle name="Title 2 23" xfId="51822"/>
    <cellStyle name="Title 2 24" xfId="51823"/>
    <cellStyle name="Title 2 25" xfId="51824"/>
    <cellStyle name="Title 2 26" xfId="51825"/>
    <cellStyle name="Title 2 27" xfId="51826"/>
    <cellStyle name="Title 2 28" xfId="51827"/>
    <cellStyle name="Title 2 29" xfId="51828"/>
    <cellStyle name="Title 2 3" xfId="51829"/>
    <cellStyle name="Title 2 3 2" xfId="51830"/>
    <cellStyle name="Title 2 3 2 2" xfId="51831"/>
    <cellStyle name="Title 2 3 2_INPUT Allocators" xfId="51832"/>
    <cellStyle name="Title 2 3 3" xfId="51833"/>
    <cellStyle name="Title 2 3 4" xfId="51834"/>
    <cellStyle name="Title 2 3_INPUT Allocators" xfId="51835"/>
    <cellStyle name="Title 2 30" xfId="51836"/>
    <cellStyle name="Title 2 31" xfId="51837"/>
    <cellStyle name="Title 2 32" xfId="51838"/>
    <cellStyle name="Title 2 33" xfId="51839"/>
    <cellStyle name="Title 2 34" xfId="51840"/>
    <cellStyle name="Title 2 35" xfId="51841"/>
    <cellStyle name="Title 2 36" xfId="51842"/>
    <cellStyle name="Title 2 37" xfId="51843"/>
    <cellStyle name="Title 2 38" xfId="51844"/>
    <cellStyle name="Title 2 39" xfId="51845"/>
    <cellStyle name="Title 2 4" xfId="51846"/>
    <cellStyle name="Title 2 4 2" xfId="51847"/>
    <cellStyle name="Title 2 4 2 2" xfId="51848"/>
    <cellStyle name="Title 2 4 2_INPUT Allocators" xfId="51849"/>
    <cellStyle name="Title 2 4 3" xfId="51850"/>
    <cellStyle name="Title 2 4 4" xfId="51851"/>
    <cellStyle name="Title 2 4_INPUT Allocators" xfId="51852"/>
    <cellStyle name="Title 2 40" xfId="51853"/>
    <cellStyle name="Title 2 41" xfId="51854"/>
    <cellStyle name="Title 2 42" xfId="51855"/>
    <cellStyle name="Title 2 43" xfId="51856"/>
    <cellStyle name="Title 2 44" xfId="51857"/>
    <cellStyle name="Title 2 45" xfId="51858"/>
    <cellStyle name="Title 2 46" xfId="51859"/>
    <cellStyle name="Title 2 47" xfId="51860"/>
    <cellStyle name="Title 2 48" xfId="51861"/>
    <cellStyle name="Title 2 49" xfId="51862"/>
    <cellStyle name="Title 2 5" xfId="51863"/>
    <cellStyle name="Title 2 5 2" xfId="51864"/>
    <cellStyle name="Title 2 5 2 2" xfId="51865"/>
    <cellStyle name="Title 2 5 2_INPUT Allocators" xfId="51866"/>
    <cellStyle name="Title 2 5 3" xfId="51867"/>
    <cellStyle name="Title 2 5 4" xfId="51868"/>
    <cellStyle name="Title 2 5_INPUT Allocators" xfId="51869"/>
    <cellStyle name="Title 2 50" xfId="51870"/>
    <cellStyle name="Title 2 51" xfId="51871"/>
    <cellStyle name="Title 2 52" xfId="51872"/>
    <cellStyle name="Title 2 53" xfId="51873"/>
    <cellStyle name="Title 2 6" xfId="51874"/>
    <cellStyle name="Title 2 7" xfId="51875"/>
    <cellStyle name="Title 2 8" xfId="51876"/>
    <cellStyle name="Title 2 9" xfId="51877"/>
    <cellStyle name="Title 2_INPUT Allocators" xfId="51878"/>
    <cellStyle name="Title 20" xfId="51879"/>
    <cellStyle name="Title 21" xfId="51880"/>
    <cellStyle name="Title 22" xfId="51881"/>
    <cellStyle name="Title 23" xfId="51882"/>
    <cellStyle name="Title 24" xfId="51883"/>
    <cellStyle name="Title 25" xfId="51884"/>
    <cellStyle name="Title 26" xfId="51885"/>
    <cellStyle name="Title 27" xfId="51886"/>
    <cellStyle name="Title 28" xfId="51887"/>
    <cellStyle name="Title 29" xfId="51888"/>
    <cellStyle name="Title 3" xfId="51889"/>
    <cellStyle name="Title 3 2" xfId="51890"/>
    <cellStyle name="Title 3 2 2" xfId="51891"/>
    <cellStyle name="Title 3 2 2 2" xfId="51892"/>
    <cellStyle name="Title 3 2 2_INPUT Allocators" xfId="51893"/>
    <cellStyle name="Title 3 2 3" xfId="51894"/>
    <cellStyle name="Title 3 2 4" xfId="51895"/>
    <cellStyle name="Title 3 2_INPUT Allocators" xfId="51896"/>
    <cellStyle name="Title 3 3" xfId="51897"/>
    <cellStyle name="Title 3 3 2" xfId="51898"/>
    <cellStyle name="Title 3 3 2 2" xfId="51899"/>
    <cellStyle name="Title 3 3 2_INPUT Allocators" xfId="51900"/>
    <cellStyle name="Title 3 3 3" xfId="51901"/>
    <cellStyle name="Title 3 3 4" xfId="51902"/>
    <cellStyle name="Title 3 3_INPUT Allocators" xfId="51903"/>
    <cellStyle name="Title 3 4" xfId="51904"/>
    <cellStyle name="Title 3 4 2" xfId="51905"/>
    <cellStyle name="Title 3 4_INPUT Allocators" xfId="51906"/>
    <cellStyle name="Title 3 5" xfId="51907"/>
    <cellStyle name="Title 3 6" xfId="51908"/>
    <cellStyle name="Title 3_INPUT Allocators" xfId="51909"/>
    <cellStyle name="Title 30" xfId="51910"/>
    <cellStyle name="Title 31" xfId="51911"/>
    <cellStyle name="Title 32" xfId="51912"/>
    <cellStyle name="Title 33" xfId="51913"/>
    <cellStyle name="Title 34" xfId="51914"/>
    <cellStyle name="Title 35" xfId="51915"/>
    <cellStyle name="Title 36" xfId="51916"/>
    <cellStyle name="Title 37" xfId="51917"/>
    <cellStyle name="Title 38" xfId="51918"/>
    <cellStyle name="Title 39" xfId="51919"/>
    <cellStyle name="Title 4" xfId="51920"/>
    <cellStyle name="Title 4 2" xfId="51921"/>
    <cellStyle name="Title 4 2 2" xfId="51922"/>
    <cellStyle name="Title 4 2 2 2" xfId="51923"/>
    <cellStyle name="Title 4 2 2_INPUT Allocators" xfId="51924"/>
    <cellStyle name="Title 4 2 3" xfId="51925"/>
    <cellStyle name="Title 4 2 4" xfId="51926"/>
    <cellStyle name="Title 4 2_INPUT Allocators" xfId="51927"/>
    <cellStyle name="Title 4 3" xfId="51928"/>
    <cellStyle name="Title 4 3 2" xfId="51929"/>
    <cellStyle name="Title 4 3 2 2" xfId="51930"/>
    <cellStyle name="Title 4 3 2_INPUT Allocators" xfId="51931"/>
    <cellStyle name="Title 4 3 3" xfId="51932"/>
    <cellStyle name="Title 4 3 4" xfId="51933"/>
    <cellStyle name="Title 4 3_INPUT Allocators" xfId="51934"/>
    <cellStyle name="Title 4 4" xfId="51935"/>
    <cellStyle name="Title 4 4 2" xfId="51936"/>
    <cellStyle name="Title 4 4_INPUT Allocators" xfId="51937"/>
    <cellStyle name="Title 4 5" xfId="51938"/>
    <cellStyle name="Title 4 6" xfId="51939"/>
    <cellStyle name="Title 4_INPUT Allocators" xfId="51940"/>
    <cellStyle name="Title 40" xfId="51941"/>
    <cellStyle name="Title 41" xfId="51942"/>
    <cellStyle name="Title 42" xfId="51943"/>
    <cellStyle name="Title 43" xfId="51944"/>
    <cellStyle name="Title 44" xfId="51945"/>
    <cellStyle name="Title 45" xfId="51946"/>
    <cellStyle name="Title 46" xfId="51947"/>
    <cellStyle name="Title 47" xfId="51948"/>
    <cellStyle name="Title 48" xfId="51949"/>
    <cellStyle name="Title 49" xfId="51950"/>
    <cellStyle name="Title 5" xfId="51951"/>
    <cellStyle name="Title 5 2" xfId="51952"/>
    <cellStyle name="Title 5 2 2" xfId="51953"/>
    <cellStyle name="Title 5 2 2 2" xfId="51954"/>
    <cellStyle name="Title 5 2 2_INPUT Allocators" xfId="51955"/>
    <cellStyle name="Title 5 2 3" xfId="51956"/>
    <cellStyle name="Title 5 2 4" xfId="51957"/>
    <cellStyle name="Title 5 2_INPUT Allocators" xfId="51958"/>
    <cellStyle name="Title 5 3" xfId="51959"/>
    <cellStyle name="Title 5 3 2" xfId="51960"/>
    <cellStyle name="Title 5 3 2 2" xfId="51961"/>
    <cellStyle name="Title 5 3 2_INPUT Allocators" xfId="51962"/>
    <cellStyle name="Title 5 3 3" xfId="51963"/>
    <cellStyle name="Title 5 3 4" xfId="51964"/>
    <cellStyle name="Title 5 3_INPUT Allocators" xfId="51965"/>
    <cellStyle name="Title 5 4" xfId="51966"/>
    <cellStyle name="Title 5 4 2" xfId="51967"/>
    <cellStyle name="Title 5 4_INPUT Allocators" xfId="51968"/>
    <cellStyle name="Title 5 5" xfId="51969"/>
    <cellStyle name="Title 5 6" xfId="51970"/>
    <cellStyle name="Title 5_INPUT Allocators" xfId="51971"/>
    <cellStyle name="Title 50" xfId="51972"/>
    <cellStyle name="Title 51" xfId="51973"/>
    <cellStyle name="Title 52" xfId="51974"/>
    <cellStyle name="Title 53" xfId="51975"/>
    <cellStyle name="Title 54" xfId="51976"/>
    <cellStyle name="Title 55" xfId="51977"/>
    <cellStyle name="Title 56" xfId="51978"/>
    <cellStyle name="Title 57" xfId="51979"/>
    <cellStyle name="Title 58" xfId="51980"/>
    <cellStyle name="Title 59" xfId="51981"/>
    <cellStyle name="Title 6" xfId="51982"/>
    <cellStyle name="Title 6 2" xfId="51983"/>
    <cellStyle name="Title 6 2 2" xfId="51984"/>
    <cellStyle name="Title 6 2_INPUT Allocators" xfId="51985"/>
    <cellStyle name="Title 6 3" xfId="51986"/>
    <cellStyle name="Title 6 4" xfId="51987"/>
    <cellStyle name="Title 6_INPUT Allocators" xfId="51988"/>
    <cellStyle name="Title 60" xfId="51989"/>
    <cellStyle name="Title 61" xfId="51990"/>
    <cellStyle name="Title 62" xfId="51991"/>
    <cellStyle name="Title 63" xfId="51992"/>
    <cellStyle name="Title 64" xfId="51993"/>
    <cellStyle name="Title 65" xfId="51994"/>
    <cellStyle name="Title 66" xfId="51995"/>
    <cellStyle name="Title 67" xfId="51996"/>
    <cellStyle name="Title 68" xfId="51997"/>
    <cellStyle name="Title 69" xfId="51998"/>
    <cellStyle name="Title 7" xfId="51999"/>
    <cellStyle name="Title 7 2" xfId="52000"/>
    <cellStyle name="Title 7 2 2" xfId="52001"/>
    <cellStyle name="Title 7 2_INPUT Allocators" xfId="52002"/>
    <cellStyle name="Title 7 3" xfId="52003"/>
    <cellStyle name="Title 7 4" xfId="52004"/>
    <cellStyle name="Title 7_INPUT Allocators" xfId="52005"/>
    <cellStyle name="Title 70" xfId="52006"/>
    <cellStyle name="Title 71" xfId="52007"/>
    <cellStyle name="Title 72" xfId="52008"/>
    <cellStyle name="Title 73" xfId="52009"/>
    <cellStyle name="Title 74" xfId="52010"/>
    <cellStyle name="Title 75" xfId="52011"/>
    <cellStyle name="Title 76" xfId="52012"/>
    <cellStyle name="Title 77" xfId="52013"/>
    <cellStyle name="Title 78" xfId="52014"/>
    <cellStyle name="Title 79" xfId="52015"/>
    <cellStyle name="Title 8" xfId="52016"/>
    <cellStyle name="Title 8 2" xfId="52017"/>
    <cellStyle name="Title 8 3" xfId="52018"/>
    <cellStyle name="Title 8 3 2" xfId="52019"/>
    <cellStyle name="Title 8 3_INPUT Allocators" xfId="52020"/>
    <cellStyle name="Title 8 4" xfId="52021"/>
    <cellStyle name="Title 8_INPUT Allocators" xfId="52022"/>
    <cellStyle name="Title 80" xfId="52023"/>
    <cellStyle name="Title 81" xfId="52024"/>
    <cellStyle name="Title 82" xfId="52025"/>
    <cellStyle name="Title 83" xfId="52026"/>
    <cellStyle name="Title 84" xfId="52027"/>
    <cellStyle name="Title 85" xfId="52028"/>
    <cellStyle name="Title 86" xfId="52029"/>
    <cellStyle name="Title 87" xfId="52030"/>
    <cellStyle name="Title 88" xfId="52031"/>
    <cellStyle name="Title 89" xfId="52032"/>
    <cellStyle name="Title 9" xfId="52033"/>
    <cellStyle name="Title 9 2" xfId="52034"/>
    <cellStyle name="Title 9 2 2" xfId="52035"/>
    <cellStyle name="Title 9 2_INPUT Allocators" xfId="52036"/>
    <cellStyle name="Title 9 3" xfId="52037"/>
    <cellStyle name="Title 9 4" xfId="52038"/>
    <cellStyle name="Title 9_INPUT Allocators" xfId="52039"/>
    <cellStyle name="Title 90" xfId="52040"/>
    <cellStyle name="Title 91" xfId="52041"/>
    <cellStyle name="Title 92" xfId="52042"/>
    <cellStyle name="Title 93" xfId="52043"/>
    <cellStyle name="Title 94" xfId="52044"/>
    <cellStyle name="Title 95" xfId="52045"/>
    <cellStyle name="Title 96" xfId="52046"/>
    <cellStyle name="Title 97" xfId="52047"/>
    <cellStyle name="Title 98" xfId="52048"/>
    <cellStyle name="Title 99" xfId="52049"/>
    <cellStyle name="Total 10" xfId="52050"/>
    <cellStyle name="Total 10 10" xfId="52051"/>
    <cellStyle name="Total 10 11" xfId="52052"/>
    <cellStyle name="Total 10 2" xfId="52053"/>
    <cellStyle name="Total 10 3" xfId="52054"/>
    <cellStyle name="Total 10 3 2" xfId="52055"/>
    <cellStyle name="Total 10 3 2 2" xfId="52056"/>
    <cellStyle name="Total 10 3 2 2 2" xfId="52057"/>
    <cellStyle name="Total 10 3 2 2 3" xfId="52058"/>
    <cellStyle name="Total 10 3 2 2 4" xfId="52059"/>
    <cellStyle name="Total 10 3 2 2 5" xfId="52060"/>
    <cellStyle name="Total 10 3 2 2_Int on Cust Dep" xfId="52061"/>
    <cellStyle name="Total 10 3 2 3" xfId="52062"/>
    <cellStyle name="Total 10 3 2 4" xfId="52063"/>
    <cellStyle name="Total 10 3 2 5" xfId="52064"/>
    <cellStyle name="Total 10 3 2 6" xfId="52065"/>
    <cellStyle name="Total 10 3 2 7" xfId="52066"/>
    <cellStyle name="Total 10 3 2 8" xfId="52067"/>
    <cellStyle name="Total 10 3 2 9" xfId="52068"/>
    <cellStyle name="Total 10 3 2_Int on Cust Dep" xfId="52069"/>
    <cellStyle name="Total 10 3 3" xfId="52070"/>
    <cellStyle name="Total 10 3 3 2" xfId="52071"/>
    <cellStyle name="Total 10 3 3 3" xfId="52072"/>
    <cellStyle name="Total 10 3 3 4" xfId="52073"/>
    <cellStyle name="Total 10 3 3 5" xfId="52074"/>
    <cellStyle name="Total 10 3 3_Int on Cust Dep" xfId="52075"/>
    <cellStyle name="Total 10 3 4" xfId="52076"/>
    <cellStyle name="Total 10 3 5" xfId="52077"/>
    <cellStyle name="Total 10 3 6" xfId="52078"/>
    <cellStyle name="Total 10 3_INPUT Allocators" xfId="52079"/>
    <cellStyle name="Total 10 4" xfId="52080"/>
    <cellStyle name="Total 10 4 2" xfId="52081"/>
    <cellStyle name="Total 10 4 3" xfId="52082"/>
    <cellStyle name="Total 10 4 4" xfId="52083"/>
    <cellStyle name="Total 10 4 5" xfId="52084"/>
    <cellStyle name="Total 10 4_Int on Cust Dep" xfId="52085"/>
    <cellStyle name="Total 10 5" xfId="52086"/>
    <cellStyle name="Total 10 5 2" xfId="52087"/>
    <cellStyle name="Total 10 5 3" xfId="52088"/>
    <cellStyle name="Total 10 5 4" xfId="52089"/>
    <cellStyle name="Total 10 5 5" xfId="52090"/>
    <cellStyle name="Total 10 5_Int on Cust Dep" xfId="52091"/>
    <cellStyle name="Total 10 6" xfId="52092"/>
    <cellStyle name="Total 10 7" xfId="52093"/>
    <cellStyle name="Total 10 8" xfId="52094"/>
    <cellStyle name="Total 10 9" xfId="52095"/>
    <cellStyle name="Total 10_INPUT Allocators" xfId="52096"/>
    <cellStyle name="Total 100" xfId="52097"/>
    <cellStyle name="Total 101" xfId="52098"/>
    <cellStyle name="Total 102" xfId="52099"/>
    <cellStyle name="Total 11" xfId="52100"/>
    <cellStyle name="Total 11 10" xfId="52101"/>
    <cellStyle name="Total 11 2" xfId="52102"/>
    <cellStyle name="Total 11 2 2" xfId="52103"/>
    <cellStyle name="Total 11 2 2 2" xfId="52104"/>
    <cellStyle name="Total 11 2 2 2 2" xfId="52105"/>
    <cellStyle name="Total 11 2 2 2 3" xfId="52106"/>
    <cellStyle name="Total 11 2 2 2 4" xfId="52107"/>
    <cellStyle name="Total 11 2 2 2 5" xfId="52108"/>
    <cellStyle name="Total 11 2 2 2_Int on Cust Dep" xfId="52109"/>
    <cellStyle name="Total 11 2 2 3" xfId="52110"/>
    <cellStyle name="Total 11 2 2 4" xfId="52111"/>
    <cellStyle name="Total 11 2 2 5" xfId="52112"/>
    <cellStyle name="Total 11 2 2 6" xfId="52113"/>
    <cellStyle name="Total 11 2 2 7" xfId="52114"/>
    <cellStyle name="Total 11 2 2 8" xfId="52115"/>
    <cellStyle name="Total 11 2 2 9" xfId="52116"/>
    <cellStyle name="Total 11 2 2_Int on Cust Dep" xfId="52117"/>
    <cellStyle name="Total 11 2 3" xfId="52118"/>
    <cellStyle name="Total 11 2 3 2" xfId="52119"/>
    <cellStyle name="Total 11 2 3 3" xfId="52120"/>
    <cellStyle name="Total 11 2 3 4" xfId="52121"/>
    <cellStyle name="Total 11 2 3 5" xfId="52122"/>
    <cellStyle name="Total 11 2 3_Int on Cust Dep" xfId="52123"/>
    <cellStyle name="Total 11 2 4" xfId="52124"/>
    <cellStyle name="Total 11 2 5" xfId="52125"/>
    <cellStyle name="Total 11 2 6" xfId="52126"/>
    <cellStyle name="Total 11 2_INPUT Allocators" xfId="52127"/>
    <cellStyle name="Total 11 3" xfId="52128"/>
    <cellStyle name="Total 11 3 2" xfId="52129"/>
    <cellStyle name="Total 11 3 3" xfId="52130"/>
    <cellStyle name="Total 11 3 4" xfId="52131"/>
    <cellStyle name="Total 11 3 5" xfId="52132"/>
    <cellStyle name="Total 11 3_Int on Cust Dep" xfId="52133"/>
    <cellStyle name="Total 11 4" xfId="52134"/>
    <cellStyle name="Total 11 4 2" xfId="52135"/>
    <cellStyle name="Total 11 4 3" xfId="52136"/>
    <cellStyle name="Total 11 4 4" xfId="52137"/>
    <cellStyle name="Total 11 4 5" xfId="52138"/>
    <cellStyle name="Total 11 4_Int on Cust Dep" xfId="52139"/>
    <cellStyle name="Total 11 5" xfId="52140"/>
    <cellStyle name="Total 11 6" xfId="52141"/>
    <cellStyle name="Total 11 7" xfId="52142"/>
    <cellStyle name="Total 11 8" xfId="52143"/>
    <cellStyle name="Total 11 9" xfId="52144"/>
    <cellStyle name="Total 11_INPUT Allocators" xfId="52145"/>
    <cellStyle name="Total 12" xfId="52146"/>
    <cellStyle name="Total 12 10" xfId="52147"/>
    <cellStyle name="Total 12 2" xfId="52148"/>
    <cellStyle name="Total 12 2 2" xfId="52149"/>
    <cellStyle name="Total 12 2 2 2" xfId="52150"/>
    <cellStyle name="Total 12 2 2 2 2" xfId="52151"/>
    <cellStyle name="Total 12 2 2 2 3" xfId="52152"/>
    <cellStyle name="Total 12 2 2 2 4" xfId="52153"/>
    <cellStyle name="Total 12 2 2 2 5" xfId="52154"/>
    <cellStyle name="Total 12 2 2 2_Int on Cust Dep" xfId="52155"/>
    <cellStyle name="Total 12 2 2 3" xfId="52156"/>
    <cellStyle name="Total 12 2 2 4" xfId="52157"/>
    <cellStyle name="Total 12 2 2 5" xfId="52158"/>
    <cellStyle name="Total 12 2 2 6" xfId="52159"/>
    <cellStyle name="Total 12 2 2 7" xfId="52160"/>
    <cellStyle name="Total 12 2 2 8" xfId="52161"/>
    <cellStyle name="Total 12 2 2 9" xfId="52162"/>
    <cellStyle name="Total 12 2 2_Int on Cust Dep" xfId="52163"/>
    <cellStyle name="Total 12 2 3" xfId="52164"/>
    <cellStyle name="Total 12 2 3 2" xfId="52165"/>
    <cellStyle name="Total 12 2 3 3" xfId="52166"/>
    <cellStyle name="Total 12 2 3 4" xfId="52167"/>
    <cellStyle name="Total 12 2 3 5" xfId="52168"/>
    <cellStyle name="Total 12 2 3_Int on Cust Dep" xfId="52169"/>
    <cellStyle name="Total 12 2 4" xfId="52170"/>
    <cellStyle name="Total 12 2 5" xfId="52171"/>
    <cellStyle name="Total 12 2 6" xfId="52172"/>
    <cellStyle name="Total 12 2_INPUT Allocators" xfId="52173"/>
    <cellStyle name="Total 12 3" xfId="52174"/>
    <cellStyle name="Total 12 3 2" xfId="52175"/>
    <cellStyle name="Total 12 3 3" xfId="52176"/>
    <cellStyle name="Total 12 3 4" xfId="52177"/>
    <cellStyle name="Total 12 3 5" xfId="52178"/>
    <cellStyle name="Total 12 3_Int on Cust Dep" xfId="52179"/>
    <cellStyle name="Total 12 4" xfId="52180"/>
    <cellStyle name="Total 12 4 2" xfId="52181"/>
    <cellStyle name="Total 12 4 3" xfId="52182"/>
    <cellStyle name="Total 12 4 4" xfId="52183"/>
    <cellStyle name="Total 12 4 5" xfId="52184"/>
    <cellStyle name="Total 12 4_Int on Cust Dep" xfId="52185"/>
    <cellStyle name="Total 12 5" xfId="52186"/>
    <cellStyle name="Total 12 6" xfId="52187"/>
    <cellStyle name="Total 12 7" xfId="52188"/>
    <cellStyle name="Total 12 8" xfId="52189"/>
    <cellStyle name="Total 12 9" xfId="52190"/>
    <cellStyle name="Total 12_INPUT Allocators" xfId="52191"/>
    <cellStyle name="Total 13" xfId="52192"/>
    <cellStyle name="Total 13 10" xfId="52193"/>
    <cellStyle name="Total 13 2" xfId="52194"/>
    <cellStyle name="Total 13 2 2" xfId="52195"/>
    <cellStyle name="Total 13 2 2 2" xfId="52196"/>
    <cellStyle name="Total 13 2 2 2 2" xfId="52197"/>
    <cellStyle name="Total 13 2 2 2 3" xfId="52198"/>
    <cellStyle name="Total 13 2 2 2 4" xfId="52199"/>
    <cellStyle name="Total 13 2 2 2 5" xfId="52200"/>
    <cellStyle name="Total 13 2 2 2_Int on Cust Dep" xfId="52201"/>
    <cellStyle name="Total 13 2 2 3" xfId="52202"/>
    <cellStyle name="Total 13 2 2 4" xfId="52203"/>
    <cellStyle name="Total 13 2 2 5" xfId="52204"/>
    <cellStyle name="Total 13 2 2 6" xfId="52205"/>
    <cellStyle name="Total 13 2 2 7" xfId="52206"/>
    <cellStyle name="Total 13 2 2 8" xfId="52207"/>
    <cellStyle name="Total 13 2 2 9" xfId="52208"/>
    <cellStyle name="Total 13 2 2_Int on Cust Dep" xfId="52209"/>
    <cellStyle name="Total 13 2 3" xfId="52210"/>
    <cellStyle name="Total 13 2 3 2" xfId="52211"/>
    <cellStyle name="Total 13 2 3 3" xfId="52212"/>
    <cellStyle name="Total 13 2 3 4" xfId="52213"/>
    <cellStyle name="Total 13 2 3 5" xfId="52214"/>
    <cellStyle name="Total 13 2 3_Int on Cust Dep" xfId="52215"/>
    <cellStyle name="Total 13 2 4" xfId="52216"/>
    <cellStyle name="Total 13 2 5" xfId="52217"/>
    <cellStyle name="Total 13 2 6" xfId="52218"/>
    <cellStyle name="Total 13 2_INPUT Allocators" xfId="52219"/>
    <cellStyle name="Total 13 3" xfId="52220"/>
    <cellStyle name="Total 13 3 2" xfId="52221"/>
    <cellStyle name="Total 13 3 3" xfId="52222"/>
    <cellStyle name="Total 13 3 4" xfId="52223"/>
    <cellStyle name="Total 13 3 5" xfId="52224"/>
    <cellStyle name="Total 13 3_Int on Cust Dep" xfId="52225"/>
    <cellStyle name="Total 13 4" xfId="52226"/>
    <cellStyle name="Total 13 4 2" xfId="52227"/>
    <cellStyle name="Total 13 4 3" xfId="52228"/>
    <cellStyle name="Total 13 4 4" xfId="52229"/>
    <cellStyle name="Total 13 4 5" xfId="52230"/>
    <cellStyle name="Total 13 4_Int on Cust Dep" xfId="52231"/>
    <cellStyle name="Total 13 5" xfId="52232"/>
    <cellStyle name="Total 13 6" xfId="52233"/>
    <cellStyle name="Total 13 7" xfId="52234"/>
    <cellStyle name="Total 13 8" xfId="52235"/>
    <cellStyle name="Total 13 9" xfId="52236"/>
    <cellStyle name="Total 13_INPUT Allocators" xfId="52237"/>
    <cellStyle name="Total 14" xfId="52238"/>
    <cellStyle name="Total 14 10" xfId="52239"/>
    <cellStyle name="Total 14 2" xfId="52240"/>
    <cellStyle name="Total 14 2 2" xfId="52241"/>
    <cellStyle name="Total 14 2 2 2" xfId="52242"/>
    <cellStyle name="Total 14 2 2 2 2" xfId="52243"/>
    <cellStyle name="Total 14 2 2 2 3" xfId="52244"/>
    <cellStyle name="Total 14 2 2 2 4" xfId="52245"/>
    <cellStyle name="Total 14 2 2 2 5" xfId="52246"/>
    <cellStyle name="Total 14 2 2 2_Int on Cust Dep" xfId="52247"/>
    <cellStyle name="Total 14 2 2 3" xfId="52248"/>
    <cellStyle name="Total 14 2 2 4" xfId="52249"/>
    <cellStyle name="Total 14 2 2 5" xfId="52250"/>
    <cellStyle name="Total 14 2 2 6" xfId="52251"/>
    <cellStyle name="Total 14 2 2 7" xfId="52252"/>
    <cellStyle name="Total 14 2 2 8" xfId="52253"/>
    <cellStyle name="Total 14 2 2 9" xfId="52254"/>
    <cellStyle name="Total 14 2 2_Int on Cust Dep" xfId="52255"/>
    <cellStyle name="Total 14 2 3" xfId="52256"/>
    <cellStyle name="Total 14 2 3 2" xfId="52257"/>
    <cellStyle name="Total 14 2 3 3" xfId="52258"/>
    <cellStyle name="Total 14 2 3 4" xfId="52259"/>
    <cellStyle name="Total 14 2 3 5" xfId="52260"/>
    <cellStyle name="Total 14 2 3_Int on Cust Dep" xfId="52261"/>
    <cellStyle name="Total 14 2 4" xfId="52262"/>
    <cellStyle name="Total 14 2 5" xfId="52263"/>
    <cellStyle name="Total 14 2 6" xfId="52264"/>
    <cellStyle name="Total 14 2_INPUT Allocators" xfId="52265"/>
    <cellStyle name="Total 14 3" xfId="52266"/>
    <cellStyle name="Total 14 3 2" xfId="52267"/>
    <cellStyle name="Total 14 3 3" xfId="52268"/>
    <cellStyle name="Total 14 3 4" xfId="52269"/>
    <cellStyle name="Total 14 3 5" xfId="52270"/>
    <cellStyle name="Total 14 3_Int on Cust Dep" xfId="52271"/>
    <cellStyle name="Total 14 4" xfId="52272"/>
    <cellStyle name="Total 14 4 2" xfId="52273"/>
    <cellStyle name="Total 14 4 3" xfId="52274"/>
    <cellStyle name="Total 14 4 4" xfId="52275"/>
    <cellStyle name="Total 14 4 5" xfId="52276"/>
    <cellStyle name="Total 14 4_Int on Cust Dep" xfId="52277"/>
    <cellStyle name="Total 14 5" xfId="52278"/>
    <cellStyle name="Total 14 6" xfId="52279"/>
    <cellStyle name="Total 14 7" xfId="52280"/>
    <cellStyle name="Total 14 8" xfId="52281"/>
    <cellStyle name="Total 14 9" xfId="52282"/>
    <cellStyle name="Total 14_INPUT Allocators" xfId="52283"/>
    <cellStyle name="Total 15" xfId="52284"/>
    <cellStyle name="Total 15 10" xfId="52285"/>
    <cellStyle name="Total 15 2" xfId="52286"/>
    <cellStyle name="Total 15 2 2" xfId="52287"/>
    <cellStyle name="Total 15 2 2 2" xfId="52288"/>
    <cellStyle name="Total 15 2 2 2 2" xfId="52289"/>
    <cellStyle name="Total 15 2 2 2 3" xfId="52290"/>
    <cellStyle name="Total 15 2 2 2 4" xfId="52291"/>
    <cellStyle name="Total 15 2 2 2 5" xfId="52292"/>
    <cellStyle name="Total 15 2 2 2_Int on Cust Dep" xfId="52293"/>
    <cellStyle name="Total 15 2 2 3" xfId="52294"/>
    <cellStyle name="Total 15 2 2 4" xfId="52295"/>
    <cellStyle name="Total 15 2 2 5" xfId="52296"/>
    <cellStyle name="Total 15 2 2 6" xfId="52297"/>
    <cellStyle name="Total 15 2 2 7" xfId="52298"/>
    <cellStyle name="Total 15 2 2 8" xfId="52299"/>
    <cellStyle name="Total 15 2 2 9" xfId="52300"/>
    <cellStyle name="Total 15 2 2_Int on Cust Dep" xfId="52301"/>
    <cellStyle name="Total 15 2 3" xfId="52302"/>
    <cellStyle name="Total 15 2 3 2" xfId="52303"/>
    <cellStyle name="Total 15 2 3 3" xfId="52304"/>
    <cellStyle name="Total 15 2 3 4" xfId="52305"/>
    <cellStyle name="Total 15 2 3 5" xfId="52306"/>
    <cellStyle name="Total 15 2 3_Int on Cust Dep" xfId="52307"/>
    <cellStyle name="Total 15 2 4" xfId="52308"/>
    <cellStyle name="Total 15 2 5" xfId="52309"/>
    <cellStyle name="Total 15 2 6" xfId="52310"/>
    <cellStyle name="Total 15 2_INPUT Allocators" xfId="52311"/>
    <cellStyle name="Total 15 3" xfId="52312"/>
    <cellStyle name="Total 15 3 2" xfId="52313"/>
    <cellStyle name="Total 15 3 3" xfId="52314"/>
    <cellStyle name="Total 15 3 4" xfId="52315"/>
    <cellStyle name="Total 15 3 5" xfId="52316"/>
    <cellStyle name="Total 15 3_Int on Cust Dep" xfId="52317"/>
    <cellStyle name="Total 15 4" xfId="52318"/>
    <cellStyle name="Total 15 4 2" xfId="52319"/>
    <cellStyle name="Total 15 4 3" xfId="52320"/>
    <cellStyle name="Total 15 4 4" xfId="52321"/>
    <cellStyle name="Total 15 4 5" xfId="52322"/>
    <cellStyle name="Total 15 4_Int on Cust Dep" xfId="52323"/>
    <cellStyle name="Total 15 5" xfId="52324"/>
    <cellStyle name="Total 15 6" xfId="52325"/>
    <cellStyle name="Total 15 7" xfId="52326"/>
    <cellStyle name="Total 15 8" xfId="52327"/>
    <cellStyle name="Total 15 9" xfId="52328"/>
    <cellStyle name="Total 15_INPUT Allocators" xfId="52329"/>
    <cellStyle name="Total 16" xfId="52330"/>
    <cellStyle name="Total 16 10" xfId="52331"/>
    <cellStyle name="Total 16 2" xfId="52332"/>
    <cellStyle name="Total 16 2 2" xfId="52333"/>
    <cellStyle name="Total 16 2 2 2" xfId="52334"/>
    <cellStyle name="Total 16 2 2 2 2" xfId="52335"/>
    <cellStyle name="Total 16 2 2 2 3" xfId="52336"/>
    <cellStyle name="Total 16 2 2 2 4" xfId="52337"/>
    <cellStyle name="Total 16 2 2 2 5" xfId="52338"/>
    <cellStyle name="Total 16 2 2 2_Int on Cust Dep" xfId="52339"/>
    <cellStyle name="Total 16 2 2 3" xfId="52340"/>
    <cellStyle name="Total 16 2 2 4" xfId="52341"/>
    <cellStyle name="Total 16 2 2 5" xfId="52342"/>
    <cellStyle name="Total 16 2 2 6" xfId="52343"/>
    <cellStyle name="Total 16 2 2 7" xfId="52344"/>
    <cellStyle name="Total 16 2 2 8" xfId="52345"/>
    <cellStyle name="Total 16 2 2 9" xfId="52346"/>
    <cellStyle name="Total 16 2 2_Int on Cust Dep" xfId="52347"/>
    <cellStyle name="Total 16 2 3" xfId="52348"/>
    <cellStyle name="Total 16 2 3 2" xfId="52349"/>
    <cellStyle name="Total 16 2 3 3" xfId="52350"/>
    <cellStyle name="Total 16 2 3 4" xfId="52351"/>
    <cellStyle name="Total 16 2 3 5" xfId="52352"/>
    <cellStyle name="Total 16 2 3_Int on Cust Dep" xfId="52353"/>
    <cellStyle name="Total 16 2 4" xfId="52354"/>
    <cellStyle name="Total 16 2 5" xfId="52355"/>
    <cellStyle name="Total 16 2 6" xfId="52356"/>
    <cellStyle name="Total 16 2_INPUT Allocators" xfId="52357"/>
    <cellStyle name="Total 16 3" xfId="52358"/>
    <cellStyle name="Total 16 3 2" xfId="52359"/>
    <cellStyle name="Total 16 3 3" xfId="52360"/>
    <cellStyle name="Total 16 3 4" xfId="52361"/>
    <cellStyle name="Total 16 3 5" xfId="52362"/>
    <cellStyle name="Total 16 3_Int on Cust Dep" xfId="52363"/>
    <cellStyle name="Total 16 4" xfId="52364"/>
    <cellStyle name="Total 16 4 2" xfId="52365"/>
    <cellStyle name="Total 16 4 3" xfId="52366"/>
    <cellStyle name="Total 16 4 4" xfId="52367"/>
    <cellStyle name="Total 16 4 5" xfId="52368"/>
    <cellStyle name="Total 16 4_Int on Cust Dep" xfId="52369"/>
    <cellStyle name="Total 16 5" xfId="52370"/>
    <cellStyle name="Total 16 6" xfId="52371"/>
    <cellStyle name="Total 16 7" xfId="52372"/>
    <cellStyle name="Total 16 8" xfId="52373"/>
    <cellStyle name="Total 16 9" xfId="52374"/>
    <cellStyle name="Total 16_INPUT Allocators" xfId="52375"/>
    <cellStyle name="Total 17" xfId="52376"/>
    <cellStyle name="Total 17 10" xfId="52377"/>
    <cellStyle name="Total 17 2" xfId="52378"/>
    <cellStyle name="Total 17 2 2" xfId="52379"/>
    <cellStyle name="Total 17 2 2 2" xfId="52380"/>
    <cellStyle name="Total 17 2 2 2 2" xfId="52381"/>
    <cellStyle name="Total 17 2 2 2 3" xfId="52382"/>
    <cellStyle name="Total 17 2 2 2 4" xfId="52383"/>
    <cellStyle name="Total 17 2 2 2 5" xfId="52384"/>
    <cellStyle name="Total 17 2 2 2_Int on Cust Dep" xfId="52385"/>
    <cellStyle name="Total 17 2 2 3" xfId="52386"/>
    <cellStyle name="Total 17 2 2 4" xfId="52387"/>
    <cellStyle name="Total 17 2 2 5" xfId="52388"/>
    <cellStyle name="Total 17 2 2 6" xfId="52389"/>
    <cellStyle name="Total 17 2 2 7" xfId="52390"/>
    <cellStyle name="Total 17 2 2 8" xfId="52391"/>
    <cellStyle name="Total 17 2 2 9" xfId="52392"/>
    <cellStyle name="Total 17 2 2_Int on Cust Dep" xfId="52393"/>
    <cellStyle name="Total 17 2 3" xfId="52394"/>
    <cellStyle name="Total 17 2 3 2" xfId="52395"/>
    <cellStyle name="Total 17 2 3 3" xfId="52396"/>
    <cellStyle name="Total 17 2 3 4" xfId="52397"/>
    <cellStyle name="Total 17 2 3 5" xfId="52398"/>
    <cellStyle name="Total 17 2 3_Int on Cust Dep" xfId="52399"/>
    <cellStyle name="Total 17 2 4" xfId="52400"/>
    <cellStyle name="Total 17 2 5" xfId="52401"/>
    <cellStyle name="Total 17 2 6" xfId="52402"/>
    <cellStyle name="Total 17 2_INPUT Allocators" xfId="52403"/>
    <cellStyle name="Total 17 3" xfId="52404"/>
    <cellStyle name="Total 17 3 2" xfId="52405"/>
    <cellStyle name="Total 17 3 3" xfId="52406"/>
    <cellStyle name="Total 17 3 4" xfId="52407"/>
    <cellStyle name="Total 17 3 5" xfId="52408"/>
    <cellStyle name="Total 17 3_Int on Cust Dep" xfId="52409"/>
    <cellStyle name="Total 17 4" xfId="52410"/>
    <cellStyle name="Total 17 4 2" xfId="52411"/>
    <cellStyle name="Total 17 4 3" xfId="52412"/>
    <cellStyle name="Total 17 4 4" xfId="52413"/>
    <cellStyle name="Total 17 4 5" xfId="52414"/>
    <cellStyle name="Total 17 4_Int on Cust Dep" xfId="52415"/>
    <cellStyle name="Total 17 5" xfId="52416"/>
    <cellStyle name="Total 17 6" xfId="52417"/>
    <cellStyle name="Total 17 7" xfId="52418"/>
    <cellStyle name="Total 17 8" xfId="52419"/>
    <cellStyle name="Total 17 9" xfId="52420"/>
    <cellStyle name="Total 17_INPUT Allocators" xfId="52421"/>
    <cellStyle name="Total 18" xfId="52422"/>
    <cellStyle name="Total 18 10" xfId="52423"/>
    <cellStyle name="Total 18 2" xfId="52424"/>
    <cellStyle name="Total 18 2 2" xfId="52425"/>
    <cellStyle name="Total 18 2 2 2" xfId="52426"/>
    <cellStyle name="Total 18 2 2 2 2" xfId="52427"/>
    <cellStyle name="Total 18 2 2 2 3" xfId="52428"/>
    <cellStyle name="Total 18 2 2 2 4" xfId="52429"/>
    <cellStyle name="Total 18 2 2 2 5" xfId="52430"/>
    <cellStyle name="Total 18 2 2 2_Int on Cust Dep" xfId="52431"/>
    <cellStyle name="Total 18 2 2 3" xfId="52432"/>
    <cellStyle name="Total 18 2 2 4" xfId="52433"/>
    <cellStyle name="Total 18 2 2 5" xfId="52434"/>
    <cellStyle name="Total 18 2 2 6" xfId="52435"/>
    <cellStyle name="Total 18 2 2 7" xfId="52436"/>
    <cellStyle name="Total 18 2 2 8" xfId="52437"/>
    <cellStyle name="Total 18 2 2 9" xfId="52438"/>
    <cellStyle name="Total 18 2 2_Int on Cust Dep" xfId="52439"/>
    <cellStyle name="Total 18 2 3" xfId="52440"/>
    <cellStyle name="Total 18 2 3 2" xfId="52441"/>
    <cellStyle name="Total 18 2 3 3" xfId="52442"/>
    <cellStyle name="Total 18 2 3 4" xfId="52443"/>
    <cellStyle name="Total 18 2 3 5" xfId="52444"/>
    <cellStyle name="Total 18 2 3_Int on Cust Dep" xfId="52445"/>
    <cellStyle name="Total 18 2 4" xfId="52446"/>
    <cellStyle name="Total 18 2 5" xfId="52447"/>
    <cellStyle name="Total 18 2 6" xfId="52448"/>
    <cellStyle name="Total 18 2_INPUT Allocators" xfId="52449"/>
    <cellStyle name="Total 18 3" xfId="52450"/>
    <cellStyle name="Total 18 3 2" xfId="52451"/>
    <cellStyle name="Total 18 3 3" xfId="52452"/>
    <cellStyle name="Total 18 3 4" xfId="52453"/>
    <cellStyle name="Total 18 3 5" xfId="52454"/>
    <cellStyle name="Total 18 3_Int on Cust Dep" xfId="52455"/>
    <cellStyle name="Total 18 4" xfId="52456"/>
    <cellStyle name="Total 18 4 2" xfId="52457"/>
    <cellStyle name="Total 18 4 3" xfId="52458"/>
    <cellStyle name="Total 18 4 4" xfId="52459"/>
    <cellStyle name="Total 18 4 5" xfId="52460"/>
    <cellStyle name="Total 18 4_Int on Cust Dep" xfId="52461"/>
    <cellStyle name="Total 18 5" xfId="52462"/>
    <cellStyle name="Total 18 6" xfId="52463"/>
    <cellStyle name="Total 18 7" xfId="52464"/>
    <cellStyle name="Total 18 8" xfId="52465"/>
    <cellStyle name="Total 18 9" xfId="52466"/>
    <cellStyle name="Total 18_INPUT Allocators" xfId="52467"/>
    <cellStyle name="Total 19" xfId="52468"/>
    <cellStyle name="Total 19 10" xfId="52469"/>
    <cellStyle name="Total 19 2" xfId="52470"/>
    <cellStyle name="Total 19 2 2" xfId="52471"/>
    <cellStyle name="Total 19 2 2 2" xfId="52472"/>
    <cellStyle name="Total 19 2 2 2 2" xfId="52473"/>
    <cellStyle name="Total 19 2 2 2 3" xfId="52474"/>
    <cellStyle name="Total 19 2 2 2 4" xfId="52475"/>
    <cellStyle name="Total 19 2 2 2 5" xfId="52476"/>
    <cellStyle name="Total 19 2 2 2_Int on Cust Dep" xfId="52477"/>
    <cellStyle name="Total 19 2 2 3" xfId="52478"/>
    <cellStyle name="Total 19 2 2 4" xfId="52479"/>
    <cellStyle name="Total 19 2 2 5" xfId="52480"/>
    <cellStyle name="Total 19 2 2 6" xfId="52481"/>
    <cellStyle name="Total 19 2 2 7" xfId="52482"/>
    <cellStyle name="Total 19 2 2 8" xfId="52483"/>
    <cellStyle name="Total 19 2 2 9" xfId="52484"/>
    <cellStyle name="Total 19 2 2_Int on Cust Dep" xfId="52485"/>
    <cellStyle name="Total 19 2 3" xfId="52486"/>
    <cellStyle name="Total 19 2 3 2" xfId="52487"/>
    <cellStyle name="Total 19 2 3 3" xfId="52488"/>
    <cellStyle name="Total 19 2 3 4" xfId="52489"/>
    <cellStyle name="Total 19 2 3 5" xfId="52490"/>
    <cellStyle name="Total 19 2 3_Int on Cust Dep" xfId="52491"/>
    <cellStyle name="Total 19 2 4" xfId="52492"/>
    <cellStyle name="Total 19 2 5" xfId="52493"/>
    <cellStyle name="Total 19 2 6" xfId="52494"/>
    <cellStyle name="Total 19 2_INPUT Allocators" xfId="52495"/>
    <cellStyle name="Total 19 3" xfId="52496"/>
    <cellStyle name="Total 19 3 2" xfId="52497"/>
    <cellStyle name="Total 19 3 3" xfId="52498"/>
    <cellStyle name="Total 19 3 4" xfId="52499"/>
    <cellStyle name="Total 19 3 5" xfId="52500"/>
    <cellStyle name="Total 19 3_Int on Cust Dep" xfId="52501"/>
    <cellStyle name="Total 19 4" xfId="52502"/>
    <cellStyle name="Total 19 4 2" xfId="52503"/>
    <cellStyle name="Total 19 4 3" xfId="52504"/>
    <cellStyle name="Total 19 4 4" xfId="52505"/>
    <cellStyle name="Total 19 4 5" xfId="52506"/>
    <cellStyle name="Total 19 4_Int on Cust Dep" xfId="52507"/>
    <cellStyle name="Total 19 5" xfId="52508"/>
    <cellStyle name="Total 19 6" xfId="52509"/>
    <cellStyle name="Total 19 7" xfId="52510"/>
    <cellStyle name="Total 19 8" xfId="52511"/>
    <cellStyle name="Total 19 9" xfId="52512"/>
    <cellStyle name="Total 19_INPUT Allocators" xfId="52513"/>
    <cellStyle name="Total 2" xfId="296"/>
    <cellStyle name="Total 2 10" xfId="52514"/>
    <cellStyle name="Total 2 11" xfId="52515"/>
    <cellStyle name="Total 2 12" xfId="52516"/>
    <cellStyle name="Total 2 13" xfId="52517"/>
    <cellStyle name="Total 2 14" xfId="52518"/>
    <cellStyle name="Total 2 15" xfId="52519"/>
    <cellStyle name="Total 2 16" xfId="52520"/>
    <cellStyle name="Total 2 17" xfId="52521"/>
    <cellStyle name="Total 2 18" xfId="52522"/>
    <cellStyle name="Total 2 19" xfId="52523"/>
    <cellStyle name="Total 2 2" xfId="52524"/>
    <cellStyle name="Total 2 2 10" xfId="52525"/>
    <cellStyle name="Total 2 2 11" xfId="52526"/>
    <cellStyle name="Total 2 2 12" xfId="52527"/>
    <cellStyle name="Total 2 2 13" xfId="52528"/>
    <cellStyle name="Total 2 2 14" xfId="52529"/>
    <cellStyle name="Total 2 2 15" xfId="52530"/>
    <cellStyle name="Total 2 2 2" xfId="52531"/>
    <cellStyle name="Total 2 2 2 2" xfId="52532"/>
    <cellStyle name="Total 2 2 2 2 10" xfId="52533"/>
    <cellStyle name="Total 2 2 2 2 11" xfId="52534"/>
    <cellStyle name="Total 2 2 2 2 12" xfId="52535"/>
    <cellStyle name="Total 2 2 2 2 2" xfId="52536"/>
    <cellStyle name="Total 2 2 2 2 2 2" xfId="52537"/>
    <cellStyle name="Total 2 2 2 2 2 2 2" xfId="52538"/>
    <cellStyle name="Total 2 2 2 2 2 2 2 2" xfId="52539"/>
    <cellStyle name="Total 2 2 2 2 2 2 2 3" xfId="52540"/>
    <cellStyle name="Total 2 2 2 2 2 2 2 4" xfId="52541"/>
    <cellStyle name="Total 2 2 2 2 2 2 2 5" xfId="52542"/>
    <cellStyle name="Total 2 2 2 2 2 2 2_Int on Cust Dep" xfId="52543"/>
    <cellStyle name="Total 2 2 2 2 2 2 3" xfId="52544"/>
    <cellStyle name="Total 2 2 2 2 2 2 4" xfId="52545"/>
    <cellStyle name="Total 2 2 2 2 2 2 5" xfId="52546"/>
    <cellStyle name="Total 2 2 2 2 2 2 6" xfId="52547"/>
    <cellStyle name="Total 2 2 2 2 2 2 7" xfId="52548"/>
    <cellStyle name="Total 2 2 2 2 2 2 8" xfId="52549"/>
    <cellStyle name="Total 2 2 2 2 2 2 9" xfId="52550"/>
    <cellStyle name="Total 2 2 2 2 2 2_Int on Cust Dep" xfId="52551"/>
    <cellStyle name="Total 2 2 2 2 2 3" xfId="52552"/>
    <cellStyle name="Total 2 2 2 2 2 3 2" xfId="52553"/>
    <cellStyle name="Total 2 2 2 2 2 3 3" xfId="52554"/>
    <cellStyle name="Total 2 2 2 2 2 3 4" xfId="52555"/>
    <cellStyle name="Total 2 2 2 2 2 3 5" xfId="52556"/>
    <cellStyle name="Total 2 2 2 2 2 3_Int on Cust Dep" xfId="52557"/>
    <cellStyle name="Total 2 2 2 2 2 4" xfId="52558"/>
    <cellStyle name="Total 2 2 2 2 2 5" xfId="52559"/>
    <cellStyle name="Total 2 2 2 2 2 6" xfId="52560"/>
    <cellStyle name="Total 2 2 2 2 2_INPUT Allocators" xfId="52561"/>
    <cellStyle name="Total 2 2 2 2 3" xfId="52562"/>
    <cellStyle name="Total 2 2 2 2 3 2" xfId="52563"/>
    <cellStyle name="Total 2 2 2 2 3 2 2" xfId="52564"/>
    <cellStyle name="Total 2 2 2 2 3 2 3" xfId="52565"/>
    <cellStyle name="Total 2 2 2 2 3 2 4" xfId="52566"/>
    <cellStyle name="Total 2 2 2 2 3 2 5" xfId="52567"/>
    <cellStyle name="Total 2 2 2 2 3 2_Int on Cust Dep" xfId="52568"/>
    <cellStyle name="Total 2 2 2 2 3 3" xfId="52569"/>
    <cellStyle name="Total 2 2 2 2 3 4" xfId="52570"/>
    <cellStyle name="Total 2 2 2 2 3 5" xfId="52571"/>
    <cellStyle name="Total 2 2 2 2 3 6" xfId="52572"/>
    <cellStyle name="Total 2 2 2 2 3 7" xfId="52573"/>
    <cellStyle name="Total 2 2 2 2 3 8" xfId="52574"/>
    <cellStyle name="Total 2 2 2 2 3 9" xfId="52575"/>
    <cellStyle name="Total 2 2 2 2 3_Int on Cust Dep" xfId="52576"/>
    <cellStyle name="Total 2 2 2 2 4" xfId="52577"/>
    <cellStyle name="Total 2 2 2 2 4 2" xfId="52578"/>
    <cellStyle name="Total 2 2 2 2 4 3" xfId="52579"/>
    <cellStyle name="Total 2 2 2 2 4 4" xfId="52580"/>
    <cellStyle name="Total 2 2 2 2 4 5" xfId="52581"/>
    <cellStyle name="Total 2 2 2 2 4_Int on Cust Dep" xfId="52582"/>
    <cellStyle name="Total 2 2 2 2 5" xfId="52583"/>
    <cellStyle name="Total 2 2 2 2 5 2" xfId="52584"/>
    <cellStyle name="Total 2 2 2 2 5 3" xfId="52585"/>
    <cellStyle name="Total 2 2 2 2 5 4" xfId="52586"/>
    <cellStyle name="Total 2 2 2 2 5 5" xfId="52587"/>
    <cellStyle name="Total 2 2 2 2 5_Int on Cust Dep" xfId="52588"/>
    <cellStyle name="Total 2 2 2 2 6" xfId="52589"/>
    <cellStyle name="Total 2 2 2 2 7" xfId="52590"/>
    <cellStyle name="Total 2 2 2 2 8" xfId="52591"/>
    <cellStyle name="Total 2 2 2 2 9" xfId="52592"/>
    <cellStyle name="Total 2 2 2 2_INPUT Allocators" xfId="52593"/>
    <cellStyle name="Total 2 2 2_INPUT Allocators" xfId="52594"/>
    <cellStyle name="Total 2 2 3" xfId="52595"/>
    <cellStyle name="Total 2 2 3 10" xfId="52596"/>
    <cellStyle name="Total 2 2 3 11" xfId="52597"/>
    <cellStyle name="Total 2 2 3 12" xfId="52598"/>
    <cellStyle name="Total 2 2 3 2" xfId="52599"/>
    <cellStyle name="Total 2 2 3 2 2" xfId="52600"/>
    <cellStyle name="Total 2 2 3 2 2 2" xfId="52601"/>
    <cellStyle name="Total 2 2 3 2 2 2 2" xfId="52602"/>
    <cellStyle name="Total 2 2 3 2 2 2 3" xfId="52603"/>
    <cellStyle name="Total 2 2 3 2 2 2 4" xfId="52604"/>
    <cellStyle name="Total 2 2 3 2 2 2 5" xfId="52605"/>
    <cellStyle name="Total 2 2 3 2 2 2_Int on Cust Dep" xfId="52606"/>
    <cellStyle name="Total 2 2 3 2 2 3" xfId="52607"/>
    <cellStyle name="Total 2 2 3 2 2 4" xfId="52608"/>
    <cellStyle name="Total 2 2 3 2 2 5" xfId="52609"/>
    <cellStyle name="Total 2 2 3 2 2 6" xfId="52610"/>
    <cellStyle name="Total 2 2 3 2 2 7" xfId="52611"/>
    <cellStyle name="Total 2 2 3 2 2 8" xfId="52612"/>
    <cellStyle name="Total 2 2 3 2 2 9" xfId="52613"/>
    <cellStyle name="Total 2 2 3 2 2_Int on Cust Dep" xfId="52614"/>
    <cellStyle name="Total 2 2 3 2 3" xfId="52615"/>
    <cellStyle name="Total 2 2 3 2 3 2" xfId="52616"/>
    <cellStyle name="Total 2 2 3 2 3 3" xfId="52617"/>
    <cellStyle name="Total 2 2 3 2 3 4" xfId="52618"/>
    <cellStyle name="Total 2 2 3 2 3 5" xfId="52619"/>
    <cellStyle name="Total 2 2 3 2 3_Int on Cust Dep" xfId="52620"/>
    <cellStyle name="Total 2 2 3 2 4" xfId="52621"/>
    <cellStyle name="Total 2 2 3 2 5" xfId="52622"/>
    <cellStyle name="Total 2 2 3 2 6" xfId="52623"/>
    <cellStyle name="Total 2 2 3 2_INPUT Allocators" xfId="52624"/>
    <cellStyle name="Total 2 2 3 3" xfId="52625"/>
    <cellStyle name="Total 2 2 3 3 2" xfId="52626"/>
    <cellStyle name="Total 2 2 3 3 2 2" xfId="52627"/>
    <cellStyle name="Total 2 2 3 3 2 3" xfId="52628"/>
    <cellStyle name="Total 2 2 3 3 2 4" xfId="52629"/>
    <cellStyle name="Total 2 2 3 3 2 5" xfId="52630"/>
    <cellStyle name="Total 2 2 3 3 2_Int on Cust Dep" xfId="52631"/>
    <cellStyle name="Total 2 2 3 3 3" xfId="52632"/>
    <cellStyle name="Total 2 2 3 3 4" xfId="52633"/>
    <cellStyle name="Total 2 2 3 3 5" xfId="52634"/>
    <cellStyle name="Total 2 2 3 3 6" xfId="52635"/>
    <cellStyle name="Total 2 2 3 3 7" xfId="52636"/>
    <cellStyle name="Total 2 2 3 3 8" xfId="52637"/>
    <cellStyle name="Total 2 2 3 3 9" xfId="52638"/>
    <cellStyle name="Total 2 2 3 3_Int on Cust Dep" xfId="52639"/>
    <cellStyle name="Total 2 2 3 4" xfId="52640"/>
    <cellStyle name="Total 2 2 3 4 2" xfId="52641"/>
    <cellStyle name="Total 2 2 3 4 3" xfId="52642"/>
    <cellStyle name="Total 2 2 3 4 4" xfId="52643"/>
    <cellStyle name="Total 2 2 3 4 5" xfId="52644"/>
    <cellStyle name="Total 2 2 3 4_Int on Cust Dep" xfId="52645"/>
    <cellStyle name="Total 2 2 3 5" xfId="52646"/>
    <cellStyle name="Total 2 2 3 5 2" xfId="52647"/>
    <cellStyle name="Total 2 2 3 5 3" xfId="52648"/>
    <cellStyle name="Total 2 2 3 5 4" xfId="52649"/>
    <cellStyle name="Total 2 2 3 5 5" xfId="52650"/>
    <cellStyle name="Total 2 2 3 5_Int on Cust Dep" xfId="52651"/>
    <cellStyle name="Total 2 2 3 6" xfId="52652"/>
    <cellStyle name="Total 2 2 3 7" xfId="52653"/>
    <cellStyle name="Total 2 2 3 8" xfId="52654"/>
    <cellStyle name="Total 2 2 3 9" xfId="52655"/>
    <cellStyle name="Total 2 2 3_INPUT Allocators" xfId="52656"/>
    <cellStyle name="Total 2 2 4" xfId="52657"/>
    <cellStyle name="Total 2 2 4 10" xfId="52658"/>
    <cellStyle name="Total 2 2 4 11" xfId="52659"/>
    <cellStyle name="Total 2 2 4 12" xfId="52660"/>
    <cellStyle name="Total 2 2 4 2" xfId="52661"/>
    <cellStyle name="Total 2 2 4 2 2" xfId="52662"/>
    <cellStyle name="Total 2 2 4 2 2 2" xfId="52663"/>
    <cellStyle name="Total 2 2 4 2 2 2 2" xfId="52664"/>
    <cellStyle name="Total 2 2 4 2 2 2 3" xfId="52665"/>
    <cellStyle name="Total 2 2 4 2 2 2 4" xfId="52666"/>
    <cellStyle name="Total 2 2 4 2 2 2 5" xfId="52667"/>
    <cellStyle name="Total 2 2 4 2 2 2_Int on Cust Dep" xfId="52668"/>
    <cellStyle name="Total 2 2 4 2 2 3" xfId="52669"/>
    <cellStyle name="Total 2 2 4 2 2 4" xfId="52670"/>
    <cellStyle name="Total 2 2 4 2 2 5" xfId="52671"/>
    <cellStyle name="Total 2 2 4 2 2 6" xfId="52672"/>
    <cellStyle name="Total 2 2 4 2 2 7" xfId="52673"/>
    <cellStyle name="Total 2 2 4 2 2 8" xfId="52674"/>
    <cellStyle name="Total 2 2 4 2 2 9" xfId="52675"/>
    <cellStyle name="Total 2 2 4 2 2_Int on Cust Dep" xfId="52676"/>
    <cellStyle name="Total 2 2 4 2 3" xfId="52677"/>
    <cellStyle name="Total 2 2 4 2 3 2" xfId="52678"/>
    <cellStyle name="Total 2 2 4 2 3 3" xfId="52679"/>
    <cellStyle name="Total 2 2 4 2 3 4" xfId="52680"/>
    <cellStyle name="Total 2 2 4 2 3 5" xfId="52681"/>
    <cellStyle name="Total 2 2 4 2 3_Int on Cust Dep" xfId="52682"/>
    <cellStyle name="Total 2 2 4 2 4" xfId="52683"/>
    <cellStyle name="Total 2 2 4 2 5" xfId="52684"/>
    <cellStyle name="Total 2 2 4 2 6" xfId="52685"/>
    <cellStyle name="Total 2 2 4 2_INPUT Allocators" xfId="52686"/>
    <cellStyle name="Total 2 2 4 3" xfId="52687"/>
    <cellStyle name="Total 2 2 4 3 2" xfId="52688"/>
    <cellStyle name="Total 2 2 4 3 2 2" xfId="52689"/>
    <cellStyle name="Total 2 2 4 3 2 3" xfId="52690"/>
    <cellStyle name="Total 2 2 4 3 2 4" xfId="52691"/>
    <cellStyle name="Total 2 2 4 3 2 5" xfId="52692"/>
    <cellStyle name="Total 2 2 4 3 2_Int on Cust Dep" xfId="52693"/>
    <cellStyle name="Total 2 2 4 3 3" xfId="52694"/>
    <cellStyle name="Total 2 2 4 3 4" xfId="52695"/>
    <cellStyle name="Total 2 2 4 3 5" xfId="52696"/>
    <cellStyle name="Total 2 2 4 3 6" xfId="52697"/>
    <cellStyle name="Total 2 2 4 3 7" xfId="52698"/>
    <cellStyle name="Total 2 2 4 3 8" xfId="52699"/>
    <cellStyle name="Total 2 2 4 3 9" xfId="52700"/>
    <cellStyle name="Total 2 2 4 3_Int on Cust Dep" xfId="52701"/>
    <cellStyle name="Total 2 2 4 4" xfId="52702"/>
    <cellStyle name="Total 2 2 4 4 2" xfId="52703"/>
    <cellStyle name="Total 2 2 4 4 3" xfId="52704"/>
    <cellStyle name="Total 2 2 4 4 4" xfId="52705"/>
    <cellStyle name="Total 2 2 4 4 5" xfId="52706"/>
    <cellStyle name="Total 2 2 4 4_Int on Cust Dep" xfId="52707"/>
    <cellStyle name="Total 2 2 4 5" xfId="52708"/>
    <cellStyle name="Total 2 2 4 5 2" xfId="52709"/>
    <cellStyle name="Total 2 2 4 5 3" xfId="52710"/>
    <cellStyle name="Total 2 2 4 5 4" xfId="52711"/>
    <cellStyle name="Total 2 2 4 5 5" xfId="52712"/>
    <cellStyle name="Total 2 2 4 5_Int on Cust Dep" xfId="52713"/>
    <cellStyle name="Total 2 2 4 6" xfId="52714"/>
    <cellStyle name="Total 2 2 4 7" xfId="52715"/>
    <cellStyle name="Total 2 2 4 8" xfId="52716"/>
    <cellStyle name="Total 2 2 4 9" xfId="52717"/>
    <cellStyle name="Total 2 2 4_INPUT Allocators" xfId="52718"/>
    <cellStyle name="Total 2 2 5" xfId="52719"/>
    <cellStyle name="Total 2 2 5 2" xfId="52720"/>
    <cellStyle name="Total 2 2 5 2 2" xfId="52721"/>
    <cellStyle name="Total 2 2 5 2 2 2" xfId="52722"/>
    <cellStyle name="Total 2 2 5 2 2 3" xfId="52723"/>
    <cellStyle name="Total 2 2 5 2 2 4" xfId="52724"/>
    <cellStyle name="Total 2 2 5 2 2 5" xfId="52725"/>
    <cellStyle name="Total 2 2 5 2 2_Int on Cust Dep" xfId="52726"/>
    <cellStyle name="Total 2 2 5 2 3" xfId="52727"/>
    <cellStyle name="Total 2 2 5 2 4" xfId="52728"/>
    <cellStyle name="Total 2 2 5 2 5" xfId="52729"/>
    <cellStyle name="Total 2 2 5 2 6" xfId="52730"/>
    <cellStyle name="Total 2 2 5 2 7" xfId="52731"/>
    <cellStyle name="Total 2 2 5 2 8" xfId="52732"/>
    <cellStyle name="Total 2 2 5 2 9" xfId="52733"/>
    <cellStyle name="Total 2 2 5 2_Int on Cust Dep" xfId="52734"/>
    <cellStyle name="Total 2 2 5 3" xfId="52735"/>
    <cellStyle name="Total 2 2 5 3 2" xfId="52736"/>
    <cellStyle name="Total 2 2 5 3 3" xfId="52737"/>
    <cellStyle name="Total 2 2 5 3 4" xfId="52738"/>
    <cellStyle name="Total 2 2 5 3 5" xfId="52739"/>
    <cellStyle name="Total 2 2 5 3_Int on Cust Dep" xfId="52740"/>
    <cellStyle name="Total 2 2 5 4" xfId="52741"/>
    <cellStyle name="Total 2 2 5 5" xfId="52742"/>
    <cellStyle name="Total 2 2 5 6" xfId="52743"/>
    <cellStyle name="Total 2 2 5_INPUT Allocators" xfId="52744"/>
    <cellStyle name="Total 2 2 6" xfId="52745"/>
    <cellStyle name="Total 2 2 6 2" xfId="52746"/>
    <cellStyle name="Total 2 2 6 2 2" xfId="52747"/>
    <cellStyle name="Total 2 2 6 2 3" xfId="52748"/>
    <cellStyle name="Total 2 2 6 2 4" xfId="52749"/>
    <cellStyle name="Total 2 2 6 2 5" xfId="52750"/>
    <cellStyle name="Total 2 2 6 2_Int on Cust Dep" xfId="52751"/>
    <cellStyle name="Total 2 2 6 3" xfId="52752"/>
    <cellStyle name="Total 2 2 6 4" xfId="52753"/>
    <cellStyle name="Total 2 2 6 5" xfId="52754"/>
    <cellStyle name="Total 2 2 6 6" xfId="52755"/>
    <cellStyle name="Total 2 2 6 7" xfId="52756"/>
    <cellStyle name="Total 2 2 6 8" xfId="52757"/>
    <cellStyle name="Total 2 2 6 9" xfId="52758"/>
    <cellStyle name="Total 2 2 6_Int on Cust Dep" xfId="52759"/>
    <cellStyle name="Total 2 2 7" xfId="52760"/>
    <cellStyle name="Total 2 2 7 2" xfId="52761"/>
    <cellStyle name="Total 2 2 7 3" xfId="52762"/>
    <cellStyle name="Total 2 2 7 4" xfId="52763"/>
    <cellStyle name="Total 2 2 7 5" xfId="52764"/>
    <cellStyle name="Total 2 2 7_Int on Cust Dep" xfId="52765"/>
    <cellStyle name="Total 2 2 8" xfId="52766"/>
    <cellStyle name="Total 2 2 8 2" xfId="52767"/>
    <cellStyle name="Total 2 2 8 3" xfId="52768"/>
    <cellStyle name="Total 2 2 8 4" xfId="52769"/>
    <cellStyle name="Total 2 2 8 5" xfId="52770"/>
    <cellStyle name="Total 2 2 8_Int on Cust Dep" xfId="52771"/>
    <cellStyle name="Total 2 2 9" xfId="52772"/>
    <cellStyle name="Total 2 2_INPUT Allocators" xfId="52773"/>
    <cellStyle name="Total 2 20" xfId="52774"/>
    <cellStyle name="Total 2 21" xfId="52775"/>
    <cellStyle name="Total 2 22" xfId="52776"/>
    <cellStyle name="Total 2 23" xfId="52777"/>
    <cellStyle name="Total 2 24" xfId="52778"/>
    <cellStyle name="Total 2 25" xfId="52779"/>
    <cellStyle name="Total 2 26" xfId="52780"/>
    <cellStyle name="Total 2 27" xfId="52781"/>
    <cellStyle name="Total 2 28" xfId="52782"/>
    <cellStyle name="Total 2 29" xfId="52783"/>
    <cellStyle name="Total 2 3" xfId="52784"/>
    <cellStyle name="Total 2 3 10" xfId="52785"/>
    <cellStyle name="Total 2 3 11" xfId="52786"/>
    <cellStyle name="Total 2 3 12" xfId="52787"/>
    <cellStyle name="Total 2 3 13" xfId="52788"/>
    <cellStyle name="Total 2 3 14" xfId="52789"/>
    <cellStyle name="Total 2 3 15" xfId="52790"/>
    <cellStyle name="Total 2 3 2" xfId="52791"/>
    <cellStyle name="Total 2 3 2 2" xfId="52792"/>
    <cellStyle name="Total 2 3 2 2 10" xfId="52793"/>
    <cellStyle name="Total 2 3 2 2 11" xfId="52794"/>
    <cellStyle name="Total 2 3 2 2 12" xfId="52795"/>
    <cellStyle name="Total 2 3 2 2 2" xfId="52796"/>
    <cellStyle name="Total 2 3 2 2 2 2" xfId="52797"/>
    <cellStyle name="Total 2 3 2 2 2 2 2" xfId="52798"/>
    <cellStyle name="Total 2 3 2 2 2 2 2 2" xfId="52799"/>
    <cellStyle name="Total 2 3 2 2 2 2 2 3" xfId="52800"/>
    <cellStyle name="Total 2 3 2 2 2 2 2 4" xfId="52801"/>
    <cellStyle name="Total 2 3 2 2 2 2 2 5" xfId="52802"/>
    <cellStyle name="Total 2 3 2 2 2 2 2_Int on Cust Dep" xfId="52803"/>
    <cellStyle name="Total 2 3 2 2 2 2 3" xfId="52804"/>
    <cellStyle name="Total 2 3 2 2 2 2 4" xfId="52805"/>
    <cellStyle name="Total 2 3 2 2 2 2 5" xfId="52806"/>
    <cellStyle name="Total 2 3 2 2 2 2 6" xfId="52807"/>
    <cellStyle name="Total 2 3 2 2 2 2 7" xfId="52808"/>
    <cellStyle name="Total 2 3 2 2 2 2 8" xfId="52809"/>
    <cellStyle name="Total 2 3 2 2 2 2 9" xfId="52810"/>
    <cellStyle name="Total 2 3 2 2 2 2_Int on Cust Dep" xfId="52811"/>
    <cellStyle name="Total 2 3 2 2 2 3" xfId="52812"/>
    <cellStyle name="Total 2 3 2 2 2 3 2" xfId="52813"/>
    <cellStyle name="Total 2 3 2 2 2 3 3" xfId="52814"/>
    <cellStyle name="Total 2 3 2 2 2 3 4" xfId="52815"/>
    <cellStyle name="Total 2 3 2 2 2 3 5" xfId="52816"/>
    <cellStyle name="Total 2 3 2 2 2 3_Int on Cust Dep" xfId="52817"/>
    <cellStyle name="Total 2 3 2 2 2 4" xfId="52818"/>
    <cellStyle name="Total 2 3 2 2 2 5" xfId="52819"/>
    <cellStyle name="Total 2 3 2 2 2 6" xfId="52820"/>
    <cellStyle name="Total 2 3 2 2 2_INPUT Allocators" xfId="52821"/>
    <cellStyle name="Total 2 3 2 2 3" xfId="52822"/>
    <cellStyle name="Total 2 3 2 2 3 2" xfId="52823"/>
    <cellStyle name="Total 2 3 2 2 3 2 2" xfId="52824"/>
    <cellStyle name="Total 2 3 2 2 3 2 3" xfId="52825"/>
    <cellStyle name="Total 2 3 2 2 3 2 4" xfId="52826"/>
    <cellStyle name="Total 2 3 2 2 3 2 5" xfId="52827"/>
    <cellStyle name="Total 2 3 2 2 3 2_Int on Cust Dep" xfId="52828"/>
    <cellStyle name="Total 2 3 2 2 3 3" xfId="52829"/>
    <cellStyle name="Total 2 3 2 2 3 4" xfId="52830"/>
    <cellStyle name="Total 2 3 2 2 3 5" xfId="52831"/>
    <cellStyle name="Total 2 3 2 2 3 6" xfId="52832"/>
    <cellStyle name="Total 2 3 2 2 3 7" xfId="52833"/>
    <cellStyle name="Total 2 3 2 2 3 8" xfId="52834"/>
    <cellStyle name="Total 2 3 2 2 3 9" xfId="52835"/>
    <cellStyle name="Total 2 3 2 2 3_Int on Cust Dep" xfId="52836"/>
    <cellStyle name="Total 2 3 2 2 4" xfId="52837"/>
    <cellStyle name="Total 2 3 2 2 4 2" xfId="52838"/>
    <cellStyle name="Total 2 3 2 2 4 3" xfId="52839"/>
    <cellStyle name="Total 2 3 2 2 4 4" xfId="52840"/>
    <cellStyle name="Total 2 3 2 2 4 5" xfId="52841"/>
    <cellStyle name="Total 2 3 2 2 4_Int on Cust Dep" xfId="52842"/>
    <cellStyle name="Total 2 3 2 2 5" xfId="52843"/>
    <cellStyle name="Total 2 3 2 2 5 2" xfId="52844"/>
    <cellStyle name="Total 2 3 2 2 5 3" xfId="52845"/>
    <cellStyle name="Total 2 3 2 2 5 4" xfId="52846"/>
    <cellStyle name="Total 2 3 2 2 5 5" xfId="52847"/>
    <cellStyle name="Total 2 3 2 2 5_Int on Cust Dep" xfId="52848"/>
    <cellStyle name="Total 2 3 2 2 6" xfId="52849"/>
    <cellStyle name="Total 2 3 2 2 7" xfId="52850"/>
    <cellStyle name="Total 2 3 2 2 8" xfId="52851"/>
    <cellStyle name="Total 2 3 2 2 9" xfId="52852"/>
    <cellStyle name="Total 2 3 2 2_INPUT Allocators" xfId="52853"/>
    <cellStyle name="Total 2 3 2_INPUT Allocators" xfId="52854"/>
    <cellStyle name="Total 2 3 3" xfId="52855"/>
    <cellStyle name="Total 2 3 3 10" xfId="52856"/>
    <cellStyle name="Total 2 3 3 11" xfId="52857"/>
    <cellStyle name="Total 2 3 3 12" xfId="52858"/>
    <cellStyle name="Total 2 3 3 2" xfId="52859"/>
    <cellStyle name="Total 2 3 3 2 2" xfId="52860"/>
    <cellStyle name="Total 2 3 3 2 2 2" xfId="52861"/>
    <cellStyle name="Total 2 3 3 2 2 2 2" xfId="52862"/>
    <cellStyle name="Total 2 3 3 2 2 2 3" xfId="52863"/>
    <cellStyle name="Total 2 3 3 2 2 2 4" xfId="52864"/>
    <cellStyle name="Total 2 3 3 2 2 2 5" xfId="52865"/>
    <cellStyle name="Total 2 3 3 2 2 2_Int on Cust Dep" xfId="52866"/>
    <cellStyle name="Total 2 3 3 2 2 3" xfId="52867"/>
    <cellStyle name="Total 2 3 3 2 2 4" xfId="52868"/>
    <cellStyle name="Total 2 3 3 2 2 5" xfId="52869"/>
    <cellStyle name="Total 2 3 3 2 2 6" xfId="52870"/>
    <cellStyle name="Total 2 3 3 2 2 7" xfId="52871"/>
    <cellStyle name="Total 2 3 3 2 2 8" xfId="52872"/>
    <cellStyle name="Total 2 3 3 2 2 9" xfId="52873"/>
    <cellStyle name="Total 2 3 3 2 2_Int on Cust Dep" xfId="52874"/>
    <cellStyle name="Total 2 3 3 2 3" xfId="52875"/>
    <cellStyle name="Total 2 3 3 2 3 2" xfId="52876"/>
    <cellStyle name="Total 2 3 3 2 3 3" xfId="52877"/>
    <cellStyle name="Total 2 3 3 2 3 4" xfId="52878"/>
    <cellStyle name="Total 2 3 3 2 3 5" xfId="52879"/>
    <cellStyle name="Total 2 3 3 2 3_Int on Cust Dep" xfId="52880"/>
    <cellStyle name="Total 2 3 3 2 4" xfId="52881"/>
    <cellStyle name="Total 2 3 3 2 5" xfId="52882"/>
    <cellStyle name="Total 2 3 3 2 6" xfId="52883"/>
    <cellStyle name="Total 2 3 3 2_INPUT Allocators" xfId="52884"/>
    <cellStyle name="Total 2 3 3 3" xfId="52885"/>
    <cellStyle name="Total 2 3 3 3 2" xfId="52886"/>
    <cellStyle name="Total 2 3 3 3 2 2" xfId="52887"/>
    <cellStyle name="Total 2 3 3 3 2 3" xfId="52888"/>
    <cellStyle name="Total 2 3 3 3 2 4" xfId="52889"/>
    <cellStyle name="Total 2 3 3 3 2 5" xfId="52890"/>
    <cellStyle name="Total 2 3 3 3 2_Int on Cust Dep" xfId="52891"/>
    <cellStyle name="Total 2 3 3 3 3" xfId="52892"/>
    <cellStyle name="Total 2 3 3 3 4" xfId="52893"/>
    <cellStyle name="Total 2 3 3 3 5" xfId="52894"/>
    <cellStyle name="Total 2 3 3 3 6" xfId="52895"/>
    <cellStyle name="Total 2 3 3 3 7" xfId="52896"/>
    <cellStyle name="Total 2 3 3 3 8" xfId="52897"/>
    <cellStyle name="Total 2 3 3 3 9" xfId="52898"/>
    <cellStyle name="Total 2 3 3 3_Int on Cust Dep" xfId="52899"/>
    <cellStyle name="Total 2 3 3 4" xfId="52900"/>
    <cellStyle name="Total 2 3 3 4 2" xfId="52901"/>
    <cellStyle name="Total 2 3 3 4 3" xfId="52902"/>
    <cellStyle name="Total 2 3 3 4 4" xfId="52903"/>
    <cellStyle name="Total 2 3 3 4 5" xfId="52904"/>
    <cellStyle name="Total 2 3 3 4_Int on Cust Dep" xfId="52905"/>
    <cellStyle name="Total 2 3 3 5" xfId="52906"/>
    <cellStyle name="Total 2 3 3 5 2" xfId="52907"/>
    <cellStyle name="Total 2 3 3 5 3" xfId="52908"/>
    <cellStyle name="Total 2 3 3 5 4" xfId="52909"/>
    <cellStyle name="Total 2 3 3 5 5" xfId="52910"/>
    <cellStyle name="Total 2 3 3 5_Int on Cust Dep" xfId="52911"/>
    <cellStyle name="Total 2 3 3 6" xfId="52912"/>
    <cellStyle name="Total 2 3 3 7" xfId="52913"/>
    <cellStyle name="Total 2 3 3 8" xfId="52914"/>
    <cellStyle name="Total 2 3 3 9" xfId="52915"/>
    <cellStyle name="Total 2 3 3_INPUT Allocators" xfId="52916"/>
    <cellStyle name="Total 2 3 4" xfId="52917"/>
    <cellStyle name="Total 2 3 4 10" xfId="52918"/>
    <cellStyle name="Total 2 3 4 11" xfId="52919"/>
    <cellStyle name="Total 2 3 4 12" xfId="52920"/>
    <cellStyle name="Total 2 3 4 2" xfId="52921"/>
    <cellStyle name="Total 2 3 4 2 2" xfId="52922"/>
    <cellStyle name="Total 2 3 4 2 2 2" xfId="52923"/>
    <cellStyle name="Total 2 3 4 2 2 2 2" xfId="52924"/>
    <cellStyle name="Total 2 3 4 2 2 2 3" xfId="52925"/>
    <cellStyle name="Total 2 3 4 2 2 2 4" xfId="52926"/>
    <cellStyle name="Total 2 3 4 2 2 2 5" xfId="52927"/>
    <cellStyle name="Total 2 3 4 2 2 2_Int on Cust Dep" xfId="52928"/>
    <cellStyle name="Total 2 3 4 2 2 3" xfId="52929"/>
    <cellStyle name="Total 2 3 4 2 2 4" xfId="52930"/>
    <cellStyle name="Total 2 3 4 2 2 5" xfId="52931"/>
    <cellStyle name="Total 2 3 4 2 2 6" xfId="52932"/>
    <cellStyle name="Total 2 3 4 2 2 7" xfId="52933"/>
    <cellStyle name="Total 2 3 4 2 2 8" xfId="52934"/>
    <cellStyle name="Total 2 3 4 2 2 9" xfId="52935"/>
    <cellStyle name="Total 2 3 4 2 2_Int on Cust Dep" xfId="52936"/>
    <cellStyle name="Total 2 3 4 2 3" xfId="52937"/>
    <cellStyle name="Total 2 3 4 2 3 2" xfId="52938"/>
    <cellStyle name="Total 2 3 4 2 3 3" xfId="52939"/>
    <cellStyle name="Total 2 3 4 2 3 4" xfId="52940"/>
    <cellStyle name="Total 2 3 4 2 3 5" xfId="52941"/>
    <cellStyle name="Total 2 3 4 2 3_Int on Cust Dep" xfId="52942"/>
    <cellStyle name="Total 2 3 4 2 4" xfId="52943"/>
    <cellStyle name="Total 2 3 4 2 5" xfId="52944"/>
    <cellStyle name="Total 2 3 4 2 6" xfId="52945"/>
    <cellStyle name="Total 2 3 4 2_INPUT Allocators" xfId="52946"/>
    <cellStyle name="Total 2 3 4 3" xfId="52947"/>
    <cellStyle name="Total 2 3 4 3 2" xfId="52948"/>
    <cellStyle name="Total 2 3 4 3 2 2" xfId="52949"/>
    <cellStyle name="Total 2 3 4 3 2 3" xfId="52950"/>
    <cellStyle name="Total 2 3 4 3 2 4" xfId="52951"/>
    <cellStyle name="Total 2 3 4 3 2 5" xfId="52952"/>
    <cellStyle name="Total 2 3 4 3 2_Int on Cust Dep" xfId="52953"/>
    <cellStyle name="Total 2 3 4 3 3" xfId="52954"/>
    <cellStyle name="Total 2 3 4 3 4" xfId="52955"/>
    <cellStyle name="Total 2 3 4 3 5" xfId="52956"/>
    <cellStyle name="Total 2 3 4 3 6" xfId="52957"/>
    <cellStyle name="Total 2 3 4 3 7" xfId="52958"/>
    <cellStyle name="Total 2 3 4 3 8" xfId="52959"/>
    <cellStyle name="Total 2 3 4 3 9" xfId="52960"/>
    <cellStyle name="Total 2 3 4 3_Int on Cust Dep" xfId="52961"/>
    <cellStyle name="Total 2 3 4 4" xfId="52962"/>
    <cellStyle name="Total 2 3 4 4 2" xfId="52963"/>
    <cellStyle name="Total 2 3 4 4 3" xfId="52964"/>
    <cellStyle name="Total 2 3 4 4 4" xfId="52965"/>
    <cellStyle name="Total 2 3 4 4 5" xfId="52966"/>
    <cellStyle name="Total 2 3 4 4_Int on Cust Dep" xfId="52967"/>
    <cellStyle name="Total 2 3 4 5" xfId="52968"/>
    <cellStyle name="Total 2 3 4 5 2" xfId="52969"/>
    <cellStyle name="Total 2 3 4 5 3" xfId="52970"/>
    <cellStyle name="Total 2 3 4 5 4" xfId="52971"/>
    <cellStyle name="Total 2 3 4 5 5" xfId="52972"/>
    <cellStyle name="Total 2 3 4 5_Int on Cust Dep" xfId="52973"/>
    <cellStyle name="Total 2 3 4 6" xfId="52974"/>
    <cellStyle name="Total 2 3 4 7" xfId="52975"/>
    <cellStyle name="Total 2 3 4 8" xfId="52976"/>
    <cellStyle name="Total 2 3 4 9" xfId="52977"/>
    <cellStyle name="Total 2 3 4_INPUT Allocators" xfId="52978"/>
    <cellStyle name="Total 2 3 5" xfId="52979"/>
    <cellStyle name="Total 2 3 5 2" xfId="52980"/>
    <cellStyle name="Total 2 3 5 2 2" xfId="52981"/>
    <cellStyle name="Total 2 3 5 2 2 2" xfId="52982"/>
    <cellStyle name="Total 2 3 5 2 2 3" xfId="52983"/>
    <cellStyle name="Total 2 3 5 2 2 4" xfId="52984"/>
    <cellStyle name="Total 2 3 5 2 2 5" xfId="52985"/>
    <cellStyle name="Total 2 3 5 2 2_Int on Cust Dep" xfId="52986"/>
    <cellStyle name="Total 2 3 5 2 3" xfId="52987"/>
    <cellStyle name="Total 2 3 5 2 4" xfId="52988"/>
    <cellStyle name="Total 2 3 5 2 5" xfId="52989"/>
    <cellStyle name="Total 2 3 5 2 6" xfId="52990"/>
    <cellStyle name="Total 2 3 5 2 7" xfId="52991"/>
    <cellStyle name="Total 2 3 5 2 8" xfId="52992"/>
    <cellStyle name="Total 2 3 5 2 9" xfId="52993"/>
    <cellStyle name="Total 2 3 5 2_Int on Cust Dep" xfId="52994"/>
    <cellStyle name="Total 2 3 5 3" xfId="52995"/>
    <cellStyle name="Total 2 3 5 3 2" xfId="52996"/>
    <cellStyle name="Total 2 3 5 3 3" xfId="52997"/>
    <cellStyle name="Total 2 3 5 3 4" xfId="52998"/>
    <cellStyle name="Total 2 3 5 3 5" xfId="52999"/>
    <cellStyle name="Total 2 3 5 3_Int on Cust Dep" xfId="53000"/>
    <cellStyle name="Total 2 3 5 4" xfId="53001"/>
    <cellStyle name="Total 2 3 5 5" xfId="53002"/>
    <cellStyle name="Total 2 3 5 6" xfId="53003"/>
    <cellStyle name="Total 2 3 5_INPUT Allocators" xfId="53004"/>
    <cellStyle name="Total 2 3 6" xfId="53005"/>
    <cellStyle name="Total 2 3 6 2" xfId="53006"/>
    <cellStyle name="Total 2 3 6 2 2" xfId="53007"/>
    <cellStyle name="Total 2 3 6 2 3" xfId="53008"/>
    <cellStyle name="Total 2 3 6 2 4" xfId="53009"/>
    <cellStyle name="Total 2 3 6 2 5" xfId="53010"/>
    <cellStyle name="Total 2 3 6 2_Int on Cust Dep" xfId="53011"/>
    <cellStyle name="Total 2 3 6 3" xfId="53012"/>
    <cellStyle name="Total 2 3 6 4" xfId="53013"/>
    <cellStyle name="Total 2 3 6 5" xfId="53014"/>
    <cellStyle name="Total 2 3 6 6" xfId="53015"/>
    <cellStyle name="Total 2 3 6 7" xfId="53016"/>
    <cellStyle name="Total 2 3 6 8" xfId="53017"/>
    <cellStyle name="Total 2 3 6 9" xfId="53018"/>
    <cellStyle name="Total 2 3 6_Int on Cust Dep" xfId="53019"/>
    <cellStyle name="Total 2 3 7" xfId="53020"/>
    <cellStyle name="Total 2 3 7 2" xfId="53021"/>
    <cellStyle name="Total 2 3 7 3" xfId="53022"/>
    <cellStyle name="Total 2 3 7 4" xfId="53023"/>
    <cellStyle name="Total 2 3 7 5" xfId="53024"/>
    <cellStyle name="Total 2 3 7_Int on Cust Dep" xfId="53025"/>
    <cellStyle name="Total 2 3 8" xfId="53026"/>
    <cellStyle name="Total 2 3 8 2" xfId="53027"/>
    <cellStyle name="Total 2 3 8 3" xfId="53028"/>
    <cellStyle name="Total 2 3 8 4" xfId="53029"/>
    <cellStyle name="Total 2 3 8 5" xfId="53030"/>
    <cellStyle name="Total 2 3 8_Int on Cust Dep" xfId="53031"/>
    <cellStyle name="Total 2 3 9" xfId="53032"/>
    <cellStyle name="Total 2 3_INPUT Allocators" xfId="53033"/>
    <cellStyle name="Total 2 30" xfId="53034"/>
    <cellStyle name="Total 2 31" xfId="53035"/>
    <cellStyle name="Total 2 32" xfId="53036"/>
    <cellStyle name="Total 2 33" xfId="53037"/>
    <cellStyle name="Total 2 34" xfId="53038"/>
    <cellStyle name="Total 2 35" xfId="53039"/>
    <cellStyle name="Total 2 36" xfId="53040"/>
    <cellStyle name="Total 2 37" xfId="53041"/>
    <cellStyle name="Total 2 38" xfId="53042"/>
    <cellStyle name="Total 2 39" xfId="53043"/>
    <cellStyle name="Total 2 4" xfId="53044"/>
    <cellStyle name="Total 2 4 10" xfId="53045"/>
    <cellStyle name="Total 2 4 11" xfId="53046"/>
    <cellStyle name="Total 2 4 12" xfId="53047"/>
    <cellStyle name="Total 2 4 13" xfId="53048"/>
    <cellStyle name="Total 2 4 14" xfId="53049"/>
    <cellStyle name="Total 2 4 15" xfId="53050"/>
    <cellStyle name="Total 2 4 2" xfId="53051"/>
    <cellStyle name="Total 2 4 2 2" xfId="53052"/>
    <cellStyle name="Total 2 4 2 2 10" xfId="53053"/>
    <cellStyle name="Total 2 4 2 2 11" xfId="53054"/>
    <cellStyle name="Total 2 4 2 2 12" xfId="53055"/>
    <cellStyle name="Total 2 4 2 2 2" xfId="53056"/>
    <cellStyle name="Total 2 4 2 2 2 2" xfId="53057"/>
    <cellStyle name="Total 2 4 2 2 2 2 2" xfId="53058"/>
    <cellStyle name="Total 2 4 2 2 2 2 2 2" xfId="53059"/>
    <cellStyle name="Total 2 4 2 2 2 2 2 3" xfId="53060"/>
    <cellStyle name="Total 2 4 2 2 2 2 2 4" xfId="53061"/>
    <cellStyle name="Total 2 4 2 2 2 2 2 5" xfId="53062"/>
    <cellStyle name="Total 2 4 2 2 2 2 2_Int on Cust Dep" xfId="53063"/>
    <cellStyle name="Total 2 4 2 2 2 2 3" xfId="53064"/>
    <cellStyle name="Total 2 4 2 2 2 2 4" xfId="53065"/>
    <cellStyle name="Total 2 4 2 2 2 2 5" xfId="53066"/>
    <cellStyle name="Total 2 4 2 2 2 2 6" xfId="53067"/>
    <cellStyle name="Total 2 4 2 2 2 2 7" xfId="53068"/>
    <cellStyle name="Total 2 4 2 2 2 2 8" xfId="53069"/>
    <cellStyle name="Total 2 4 2 2 2 2 9" xfId="53070"/>
    <cellStyle name="Total 2 4 2 2 2 2_Int on Cust Dep" xfId="53071"/>
    <cellStyle name="Total 2 4 2 2 2 3" xfId="53072"/>
    <cellStyle name="Total 2 4 2 2 2 3 2" xfId="53073"/>
    <cellStyle name="Total 2 4 2 2 2 3 3" xfId="53074"/>
    <cellStyle name="Total 2 4 2 2 2 3 4" xfId="53075"/>
    <cellStyle name="Total 2 4 2 2 2 3 5" xfId="53076"/>
    <cellStyle name="Total 2 4 2 2 2 3_Int on Cust Dep" xfId="53077"/>
    <cellStyle name="Total 2 4 2 2 2 4" xfId="53078"/>
    <cellStyle name="Total 2 4 2 2 2 5" xfId="53079"/>
    <cellStyle name="Total 2 4 2 2 2 6" xfId="53080"/>
    <cellStyle name="Total 2 4 2 2 2_INPUT Allocators" xfId="53081"/>
    <cellStyle name="Total 2 4 2 2 3" xfId="53082"/>
    <cellStyle name="Total 2 4 2 2 3 2" xfId="53083"/>
    <cellStyle name="Total 2 4 2 2 3 2 2" xfId="53084"/>
    <cellStyle name="Total 2 4 2 2 3 2 3" xfId="53085"/>
    <cellStyle name="Total 2 4 2 2 3 2 4" xfId="53086"/>
    <cellStyle name="Total 2 4 2 2 3 2 5" xfId="53087"/>
    <cellStyle name="Total 2 4 2 2 3 2_Int on Cust Dep" xfId="53088"/>
    <cellStyle name="Total 2 4 2 2 3 3" xfId="53089"/>
    <cellStyle name="Total 2 4 2 2 3 4" xfId="53090"/>
    <cellStyle name="Total 2 4 2 2 3 5" xfId="53091"/>
    <cellStyle name="Total 2 4 2 2 3 6" xfId="53092"/>
    <cellStyle name="Total 2 4 2 2 3 7" xfId="53093"/>
    <cellStyle name="Total 2 4 2 2 3 8" xfId="53094"/>
    <cellStyle name="Total 2 4 2 2 3 9" xfId="53095"/>
    <cellStyle name="Total 2 4 2 2 3_Int on Cust Dep" xfId="53096"/>
    <cellStyle name="Total 2 4 2 2 4" xfId="53097"/>
    <cellStyle name="Total 2 4 2 2 4 2" xfId="53098"/>
    <cellStyle name="Total 2 4 2 2 4 3" xfId="53099"/>
    <cellStyle name="Total 2 4 2 2 4 4" xfId="53100"/>
    <cellStyle name="Total 2 4 2 2 4 5" xfId="53101"/>
    <cellStyle name="Total 2 4 2 2 4_Int on Cust Dep" xfId="53102"/>
    <cellStyle name="Total 2 4 2 2 5" xfId="53103"/>
    <cellStyle name="Total 2 4 2 2 5 2" xfId="53104"/>
    <cellStyle name="Total 2 4 2 2 5 3" xfId="53105"/>
    <cellStyle name="Total 2 4 2 2 5 4" xfId="53106"/>
    <cellStyle name="Total 2 4 2 2 5 5" xfId="53107"/>
    <cellStyle name="Total 2 4 2 2 5_Int on Cust Dep" xfId="53108"/>
    <cellStyle name="Total 2 4 2 2 6" xfId="53109"/>
    <cellStyle name="Total 2 4 2 2 7" xfId="53110"/>
    <cellStyle name="Total 2 4 2 2 8" xfId="53111"/>
    <cellStyle name="Total 2 4 2 2 9" xfId="53112"/>
    <cellStyle name="Total 2 4 2 2_INPUT Allocators" xfId="53113"/>
    <cellStyle name="Total 2 4 2_INPUT Allocators" xfId="53114"/>
    <cellStyle name="Total 2 4 3" xfId="53115"/>
    <cellStyle name="Total 2 4 3 10" xfId="53116"/>
    <cellStyle name="Total 2 4 3 11" xfId="53117"/>
    <cellStyle name="Total 2 4 3 12" xfId="53118"/>
    <cellStyle name="Total 2 4 3 2" xfId="53119"/>
    <cellStyle name="Total 2 4 3 2 2" xfId="53120"/>
    <cellStyle name="Total 2 4 3 2 2 2" xfId="53121"/>
    <cellStyle name="Total 2 4 3 2 2 2 2" xfId="53122"/>
    <cellStyle name="Total 2 4 3 2 2 2 3" xfId="53123"/>
    <cellStyle name="Total 2 4 3 2 2 2 4" xfId="53124"/>
    <cellStyle name="Total 2 4 3 2 2 2 5" xfId="53125"/>
    <cellStyle name="Total 2 4 3 2 2 2_Int on Cust Dep" xfId="53126"/>
    <cellStyle name="Total 2 4 3 2 2 3" xfId="53127"/>
    <cellStyle name="Total 2 4 3 2 2 4" xfId="53128"/>
    <cellStyle name="Total 2 4 3 2 2 5" xfId="53129"/>
    <cellStyle name="Total 2 4 3 2 2 6" xfId="53130"/>
    <cellStyle name="Total 2 4 3 2 2 7" xfId="53131"/>
    <cellStyle name="Total 2 4 3 2 2 8" xfId="53132"/>
    <cellStyle name="Total 2 4 3 2 2 9" xfId="53133"/>
    <cellStyle name="Total 2 4 3 2 2_Int on Cust Dep" xfId="53134"/>
    <cellStyle name="Total 2 4 3 2 3" xfId="53135"/>
    <cellStyle name="Total 2 4 3 2 3 2" xfId="53136"/>
    <cellStyle name="Total 2 4 3 2 3 3" xfId="53137"/>
    <cellStyle name="Total 2 4 3 2 3 4" xfId="53138"/>
    <cellStyle name="Total 2 4 3 2 3 5" xfId="53139"/>
    <cellStyle name="Total 2 4 3 2 3_Int on Cust Dep" xfId="53140"/>
    <cellStyle name="Total 2 4 3 2 4" xfId="53141"/>
    <cellStyle name="Total 2 4 3 2 5" xfId="53142"/>
    <cellStyle name="Total 2 4 3 2 6" xfId="53143"/>
    <cellStyle name="Total 2 4 3 2_INPUT Allocators" xfId="53144"/>
    <cellStyle name="Total 2 4 3 3" xfId="53145"/>
    <cellStyle name="Total 2 4 3 3 2" xfId="53146"/>
    <cellStyle name="Total 2 4 3 3 2 2" xfId="53147"/>
    <cellStyle name="Total 2 4 3 3 2 3" xfId="53148"/>
    <cellStyle name="Total 2 4 3 3 2 4" xfId="53149"/>
    <cellStyle name="Total 2 4 3 3 2 5" xfId="53150"/>
    <cellStyle name="Total 2 4 3 3 2_Int on Cust Dep" xfId="53151"/>
    <cellStyle name="Total 2 4 3 3 3" xfId="53152"/>
    <cellStyle name="Total 2 4 3 3 4" xfId="53153"/>
    <cellStyle name="Total 2 4 3 3 5" xfId="53154"/>
    <cellStyle name="Total 2 4 3 3 6" xfId="53155"/>
    <cellStyle name="Total 2 4 3 3 7" xfId="53156"/>
    <cellStyle name="Total 2 4 3 3 8" xfId="53157"/>
    <cellStyle name="Total 2 4 3 3 9" xfId="53158"/>
    <cellStyle name="Total 2 4 3 3_Int on Cust Dep" xfId="53159"/>
    <cellStyle name="Total 2 4 3 4" xfId="53160"/>
    <cellStyle name="Total 2 4 3 4 2" xfId="53161"/>
    <cellStyle name="Total 2 4 3 4 3" xfId="53162"/>
    <cellStyle name="Total 2 4 3 4 4" xfId="53163"/>
    <cellStyle name="Total 2 4 3 4 5" xfId="53164"/>
    <cellStyle name="Total 2 4 3 4_Int on Cust Dep" xfId="53165"/>
    <cellStyle name="Total 2 4 3 5" xfId="53166"/>
    <cellStyle name="Total 2 4 3 5 2" xfId="53167"/>
    <cellStyle name="Total 2 4 3 5 3" xfId="53168"/>
    <cellStyle name="Total 2 4 3 5 4" xfId="53169"/>
    <cellStyle name="Total 2 4 3 5 5" xfId="53170"/>
    <cellStyle name="Total 2 4 3 5_Int on Cust Dep" xfId="53171"/>
    <cellStyle name="Total 2 4 3 6" xfId="53172"/>
    <cellStyle name="Total 2 4 3 7" xfId="53173"/>
    <cellStyle name="Total 2 4 3 8" xfId="53174"/>
    <cellStyle name="Total 2 4 3 9" xfId="53175"/>
    <cellStyle name="Total 2 4 3_INPUT Allocators" xfId="53176"/>
    <cellStyle name="Total 2 4 4" xfId="53177"/>
    <cellStyle name="Total 2 4 4 10" xfId="53178"/>
    <cellStyle name="Total 2 4 4 11" xfId="53179"/>
    <cellStyle name="Total 2 4 4 12" xfId="53180"/>
    <cellStyle name="Total 2 4 4 2" xfId="53181"/>
    <cellStyle name="Total 2 4 4 2 2" xfId="53182"/>
    <cellStyle name="Total 2 4 4 2 2 2" xfId="53183"/>
    <cellStyle name="Total 2 4 4 2 2 2 2" xfId="53184"/>
    <cellStyle name="Total 2 4 4 2 2 2 3" xfId="53185"/>
    <cellStyle name="Total 2 4 4 2 2 2 4" xfId="53186"/>
    <cellStyle name="Total 2 4 4 2 2 2 5" xfId="53187"/>
    <cellStyle name="Total 2 4 4 2 2 2_Int on Cust Dep" xfId="53188"/>
    <cellStyle name="Total 2 4 4 2 2 3" xfId="53189"/>
    <cellStyle name="Total 2 4 4 2 2 4" xfId="53190"/>
    <cellStyle name="Total 2 4 4 2 2 5" xfId="53191"/>
    <cellStyle name="Total 2 4 4 2 2 6" xfId="53192"/>
    <cellStyle name="Total 2 4 4 2 2 7" xfId="53193"/>
    <cellStyle name="Total 2 4 4 2 2 8" xfId="53194"/>
    <cellStyle name="Total 2 4 4 2 2 9" xfId="53195"/>
    <cellStyle name="Total 2 4 4 2 2_Int on Cust Dep" xfId="53196"/>
    <cellStyle name="Total 2 4 4 2 3" xfId="53197"/>
    <cellStyle name="Total 2 4 4 2 3 2" xfId="53198"/>
    <cellStyle name="Total 2 4 4 2 3 3" xfId="53199"/>
    <cellStyle name="Total 2 4 4 2 3 4" xfId="53200"/>
    <cellStyle name="Total 2 4 4 2 3 5" xfId="53201"/>
    <cellStyle name="Total 2 4 4 2 3_Int on Cust Dep" xfId="53202"/>
    <cellStyle name="Total 2 4 4 2 4" xfId="53203"/>
    <cellStyle name="Total 2 4 4 2 5" xfId="53204"/>
    <cellStyle name="Total 2 4 4 2 6" xfId="53205"/>
    <cellStyle name="Total 2 4 4 2_INPUT Allocators" xfId="53206"/>
    <cellStyle name="Total 2 4 4 3" xfId="53207"/>
    <cellStyle name="Total 2 4 4 3 2" xfId="53208"/>
    <cellStyle name="Total 2 4 4 3 2 2" xfId="53209"/>
    <cellStyle name="Total 2 4 4 3 2 3" xfId="53210"/>
    <cellStyle name="Total 2 4 4 3 2 4" xfId="53211"/>
    <cellStyle name="Total 2 4 4 3 2 5" xfId="53212"/>
    <cellStyle name="Total 2 4 4 3 2_Int on Cust Dep" xfId="53213"/>
    <cellStyle name="Total 2 4 4 3 3" xfId="53214"/>
    <cellStyle name="Total 2 4 4 3 4" xfId="53215"/>
    <cellStyle name="Total 2 4 4 3 5" xfId="53216"/>
    <cellStyle name="Total 2 4 4 3 6" xfId="53217"/>
    <cellStyle name="Total 2 4 4 3 7" xfId="53218"/>
    <cellStyle name="Total 2 4 4 3 8" xfId="53219"/>
    <cellStyle name="Total 2 4 4 3 9" xfId="53220"/>
    <cellStyle name="Total 2 4 4 3_Int on Cust Dep" xfId="53221"/>
    <cellStyle name="Total 2 4 4 4" xfId="53222"/>
    <cellStyle name="Total 2 4 4 4 2" xfId="53223"/>
    <cellStyle name="Total 2 4 4 4 3" xfId="53224"/>
    <cellStyle name="Total 2 4 4 4 4" xfId="53225"/>
    <cellStyle name="Total 2 4 4 4 5" xfId="53226"/>
    <cellStyle name="Total 2 4 4 4_Int on Cust Dep" xfId="53227"/>
    <cellStyle name="Total 2 4 4 5" xfId="53228"/>
    <cellStyle name="Total 2 4 4 5 2" xfId="53229"/>
    <cellStyle name="Total 2 4 4 5 3" xfId="53230"/>
    <cellStyle name="Total 2 4 4 5 4" xfId="53231"/>
    <cellStyle name="Total 2 4 4 5 5" xfId="53232"/>
    <cellStyle name="Total 2 4 4 5_Int on Cust Dep" xfId="53233"/>
    <cellStyle name="Total 2 4 4 6" xfId="53234"/>
    <cellStyle name="Total 2 4 4 7" xfId="53235"/>
    <cellStyle name="Total 2 4 4 8" xfId="53236"/>
    <cellStyle name="Total 2 4 4 9" xfId="53237"/>
    <cellStyle name="Total 2 4 4_INPUT Allocators" xfId="53238"/>
    <cellStyle name="Total 2 4 5" xfId="53239"/>
    <cellStyle name="Total 2 4 5 2" xfId="53240"/>
    <cellStyle name="Total 2 4 5 2 2" xfId="53241"/>
    <cellStyle name="Total 2 4 5 2 2 2" xfId="53242"/>
    <cellStyle name="Total 2 4 5 2 2 3" xfId="53243"/>
    <cellStyle name="Total 2 4 5 2 2 4" xfId="53244"/>
    <cellStyle name="Total 2 4 5 2 2 5" xfId="53245"/>
    <cellStyle name="Total 2 4 5 2 2_Int on Cust Dep" xfId="53246"/>
    <cellStyle name="Total 2 4 5 2 3" xfId="53247"/>
    <cellStyle name="Total 2 4 5 2 4" xfId="53248"/>
    <cellStyle name="Total 2 4 5 2 5" xfId="53249"/>
    <cellStyle name="Total 2 4 5 2 6" xfId="53250"/>
    <cellStyle name="Total 2 4 5 2 7" xfId="53251"/>
    <cellStyle name="Total 2 4 5 2 8" xfId="53252"/>
    <cellStyle name="Total 2 4 5 2 9" xfId="53253"/>
    <cellStyle name="Total 2 4 5 2_Int on Cust Dep" xfId="53254"/>
    <cellStyle name="Total 2 4 5 3" xfId="53255"/>
    <cellStyle name="Total 2 4 5 3 2" xfId="53256"/>
    <cellStyle name="Total 2 4 5 3 3" xfId="53257"/>
    <cellStyle name="Total 2 4 5 3 4" xfId="53258"/>
    <cellStyle name="Total 2 4 5 3 5" xfId="53259"/>
    <cellStyle name="Total 2 4 5 3_Int on Cust Dep" xfId="53260"/>
    <cellStyle name="Total 2 4 5 4" xfId="53261"/>
    <cellStyle name="Total 2 4 5 5" xfId="53262"/>
    <cellStyle name="Total 2 4 5 6" xfId="53263"/>
    <cellStyle name="Total 2 4 5_INPUT Allocators" xfId="53264"/>
    <cellStyle name="Total 2 4 6" xfId="53265"/>
    <cellStyle name="Total 2 4 6 2" xfId="53266"/>
    <cellStyle name="Total 2 4 6 2 2" xfId="53267"/>
    <cellStyle name="Total 2 4 6 2 3" xfId="53268"/>
    <cellStyle name="Total 2 4 6 2 4" xfId="53269"/>
    <cellStyle name="Total 2 4 6 2 5" xfId="53270"/>
    <cellStyle name="Total 2 4 6 2_Int on Cust Dep" xfId="53271"/>
    <cellStyle name="Total 2 4 6 3" xfId="53272"/>
    <cellStyle name="Total 2 4 6 4" xfId="53273"/>
    <cellStyle name="Total 2 4 6 5" xfId="53274"/>
    <cellStyle name="Total 2 4 6 6" xfId="53275"/>
    <cellStyle name="Total 2 4 6 7" xfId="53276"/>
    <cellStyle name="Total 2 4 6 8" xfId="53277"/>
    <cellStyle name="Total 2 4 6 9" xfId="53278"/>
    <cellStyle name="Total 2 4 6_Int on Cust Dep" xfId="53279"/>
    <cellStyle name="Total 2 4 7" xfId="53280"/>
    <cellStyle name="Total 2 4 7 2" xfId="53281"/>
    <cellStyle name="Total 2 4 7 3" xfId="53282"/>
    <cellStyle name="Total 2 4 7 4" xfId="53283"/>
    <cellStyle name="Total 2 4 7 5" xfId="53284"/>
    <cellStyle name="Total 2 4 7_Int on Cust Dep" xfId="53285"/>
    <cellStyle name="Total 2 4 8" xfId="53286"/>
    <cellStyle name="Total 2 4 8 2" xfId="53287"/>
    <cellStyle name="Total 2 4 8 3" xfId="53288"/>
    <cellStyle name="Total 2 4 8 4" xfId="53289"/>
    <cellStyle name="Total 2 4 8 5" xfId="53290"/>
    <cellStyle name="Total 2 4 8_Int on Cust Dep" xfId="53291"/>
    <cellStyle name="Total 2 4 9" xfId="53292"/>
    <cellStyle name="Total 2 4_INPUT Allocators" xfId="53293"/>
    <cellStyle name="Total 2 40" xfId="53294"/>
    <cellStyle name="Total 2 41" xfId="53295"/>
    <cellStyle name="Total 2 42" xfId="53296"/>
    <cellStyle name="Total 2 43" xfId="53297"/>
    <cellStyle name="Total 2 44" xfId="53298"/>
    <cellStyle name="Total 2 45" xfId="53299"/>
    <cellStyle name="Total 2 46" xfId="53300"/>
    <cellStyle name="Total 2 47" xfId="53301"/>
    <cellStyle name="Total 2 48" xfId="53302"/>
    <cellStyle name="Total 2 49" xfId="53303"/>
    <cellStyle name="Total 2 5" xfId="53304"/>
    <cellStyle name="Total 2 5 10" xfId="53305"/>
    <cellStyle name="Total 2 5 11" xfId="53306"/>
    <cellStyle name="Total 2 5 12" xfId="53307"/>
    <cellStyle name="Total 2 5 13" xfId="53308"/>
    <cellStyle name="Total 2 5 14" xfId="53309"/>
    <cellStyle name="Total 2 5 15" xfId="53310"/>
    <cellStyle name="Total 2 5 2" xfId="53311"/>
    <cellStyle name="Total 2 5 2 2" xfId="53312"/>
    <cellStyle name="Total 2 5 2 2 10" xfId="53313"/>
    <cellStyle name="Total 2 5 2 2 11" xfId="53314"/>
    <cellStyle name="Total 2 5 2 2 12" xfId="53315"/>
    <cellStyle name="Total 2 5 2 2 2" xfId="53316"/>
    <cellStyle name="Total 2 5 2 2 2 2" xfId="53317"/>
    <cellStyle name="Total 2 5 2 2 2 2 2" xfId="53318"/>
    <cellStyle name="Total 2 5 2 2 2 2 2 2" xfId="53319"/>
    <cellStyle name="Total 2 5 2 2 2 2 2 3" xfId="53320"/>
    <cellStyle name="Total 2 5 2 2 2 2 2 4" xfId="53321"/>
    <cellStyle name="Total 2 5 2 2 2 2 2 5" xfId="53322"/>
    <cellStyle name="Total 2 5 2 2 2 2 2_Int on Cust Dep" xfId="53323"/>
    <cellStyle name="Total 2 5 2 2 2 2 3" xfId="53324"/>
    <cellStyle name="Total 2 5 2 2 2 2 4" xfId="53325"/>
    <cellStyle name="Total 2 5 2 2 2 2 5" xfId="53326"/>
    <cellStyle name="Total 2 5 2 2 2 2 6" xfId="53327"/>
    <cellStyle name="Total 2 5 2 2 2 2 7" xfId="53328"/>
    <cellStyle name="Total 2 5 2 2 2 2 8" xfId="53329"/>
    <cellStyle name="Total 2 5 2 2 2 2 9" xfId="53330"/>
    <cellStyle name="Total 2 5 2 2 2 2_Int on Cust Dep" xfId="53331"/>
    <cellStyle name="Total 2 5 2 2 2 3" xfId="53332"/>
    <cellStyle name="Total 2 5 2 2 2 3 2" xfId="53333"/>
    <cellStyle name="Total 2 5 2 2 2 3 3" xfId="53334"/>
    <cellStyle name="Total 2 5 2 2 2 3 4" xfId="53335"/>
    <cellStyle name="Total 2 5 2 2 2 3 5" xfId="53336"/>
    <cellStyle name="Total 2 5 2 2 2 3_Int on Cust Dep" xfId="53337"/>
    <cellStyle name="Total 2 5 2 2 2 4" xfId="53338"/>
    <cellStyle name="Total 2 5 2 2 2 5" xfId="53339"/>
    <cellStyle name="Total 2 5 2 2 2 6" xfId="53340"/>
    <cellStyle name="Total 2 5 2 2 2_INPUT Allocators" xfId="53341"/>
    <cellStyle name="Total 2 5 2 2 3" xfId="53342"/>
    <cellStyle name="Total 2 5 2 2 3 2" xfId="53343"/>
    <cellStyle name="Total 2 5 2 2 3 2 2" xfId="53344"/>
    <cellStyle name="Total 2 5 2 2 3 2 3" xfId="53345"/>
    <cellStyle name="Total 2 5 2 2 3 2 4" xfId="53346"/>
    <cellStyle name="Total 2 5 2 2 3 2 5" xfId="53347"/>
    <cellStyle name="Total 2 5 2 2 3 2_Int on Cust Dep" xfId="53348"/>
    <cellStyle name="Total 2 5 2 2 3 3" xfId="53349"/>
    <cellStyle name="Total 2 5 2 2 3 4" xfId="53350"/>
    <cellStyle name="Total 2 5 2 2 3 5" xfId="53351"/>
    <cellStyle name="Total 2 5 2 2 3 6" xfId="53352"/>
    <cellStyle name="Total 2 5 2 2 3 7" xfId="53353"/>
    <cellStyle name="Total 2 5 2 2 3 8" xfId="53354"/>
    <cellStyle name="Total 2 5 2 2 3 9" xfId="53355"/>
    <cellStyle name="Total 2 5 2 2 3_Int on Cust Dep" xfId="53356"/>
    <cellStyle name="Total 2 5 2 2 4" xfId="53357"/>
    <cellStyle name="Total 2 5 2 2 4 2" xfId="53358"/>
    <cellStyle name="Total 2 5 2 2 4 3" xfId="53359"/>
    <cellStyle name="Total 2 5 2 2 4 4" xfId="53360"/>
    <cellStyle name="Total 2 5 2 2 4 5" xfId="53361"/>
    <cellStyle name="Total 2 5 2 2 4_Int on Cust Dep" xfId="53362"/>
    <cellStyle name="Total 2 5 2 2 5" xfId="53363"/>
    <cellStyle name="Total 2 5 2 2 5 2" xfId="53364"/>
    <cellStyle name="Total 2 5 2 2 5 3" xfId="53365"/>
    <cellStyle name="Total 2 5 2 2 5 4" xfId="53366"/>
    <cellStyle name="Total 2 5 2 2 5 5" xfId="53367"/>
    <cellStyle name="Total 2 5 2 2 5_Int on Cust Dep" xfId="53368"/>
    <cellStyle name="Total 2 5 2 2 6" xfId="53369"/>
    <cellStyle name="Total 2 5 2 2 7" xfId="53370"/>
    <cellStyle name="Total 2 5 2 2 8" xfId="53371"/>
    <cellStyle name="Total 2 5 2 2 9" xfId="53372"/>
    <cellStyle name="Total 2 5 2 2_INPUT Allocators" xfId="53373"/>
    <cellStyle name="Total 2 5 2_INPUT Allocators" xfId="53374"/>
    <cellStyle name="Total 2 5 3" xfId="53375"/>
    <cellStyle name="Total 2 5 3 10" xfId="53376"/>
    <cellStyle name="Total 2 5 3 11" xfId="53377"/>
    <cellStyle name="Total 2 5 3 12" xfId="53378"/>
    <cellStyle name="Total 2 5 3 2" xfId="53379"/>
    <cellStyle name="Total 2 5 3 2 2" xfId="53380"/>
    <cellStyle name="Total 2 5 3 2 2 2" xfId="53381"/>
    <cellStyle name="Total 2 5 3 2 2 2 2" xfId="53382"/>
    <cellStyle name="Total 2 5 3 2 2 2 3" xfId="53383"/>
    <cellStyle name="Total 2 5 3 2 2 2 4" xfId="53384"/>
    <cellStyle name="Total 2 5 3 2 2 2 5" xfId="53385"/>
    <cellStyle name="Total 2 5 3 2 2 2_Int on Cust Dep" xfId="53386"/>
    <cellStyle name="Total 2 5 3 2 2 3" xfId="53387"/>
    <cellStyle name="Total 2 5 3 2 2 4" xfId="53388"/>
    <cellStyle name="Total 2 5 3 2 2 5" xfId="53389"/>
    <cellStyle name="Total 2 5 3 2 2 6" xfId="53390"/>
    <cellStyle name="Total 2 5 3 2 2 7" xfId="53391"/>
    <cellStyle name="Total 2 5 3 2 2 8" xfId="53392"/>
    <cellStyle name="Total 2 5 3 2 2 9" xfId="53393"/>
    <cellStyle name="Total 2 5 3 2 2_Int on Cust Dep" xfId="53394"/>
    <cellStyle name="Total 2 5 3 2 3" xfId="53395"/>
    <cellStyle name="Total 2 5 3 2 3 2" xfId="53396"/>
    <cellStyle name="Total 2 5 3 2 3 3" xfId="53397"/>
    <cellStyle name="Total 2 5 3 2 3 4" xfId="53398"/>
    <cellStyle name="Total 2 5 3 2 3 5" xfId="53399"/>
    <cellStyle name="Total 2 5 3 2 3_Int on Cust Dep" xfId="53400"/>
    <cellStyle name="Total 2 5 3 2 4" xfId="53401"/>
    <cellStyle name="Total 2 5 3 2 5" xfId="53402"/>
    <cellStyle name="Total 2 5 3 2 6" xfId="53403"/>
    <cellStyle name="Total 2 5 3 2_INPUT Allocators" xfId="53404"/>
    <cellStyle name="Total 2 5 3 3" xfId="53405"/>
    <cellStyle name="Total 2 5 3 3 2" xfId="53406"/>
    <cellStyle name="Total 2 5 3 3 2 2" xfId="53407"/>
    <cellStyle name="Total 2 5 3 3 2 3" xfId="53408"/>
    <cellStyle name="Total 2 5 3 3 2 4" xfId="53409"/>
    <cellStyle name="Total 2 5 3 3 2 5" xfId="53410"/>
    <cellStyle name="Total 2 5 3 3 2_Int on Cust Dep" xfId="53411"/>
    <cellStyle name="Total 2 5 3 3 3" xfId="53412"/>
    <cellStyle name="Total 2 5 3 3 4" xfId="53413"/>
    <cellStyle name="Total 2 5 3 3 5" xfId="53414"/>
    <cellStyle name="Total 2 5 3 3 6" xfId="53415"/>
    <cellStyle name="Total 2 5 3 3 7" xfId="53416"/>
    <cellStyle name="Total 2 5 3 3 8" xfId="53417"/>
    <cellStyle name="Total 2 5 3 3 9" xfId="53418"/>
    <cellStyle name="Total 2 5 3 3_Int on Cust Dep" xfId="53419"/>
    <cellStyle name="Total 2 5 3 4" xfId="53420"/>
    <cellStyle name="Total 2 5 3 4 2" xfId="53421"/>
    <cellStyle name="Total 2 5 3 4 3" xfId="53422"/>
    <cellStyle name="Total 2 5 3 4 4" xfId="53423"/>
    <cellStyle name="Total 2 5 3 4 5" xfId="53424"/>
    <cellStyle name="Total 2 5 3 4_Int on Cust Dep" xfId="53425"/>
    <cellStyle name="Total 2 5 3 5" xfId="53426"/>
    <cellStyle name="Total 2 5 3 5 2" xfId="53427"/>
    <cellStyle name="Total 2 5 3 5 3" xfId="53428"/>
    <cellStyle name="Total 2 5 3 5 4" xfId="53429"/>
    <cellStyle name="Total 2 5 3 5 5" xfId="53430"/>
    <cellStyle name="Total 2 5 3 5_Int on Cust Dep" xfId="53431"/>
    <cellStyle name="Total 2 5 3 6" xfId="53432"/>
    <cellStyle name="Total 2 5 3 7" xfId="53433"/>
    <cellStyle name="Total 2 5 3 8" xfId="53434"/>
    <cellStyle name="Total 2 5 3 9" xfId="53435"/>
    <cellStyle name="Total 2 5 3_INPUT Allocators" xfId="53436"/>
    <cellStyle name="Total 2 5 4" xfId="53437"/>
    <cellStyle name="Total 2 5 4 10" xfId="53438"/>
    <cellStyle name="Total 2 5 4 11" xfId="53439"/>
    <cellStyle name="Total 2 5 4 12" xfId="53440"/>
    <cellStyle name="Total 2 5 4 2" xfId="53441"/>
    <cellStyle name="Total 2 5 4 2 2" xfId="53442"/>
    <cellStyle name="Total 2 5 4 2 2 2" xfId="53443"/>
    <cellStyle name="Total 2 5 4 2 2 2 2" xfId="53444"/>
    <cellStyle name="Total 2 5 4 2 2 2 3" xfId="53445"/>
    <cellStyle name="Total 2 5 4 2 2 2 4" xfId="53446"/>
    <cellStyle name="Total 2 5 4 2 2 2 5" xfId="53447"/>
    <cellStyle name="Total 2 5 4 2 2 2_Int on Cust Dep" xfId="53448"/>
    <cellStyle name="Total 2 5 4 2 2 3" xfId="53449"/>
    <cellStyle name="Total 2 5 4 2 2 4" xfId="53450"/>
    <cellStyle name="Total 2 5 4 2 2 5" xfId="53451"/>
    <cellStyle name="Total 2 5 4 2 2 6" xfId="53452"/>
    <cellStyle name="Total 2 5 4 2 2 7" xfId="53453"/>
    <cellStyle name="Total 2 5 4 2 2 8" xfId="53454"/>
    <cellStyle name="Total 2 5 4 2 2 9" xfId="53455"/>
    <cellStyle name="Total 2 5 4 2 2_Int on Cust Dep" xfId="53456"/>
    <cellStyle name="Total 2 5 4 2 3" xfId="53457"/>
    <cellStyle name="Total 2 5 4 2 3 2" xfId="53458"/>
    <cellStyle name="Total 2 5 4 2 3 3" xfId="53459"/>
    <cellStyle name="Total 2 5 4 2 3 4" xfId="53460"/>
    <cellStyle name="Total 2 5 4 2 3 5" xfId="53461"/>
    <cellStyle name="Total 2 5 4 2 3_Int on Cust Dep" xfId="53462"/>
    <cellStyle name="Total 2 5 4 2 4" xfId="53463"/>
    <cellStyle name="Total 2 5 4 2 5" xfId="53464"/>
    <cellStyle name="Total 2 5 4 2 6" xfId="53465"/>
    <cellStyle name="Total 2 5 4 2_INPUT Allocators" xfId="53466"/>
    <cellStyle name="Total 2 5 4 3" xfId="53467"/>
    <cellStyle name="Total 2 5 4 3 2" xfId="53468"/>
    <cellStyle name="Total 2 5 4 3 2 2" xfId="53469"/>
    <cellStyle name="Total 2 5 4 3 2 3" xfId="53470"/>
    <cellStyle name="Total 2 5 4 3 2 4" xfId="53471"/>
    <cellStyle name="Total 2 5 4 3 2 5" xfId="53472"/>
    <cellStyle name="Total 2 5 4 3 2_Int on Cust Dep" xfId="53473"/>
    <cellStyle name="Total 2 5 4 3 3" xfId="53474"/>
    <cellStyle name="Total 2 5 4 3 4" xfId="53475"/>
    <cellStyle name="Total 2 5 4 3 5" xfId="53476"/>
    <cellStyle name="Total 2 5 4 3 6" xfId="53477"/>
    <cellStyle name="Total 2 5 4 3 7" xfId="53478"/>
    <cellStyle name="Total 2 5 4 3 8" xfId="53479"/>
    <cellStyle name="Total 2 5 4 3 9" xfId="53480"/>
    <cellStyle name="Total 2 5 4 3_Int on Cust Dep" xfId="53481"/>
    <cellStyle name="Total 2 5 4 4" xfId="53482"/>
    <cellStyle name="Total 2 5 4 4 2" xfId="53483"/>
    <cellStyle name="Total 2 5 4 4 3" xfId="53484"/>
    <cellStyle name="Total 2 5 4 4 4" xfId="53485"/>
    <cellStyle name="Total 2 5 4 4 5" xfId="53486"/>
    <cellStyle name="Total 2 5 4 4_Int on Cust Dep" xfId="53487"/>
    <cellStyle name="Total 2 5 4 5" xfId="53488"/>
    <cellStyle name="Total 2 5 4 5 2" xfId="53489"/>
    <cellStyle name="Total 2 5 4 5 3" xfId="53490"/>
    <cellStyle name="Total 2 5 4 5 4" xfId="53491"/>
    <cellStyle name="Total 2 5 4 5 5" xfId="53492"/>
    <cellStyle name="Total 2 5 4 5_Int on Cust Dep" xfId="53493"/>
    <cellStyle name="Total 2 5 4 6" xfId="53494"/>
    <cellStyle name="Total 2 5 4 7" xfId="53495"/>
    <cellStyle name="Total 2 5 4 8" xfId="53496"/>
    <cellStyle name="Total 2 5 4 9" xfId="53497"/>
    <cellStyle name="Total 2 5 4_INPUT Allocators" xfId="53498"/>
    <cellStyle name="Total 2 5 5" xfId="53499"/>
    <cellStyle name="Total 2 5 5 2" xfId="53500"/>
    <cellStyle name="Total 2 5 5 2 2" xfId="53501"/>
    <cellStyle name="Total 2 5 5 2 2 2" xfId="53502"/>
    <cellStyle name="Total 2 5 5 2 2 3" xfId="53503"/>
    <cellStyle name="Total 2 5 5 2 2 4" xfId="53504"/>
    <cellStyle name="Total 2 5 5 2 2 5" xfId="53505"/>
    <cellStyle name="Total 2 5 5 2 2_Int on Cust Dep" xfId="53506"/>
    <cellStyle name="Total 2 5 5 2 3" xfId="53507"/>
    <cellStyle name="Total 2 5 5 2 4" xfId="53508"/>
    <cellStyle name="Total 2 5 5 2 5" xfId="53509"/>
    <cellStyle name="Total 2 5 5 2 6" xfId="53510"/>
    <cellStyle name="Total 2 5 5 2 7" xfId="53511"/>
    <cellStyle name="Total 2 5 5 2 8" xfId="53512"/>
    <cellStyle name="Total 2 5 5 2 9" xfId="53513"/>
    <cellStyle name="Total 2 5 5 2_Int on Cust Dep" xfId="53514"/>
    <cellStyle name="Total 2 5 5 3" xfId="53515"/>
    <cellStyle name="Total 2 5 5 3 2" xfId="53516"/>
    <cellStyle name="Total 2 5 5 3 3" xfId="53517"/>
    <cellStyle name="Total 2 5 5 3 4" xfId="53518"/>
    <cellStyle name="Total 2 5 5 3 5" xfId="53519"/>
    <cellStyle name="Total 2 5 5 3_Int on Cust Dep" xfId="53520"/>
    <cellStyle name="Total 2 5 5 4" xfId="53521"/>
    <cellStyle name="Total 2 5 5 5" xfId="53522"/>
    <cellStyle name="Total 2 5 5 6" xfId="53523"/>
    <cellStyle name="Total 2 5 5_INPUT Allocators" xfId="53524"/>
    <cellStyle name="Total 2 5 6" xfId="53525"/>
    <cellStyle name="Total 2 5 6 2" xfId="53526"/>
    <cellStyle name="Total 2 5 6 2 2" xfId="53527"/>
    <cellStyle name="Total 2 5 6 2 3" xfId="53528"/>
    <cellStyle name="Total 2 5 6 2 4" xfId="53529"/>
    <cellStyle name="Total 2 5 6 2 5" xfId="53530"/>
    <cellStyle name="Total 2 5 6 2_Int on Cust Dep" xfId="53531"/>
    <cellStyle name="Total 2 5 6 3" xfId="53532"/>
    <cellStyle name="Total 2 5 6 4" xfId="53533"/>
    <cellStyle name="Total 2 5 6 5" xfId="53534"/>
    <cellStyle name="Total 2 5 6 6" xfId="53535"/>
    <cellStyle name="Total 2 5 6 7" xfId="53536"/>
    <cellStyle name="Total 2 5 6 8" xfId="53537"/>
    <cellStyle name="Total 2 5 6 9" xfId="53538"/>
    <cellStyle name="Total 2 5 6_Int on Cust Dep" xfId="53539"/>
    <cellStyle name="Total 2 5 7" xfId="53540"/>
    <cellStyle name="Total 2 5 7 2" xfId="53541"/>
    <cellStyle name="Total 2 5 7 3" xfId="53542"/>
    <cellStyle name="Total 2 5 7 4" xfId="53543"/>
    <cellStyle name="Total 2 5 7 5" xfId="53544"/>
    <cellStyle name="Total 2 5 7_Int on Cust Dep" xfId="53545"/>
    <cellStyle name="Total 2 5 8" xfId="53546"/>
    <cellStyle name="Total 2 5 8 2" xfId="53547"/>
    <cellStyle name="Total 2 5 8 3" xfId="53548"/>
    <cellStyle name="Total 2 5 8 4" xfId="53549"/>
    <cellStyle name="Total 2 5 8 5" xfId="53550"/>
    <cellStyle name="Total 2 5 8_Int on Cust Dep" xfId="53551"/>
    <cellStyle name="Total 2 5 9" xfId="53552"/>
    <cellStyle name="Total 2 5_INPUT Allocators" xfId="53553"/>
    <cellStyle name="Total 2 50" xfId="53554"/>
    <cellStyle name="Total 2 51" xfId="53555"/>
    <cellStyle name="Total 2 51 10" xfId="53556"/>
    <cellStyle name="Total 2 51 11" xfId="53557"/>
    <cellStyle name="Total 2 51 12" xfId="53558"/>
    <cellStyle name="Total 2 51 2" xfId="53559"/>
    <cellStyle name="Total 2 51 2 2" xfId="53560"/>
    <cellStyle name="Total 2 51 2 2 2" xfId="53561"/>
    <cellStyle name="Total 2 51 2 2 2 2" xfId="53562"/>
    <cellStyle name="Total 2 51 2 2 2 3" xfId="53563"/>
    <cellStyle name="Total 2 51 2 2 2 4" xfId="53564"/>
    <cellStyle name="Total 2 51 2 2 2 5" xfId="53565"/>
    <cellStyle name="Total 2 51 2 2 2_Int on Cust Dep" xfId="53566"/>
    <cellStyle name="Total 2 51 2 2 3" xfId="53567"/>
    <cellStyle name="Total 2 51 2 2 4" xfId="53568"/>
    <cellStyle name="Total 2 51 2 2 5" xfId="53569"/>
    <cellStyle name="Total 2 51 2 2 6" xfId="53570"/>
    <cellStyle name="Total 2 51 2 2 7" xfId="53571"/>
    <cellStyle name="Total 2 51 2 2 8" xfId="53572"/>
    <cellStyle name="Total 2 51 2 2 9" xfId="53573"/>
    <cellStyle name="Total 2 51 2 2_Int on Cust Dep" xfId="53574"/>
    <cellStyle name="Total 2 51 2 3" xfId="53575"/>
    <cellStyle name="Total 2 51 2 3 2" xfId="53576"/>
    <cellStyle name="Total 2 51 2 3 3" xfId="53577"/>
    <cellStyle name="Total 2 51 2 3 4" xfId="53578"/>
    <cellStyle name="Total 2 51 2 3 5" xfId="53579"/>
    <cellStyle name="Total 2 51 2 3_Int on Cust Dep" xfId="53580"/>
    <cellStyle name="Total 2 51 2 4" xfId="53581"/>
    <cellStyle name="Total 2 51 2 5" xfId="53582"/>
    <cellStyle name="Total 2 51 2 6" xfId="53583"/>
    <cellStyle name="Total 2 51 2_INPUT Allocators" xfId="53584"/>
    <cellStyle name="Total 2 51 3" xfId="53585"/>
    <cellStyle name="Total 2 51 3 2" xfId="53586"/>
    <cellStyle name="Total 2 51 3 2 2" xfId="53587"/>
    <cellStyle name="Total 2 51 3 2 3" xfId="53588"/>
    <cellStyle name="Total 2 51 3 2 4" xfId="53589"/>
    <cellStyle name="Total 2 51 3 2 5" xfId="53590"/>
    <cellStyle name="Total 2 51 3 2_Int on Cust Dep" xfId="53591"/>
    <cellStyle name="Total 2 51 3 3" xfId="53592"/>
    <cellStyle name="Total 2 51 3 4" xfId="53593"/>
    <cellStyle name="Total 2 51 3 5" xfId="53594"/>
    <cellStyle name="Total 2 51 3 6" xfId="53595"/>
    <cellStyle name="Total 2 51 3 7" xfId="53596"/>
    <cellStyle name="Total 2 51 3 8" xfId="53597"/>
    <cellStyle name="Total 2 51 3 9" xfId="53598"/>
    <cellStyle name="Total 2 51 3_Int on Cust Dep" xfId="53599"/>
    <cellStyle name="Total 2 51 4" xfId="53600"/>
    <cellStyle name="Total 2 51 4 2" xfId="53601"/>
    <cellStyle name="Total 2 51 4 3" xfId="53602"/>
    <cellStyle name="Total 2 51 4 4" xfId="53603"/>
    <cellStyle name="Total 2 51 4 5" xfId="53604"/>
    <cellStyle name="Total 2 51 4_Int on Cust Dep" xfId="53605"/>
    <cellStyle name="Total 2 51 5" xfId="53606"/>
    <cellStyle name="Total 2 51 5 2" xfId="53607"/>
    <cellStyle name="Total 2 51 5 3" xfId="53608"/>
    <cellStyle name="Total 2 51 5 4" xfId="53609"/>
    <cellStyle name="Total 2 51 5 5" xfId="53610"/>
    <cellStyle name="Total 2 51 5_Int on Cust Dep" xfId="53611"/>
    <cellStyle name="Total 2 51 6" xfId="53612"/>
    <cellStyle name="Total 2 51 7" xfId="53613"/>
    <cellStyle name="Total 2 51 8" xfId="53614"/>
    <cellStyle name="Total 2 51 9" xfId="53615"/>
    <cellStyle name="Total 2 51_INPUT Allocators" xfId="53616"/>
    <cellStyle name="Total 2 52" xfId="53617"/>
    <cellStyle name="Total 2 52 10" xfId="53618"/>
    <cellStyle name="Total 2 52 11" xfId="53619"/>
    <cellStyle name="Total 2 52 12" xfId="53620"/>
    <cellStyle name="Total 2 52 2" xfId="53621"/>
    <cellStyle name="Total 2 52 2 2" xfId="53622"/>
    <cellStyle name="Total 2 52 2 2 2" xfId="53623"/>
    <cellStyle name="Total 2 52 2 2 2 2" xfId="53624"/>
    <cellStyle name="Total 2 52 2 2 2 3" xfId="53625"/>
    <cellStyle name="Total 2 52 2 2 2 4" xfId="53626"/>
    <cellStyle name="Total 2 52 2 2 2 5" xfId="53627"/>
    <cellStyle name="Total 2 52 2 2 2_Int on Cust Dep" xfId="53628"/>
    <cellStyle name="Total 2 52 2 2 3" xfId="53629"/>
    <cellStyle name="Total 2 52 2 2 4" xfId="53630"/>
    <cellStyle name="Total 2 52 2 2 5" xfId="53631"/>
    <cellStyle name="Total 2 52 2 2 6" xfId="53632"/>
    <cellStyle name="Total 2 52 2 2 7" xfId="53633"/>
    <cellStyle name="Total 2 52 2 2 8" xfId="53634"/>
    <cellStyle name="Total 2 52 2 2 9" xfId="53635"/>
    <cellStyle name="Total 2 52 2 2_Int on Cust Dep" xfId="53636"/>
    <cellStyle name="Total 2 52 2 3" xfId="53637"/>
    <cellStyle name="Total 2 52 2 3 2" xfId="53638"/>
    <cellStyle name="Total 2 52 2 3 3" xfId="53639"/>
    <cellStyle name="Total 2 52 2 3 4" xfId="53640"/>
    <cellStyle name="Total 2 52 2 3 5" xfId="53641"/>
    <cellStyle name="Total 2 52 2 3_Int on Cust Dep" xfId="53642"/>
    <cellStyle name="Total 2 52 2 4" xfId="53643"/>
    <cellStyle name="Total 2 52 2 5" xfId="53644"/>
    <cellStyle name="Total 2 52 2 6" xfId="53645"/>
    <cellStyle name="Total 2 52 2_INPUT Allocators" xfId="53646"/>
    <cellStyle name="Total 2 52 3" xfId="53647"/>
    <cellStyle name="Total 2 52 3 2" xfId="53648"/>
    <cellStyle name="Total 2 52 3 2 2" xfId="53649"/>
    <cellStyle name="Total 2 52 3 2 3" xfId="53650"/>
    <cellStyle name="Total 2 52 3 2 4" xfId="53651"/>
    <cellStyle name="Total 2 52 3 2 5" xfId="53652"/>
    <cellStyle name="Total 2 52 3 2_Int on Cust Dep" xfId="53653"/>
    <cellStyle name="Total 2 52 3 3" xfId="53654"/>
    <cellStyle name="Total 2 52 3 4" xfId="53655"/>
    <cellStyle name="Total 2 52 3 5" xfId="53656"/>
    <cellStyle name="Total 2 52 3 6" xfId="53657"/>
    <cellStyle name="Total 2 52 3 7" xfId="53658"/>
    <cellStyle name="Total 2 52 3 8" xfId="53659"/>
    <cellStyle name="Total 2 52 3 9" xfId="53660"/>
    <cellStyle name="Total 2 52 3_Int on Cust Dep" xfId="53661"/>
    <cellStyle name="Total 2 52 4" xfId="53662"/>
    <cellStyle name="Total 2 52 4 2" xfId="53663"/>
    <cellStyle name="Total 2 52 4 3" xfId="53664"/>
    <cellStyle name="Total 2 52 4 4" xfId="53665"/>
    <cellStyle name="Total 2 52 4 5" xfId="53666"/>
    <cellStyle name="Total 2 52 4_Int on Cust Dep" xfId="53667"/>
    <cellStyle name="Total 2 52 5" xfId="53668"/>
    <cellStyle name="Total 2 52 5 2" xfId="53669"/>
    <cellStyle name="Total 2 52 5 3" xfId="53670"/>
    <cellStyle name="Total 2 52 5 4" xfId="53671"/>
    <cellStyle name="Total 2 52 5 5" xfId="53672"/>
    <cellStyle name="Total 2 52 5_Int on Cust Dep" xfId="53673"/>
    <cellStyle name="Total 2 52 6" xfId="53674"/>
    <cellStyle name="Total 2 52 7" xfId="53675"/>
    <cellStyle name="Total 2 52 8" xfId="53676"/>
    <cellStyle name="Total 2 52 9" xfId="53677"/>
    <cellStyle name="Total 2 52_INPUT Allocators" xfId="53678"/>
    <cellStyle name="Total 2 53" xfId="53679"/>
    <cellStyle name="Total 2 53 10" xfId="53680"/>
    <cellStyle name="Total 2 53 11" xfId="53681"/>
    <cellStyle name="Total 2 53 12" xfId="53682"/>
    <cellStyle name="Total 2 53 2" xfId="53683"/>
    <cellStyle name="Total 2 53 2 2" xfId="53684"/>
    <cellStyle name="Total 2 53 2 2 2" xfId="53685"/>
    <cellStyle name="Total 2 53 2 2 2 2" xfId="53686"/>
    <cellStyle name="Total 2 53 2 2 2 3" xfId="53687"/>
    <cellStyle name="Total 2 53 2 2 2 4" xfId="53688"/>
    <cellStyle name="Total 2 53 2 2 2 5" xfId="53689"/>
    <cellStyle name="Total 2 53 2 2 2_Int on Cust Dep" xfId="53690"/>
    <cellStyle name="Total 2 53 2 2 3" xfId="53691"/>
    <cellStyle name="Total 2 53 2 2 4" xfId="53692"/>
    <cellStyle name="Total 2 53 2 2 5" xfId="53693"/>
    <cellStyle name="Total 2 53 2 2 6" xfId="53694"/>
    <cellStyle name="Total 2 53 2 2 7" xfId="53695"/>
    <cellStyle name="Total 2 53 2 2 8" xfId="53696"/>
    <cellStyle name="Total 2 53 2 2 9" xfId="53697"/>
    <cellStyle name="Total 2 53 2 2_Int on Cust Dep" xfId="53698"/>
    <cellStyle name="Total 2 53 2 3" xfId="53699"/>
    <cellStyle name="Total 2 53 2 3 2" xfId="53700"/>
    <cellStyle name="Total 2 53 2 3 3" xfId="53701"/>
    <cellStyle name="Total 2 53 2 3 4" xfId="53702"/>
    <cellStyle name="Total 2 53 2 3 5" xfId="53703"/>
    <cellStyle name="Total 2 53 2 3_Int on Cust Dep" xfId="53704"/>
    <cellStyle name="Total 2 53 2 4" xfId="53705"/>
    <cellStyle name="Total 2 53 2 5" xfId="53706"/>
    <cellStyle name="Total 2 53 2 6" xfId="53707"/>
    <cellStyle name="Total 2 53 2_INPUT Allocators" xfId="53708"/>
    <cellStyle name="Total 2 53 3" xfId="53709"/>
    <cellStyle name="Total 2 53 3 2" xfId="53710"/>
    <cellStyle name="Total 2 53 3 2 2" xfId="53711"/>
    <cellStyle name="Total 2 53 3 2 3" xfId="53712"/>
    <cellStyle name="Total 2 53 3 2 4" xfId="53713"/>
    <cellStyle name="Total 2 53 3 2 5" xfId="53714"/>
    <cellStyle name="Total 2 53 3 2_Int on Cust Dep" xfId="53715"/>
    <cellStyle name="Total 2 53 3 3" xfId="53716"/>
    <cellStyle name="Total 2 53 3 4" xfId="53717"/>
    <cellStyle name="Total 2 53 3 5" xfId="53718"/>
    <cellStyle name="Total 2 53 3 6" xfId="53719"/>
    <cellStyle name="Total 2 53 3 7" xfId="53720"/>
    <cellStyle name="Total 2 53 3 8" xfId="53721"/>
    <cellStyle name="Total 2 53 3 9" xfId="53722"/>
    <cellStyle name="Total 2 53 3_Int on Cust Dep" xfId="53723"/>
    <cellStyle name="Total 2 53 4" xfId="53724"/>
    <cellStyle name="Total 2 53 4 2" xfId="53725"/>
    <cellStyle name="Total 2 53 4 3" xfId="53726"/>
    <cellStyle name="Total 2 53 4 4" xfId="53727"/>
    <cellStyle name="Total 2 53 4 5" xfId="53728"/>
    <cellStyle name="Total 2 53 4_Int on Cust Dep" xfId="53729"/>
    <cellStyle name="Total 2 53 5" xfId="53730"/>
    <cellStyle name="Total 2 53 5 2" xfId="53731"/>
    <cellStyle name="Total 2 53 5 3" xfId="53732"/>
    <cellStyle name="Total 2 53 5 4" xfId="53733"/>
    <cellStyle name="Total 2 53 5 5" xfId="53734"/>
    <cellStyle name="Total 2 53 5_Int on Cust Dep" xfId="53735"/>
    <cellStyle name="Total 2 53 6" xfId="53736"/>
    <cellStyle name="Total 2 53 7" xfId="53737"/>
    <cellStyle name="Total 2 53 8" xfId="53738"/>
    <cellStyle name="Total 2 53 9" xfId="53739"/>
    <cellStyle name="Total 2 53_INPUT Allocators" xfId="53740"/>
    <cellStyle name="Total 2 54" xfId="53741"/>
    <cellStyle name="Total 2 54 2" xfId="53742"/>
    <cellStyle name="Total 2 54 2 2" xfId="53743"/>
    <cellStyle name="Total 2 54 2 2 2" xfId="53744"/>
    <cellStyle name="Total 2 54 2 2 3" xfId="53745"/>
    <cellStyle name="Total 2 54 2 2 4" xfId="53746"/>
    <cellStyle name="Total 2 54 2 2 5" xfId="53747"/>
    <cellStyle name="Total 2 54 2 2_Int on Cust Dep" xfId="53748"/>
    <cellStyle name="Total 2 54 2 3" xfId="53749"/>
    <cellStyle name="Total 2 54 2 4" xfId="53750"/>
    <cellStyle name="Total 2 54 2 5" xfId="53751"/>
    <cellStyle name="Total 2 54 2 6" xfId="53752"/>
    <cellStyle name="Total 2 54 2 7" xfId="53753"/>
    <cellStyle name="Total 2 54 2 8" xfId="53754"/>
    <cellStyle name="Total 2 54 2 9" xfId="53755"/>
    <cellStyle name="Total 2 54 2_Int on Cust Dep" xfId="53756"/>
    <cellStyle name="Total 2 54 3" xfId="53757"/>
    <cellStyle name="Total 2 54 3 2" xfId="53758"/>
    <cellStyle name="Total 2 54 3 3" xfId="53759"/>
    <cellStyle name="Total 2 54 3 4" xfId="53760"/>
    <cellStyle name="Total 2 54 3 5" xfId="53761"/>
    <cellStyle name="Total 2 54 3_Int on Cust Dep" xfId="53762"/>
    <cellStyle name="Total 2 54 4" xfId="53763"/>
    <cellStyle name="Total 2 54 5" xfId="53764"/>
    <cellStyle name="Total 2 54 6" xfId="53765"/>
    <cellStyle name="Total 2 54_INPUT Allocators" xfId="53766"/>
    <cellStyle name="Total 2 55" xfId="53767"/>
    <cellStyle name="Total 2 55 2" xfId="53768"/>
    <cellStyle name="Total 2 55 3" xfId="53769"/>
    <cellStyle name="Total 2 55 4" xfId="53770"/>
    <cellStyle name="Total 2 55 5" xfId="53771"/>
    <cellStyle name="Total 2 55_Int on Cust Dep" xfId="53772"/>
    <cellStyle name="Total 2 56" xfId="53773"/>
    <cellStyle name="Total 2 56 2" xfId="53774"/>
    <cellStyle name="Total 2 56 3" xfId="53775"/>
    <cellStyle name="Total 2 56 4" xfId="53776"/>
    <cellStyle name="Total 2 56 5" xfId="53777"/>
    <cellStyle name="Total 2 56_Int on Cust Dep" xfId="53778"/>
    <cellStyle name="Total 2 57" xfId="53779"/>
    <cellStyle name="Total 2 58" xfId="53780"/>
    <cellStyle name="Total 2 59" xfId="53781"/>
    <cellStyle name="Total 2 6" xfId="53782"/>
    <cellStyle name="Total 2 60" xfId="53783"/>
    <cellStyle name="Total 2 61" xfId="53784"/>
    <cellStyle name="Total 2 62" xfId="53785"/>
    <cellStyle name="Total 2 7" xfId="53786"/>
    <cellStyle name="Total 2 8" xfId="53787"/>
    <cellStyle name="Total 2 9" xfId="53788"/>
    <cellStyle name="Total 2_INPUT Allocators" xfId="53789"/>
    <cellStyle name="Total 20" xfId="53790"/>
    <cellStyle name="Total 20 10" xfId="53791"/>
    <cellStyle name="Total 20 2" xfId="53792"/>
    <cellStyle name="Total 20 2 2" xfId="53793"/>
    <cellStyle name="Total 20 2 2 2" xfId="53794"/>
    <cellStyle name="Total 20 2 2 2 2" xfId="53795"/>
    <cellStyle name="Total 20 2 2 2 3" xfId="53796"/>
    <cellStyle name="Total 20 2 2 2 4" xfId="53797"/>
    <cellStyle name="Total 20 2 2 2 5" xfId="53798"/>
    <cellStyle name="Total 20 2 2 2_Int on Cust Dep" xfId="53799"/>
    <cellStyle name="Total 20 2 2 3" xfId="53800"/>
    <cellStyle name="Total 20 2 2 4" xfId="53801"/>
    <cellStyle name="Total 20 2 2 5" xfId="53802"/>
    <cellStyle name="Total 20 2 2 6" xfId="53803"/>
    <cellStyle name="Total 20 2 2 7" xfId="53804"/>
    <cellStyle name="Total 20 2 2 8" xfId="53805"/>
    <cellStyle name="Total 20 2 2 9" xfId="53806"/>
    <cellStyle name="Total 20 2 2_Int on Cust Dep" xfId="53807"/>
    <cellStyle name="Total 20 2 3" xfId="53808"/>
    <cellStyle name="Total 20 2 3 2" xfId="53809"/>
    <cellStyle name="Total 20 2 3 3" xfId="53810"/>
    <cellStyle name="Total 20 2 3 4" xfId="53811"/>
    <cellStyle name="Total 20 2 3 5" xfId="53812"/>
    <cellStyle name="Total 20 2 3_Int on Cust Dep" xfId="53813"/>
    <cellStyle name="Total 20 2 4" xfId="53814"/>
    <cellStyle name="Total 20 2 5" xfId="53815"/>
    <cellStyle name="Total 20 2 6" xfId="53816"/>
    <cellStyle name="Total 20 2_INPUT Allocators" xfId="53817"/>
    <cellStyle name="Total 20 3" xfId="53818"/>
    <cellStyle name="Total 20 3 2" xfId="53819"/>
    <cellStyle name="Total 20 3 3" xfId="53820"/>
    <cellStyle name="Total 20 3 4" xfId="53821"/>
    <cellStyle name="Total 20 3 5" xfId="53822"/>
    <cellStyle name="Total 20 3_Int on Cust Dep" xfId="53823"/>
    <cellStyle name="Total 20 4" xfId="53824"/>
    <cellStyle name="Total 20 4 2" xfId="53825"/>
    <cellStyle name="Total 20 4 3" xfId="53826"/>
    <cellStyle name="Total 20 4 4" xfId="53827"/>
    <cellStyle name="Total 20 4 5" xfId="53828"/>
    <cellStyle name="Total 20 4_Int on Cust Dep" xfId="53829"/>
    <cellStyle name="Total 20 5" xfId="53830"/>
    <cellStyle name="Total 20 6" xfId="53831"/>
    <cellStyle name="Total 20 7" xfId="53832"/>
    <cellStyle name="Total 20 8" xfId="53833"/>
    <cellStyle name="Total 20 9" xfId="53834"/>
    <cellStyle name="Total 20_INPUT Allocators" xfId="53835"/>
    <cellStyle name="Total 21" xfId="53836"/>
    <cellStyle name="Total 21 10" xfId="53837"/>
    <cellStyle name="Total 21 2" xfId="53838"/>
    <cellStyle name="Total 21 2 2" xfId="53839"/>
    <cellStyle name="Total 21 2 2 2" xfId="53840"/>
    <cellStyle name="Total 21 2 2 2 2" xfId="53841"/>
    <cellStyle name="Total 21 2 2 2 3" xfId="53842"/>
    <cellStyle name="Total 21 2 2 2 4" xfId="53843"/>
    <cellStyle name="Total 21 2 2 2 5" xfId="53844"/>
    <cellStyle name="Total 21 2 2 2_Int on Cust Dep" xfId="53845"/>
    <cellStyle name="Total 21 2 2 3" xfId="53846"/>
    <cellStyle name="Total 21 2 2 4" xfId="53847"/>
    <cellStyle name="Total 21 2 2 5" xfId="53848"/>
    <cellStyle name="Total 21 2 2 6" xfId="53849"/>
    <cellStyle name="Total 21 2 2 7" xfId="53850"/>
    <cellStyle name="Total 21 2 2 8" xfId="53851"/>
    <cellStyle name="Total 21 2 2 9" xfId="53852"/>
    <cellStyle name="Total 21 2 2_Int on Cust Dep" xfId="53853"/>
    <cellStyle name="Total 21 2 3" xfId="53854"/>
    <cellStyle name="Total 21 2 3 2" xfId="53855"/>
    <cellStyle name="Total 21 2 3 3" xfId="53856"/>
    <cellStyle name="Total 21 2 3 4" xfId="53857"/>
    <cellStyle name="Total 21 2 3 5" xfId="53858"/>
    <cellStyle name="Total 21 2 3_Int on Cust Dep" xfId="53859"/>
    <cellStyle name="Total 21 2 4" xfId="53860"/>
    <cellStyle name="Total 21 2 5" xfId="53861"/>
    <cellStyle name="Total 21 2 6" xfId="53862"/>
    <cellStyle name="Total 21 2_INPUT Allocators" xfId="53863"/>
    <cellStyle name="Total 21 3" xfId="53864"/>
    <cellStyle name="Total 21 3 2" xfId="53865"/>
    <cellStyle name="Total 21 3 3" xfId="53866"/>
    <cellStyle name="Total 21 3 4" xfId="53867"/>
    <cellStyle name="Total 21 3 5" xfId="53868"/>
    <cellStyle name="Total 21 3_Int on Cust Dep" xfId="53869"/>
    <cellStyle name="Total 21 4" xfId="53870"/>
    <cellStyle name="Total 21 4 2" xfId="53871"/>
    <cellStyle name="Total 21 4 3" xfId="53872"/>
    <cellStyle name="Total 21 4 4" xfId="53873"/>
    <cellStyle name="Total 21 4 5" xfId="53874"/>
    <cellStyle name="Total 21 4_Int on Cust Dep" xfId="53875"/>
    <cellStyle name="Total 21 5" xfId="53876"/>
    <cellStyle name="Total 21 6" xfId="53877"/>
    <cellStyle name="Total 21 7" xfId="53878"/>
    <cellStyle name="Total 21 8" xfId="53879"/>
    <cellStyle name="Total 21 9" xfId="53880"/>
    <cellStyle name="Total 21_INPUT Allocators" xfId="53881"/>
    <cellStyle name="Total 22" xfId="53882"/>
    <cellStyle name="Total 22 10" xfId="53883"/>
    <cellStyle name="Total 22 2" xfId="53884"/>
    <cellStyle name="Total 22 2 2" xfId="53885"/>
    <cellStyle name="Total 22 2 2 2" xfId="53886"/>
    <cellStyle name="Total 22 2 2 2 2" xfId="53887"/>
    <cellStyle name="Total 22 2 2 2 3" xfId="53888"/>
    <cellStyle name="Total 22 2 2 2 4" xfId="53889"/>
    <cellStyle name="Total 22 2 2 2 5" xfId="53890"/>
    <cellStyle name="Total 22 2 2 2_Int on Cust Dep" xfId="53891"/>
    <cellStyle name="Total 22 2 2 3" xfId="53892"/>
    <cellStyle name="Total 22 2 2 4" xfId="53893"/>
    <cellStyle name="Total 22 2 2 5" xfId="53894"/>
    <cellStyle name="Total 22 2 2 6" xfId="53895"/>
    <cellStyle name="Total 22 2 2 7" xfId="53896"/>
    <cellStyle name="Total 22 2 2 8" xfId="53897"/>
    <cellStyle name="Total 22 2 2 9" xfId="53898"/>
    <cellStyle name="Total 22 2 2_Int on Cust Dep" xfId="53899"/>
    <cellStyle name="Total 22 2 3" xfId="53900"/>
    <cellStyle name="Total 22 2 3 2" xfId="53901"/>
    <cellStyle name="Total 22 2 3 3" xfId="53902"/>
    <cellStyle name="Total 22 2 3 4" xfId="53903"/>
    <cellStyle name="Total 22 2 3 5" xfId="53904"/>
    <cellStyle name="Total 22 2 3_Int on Cust Dep" xfId="53905"/>
    <cellStyle name="Total 22 2 4" xfId="53906"/>
    <cellStyle name="Total 22 2 5" xfId="53907"/>
    <cellStyle name="Total 22 2 6" xfId="53908"/>
    <cellStyle name="Total 22 2_INPUT Allocators" xfId="53909"/>
    <cellStyle name="Total 22 3" xfId="53910"/>
    <cellStyle name="Total 22 3 2" xfId="53911"/>
    <cellStyle name="Total 22 3 3" xfId="53912"/>
    <cellStyle name="Total 22 3 4" xfId="53913"/>
    <cellStyle name="Total 22 3 5" xfId="53914"/>
    <cellStyle name="Total 22 3_Int on Cust Dep" xfId="53915"/>
    <cellStyle name="Total 22 4" xfId="53916"/>
    <cellStyle name="Total 22 4 2" xfId="53917"/>
    <cellStyle name="Total 22 4 3" xfId="53918"/>
    <cellStyle name="Total 22 4 4" xfId="53919"/>
    <cellStyle name="Total 22 4 5" xfId="53920"/>
    <cellStyle name="Total 22 4_Int on Cust Dep" xfId="53921"/>
    <cellStyle name="Total 22 5" xfId="53922"/>
    <cellStyle name="Total 22 6" xfId="53923"/>
    <cellStyle name="Total 22 7" xfId="53924"/>
    <cellStyle name="Total 22 8" xfId="53925"/>
    <cellStyle name="Total 22 9" xfId="53926"/>
    <cellStyle name="Total 22_INPUT Allocators" xfId="53927"/>
    <cellStyle name="Total 23" xfId="53928"/>
    <cellStyle name="Total 23 10" xfId="53929"/>
    <cellStyle name="Total 23 2" xfId="53930"/>
    <cellStyle name="Total 23 2 2" xfId="53931"/>
    <cellStyle name="Total 23 2 2 2" xfId="53932"/>
    <cellStyle name="Total 23 2 2 2 2" xfId="53933"/>
    <cellStyle name="Total 23 2 2 2 3" xfId="53934"/>
    <cellStyle name="Total 23 2 2 2 4" xfId="53935"/>
    <cellStyle name="Total 23 2 2 2 5" xfId="53936"/>
    <cellStyle name="Total 23 2 2 2_Int on Cust Dep" xfId="53937"/>
    <cellStyle name="Total 23 2 2 3" xfId="53938"/>
    <cellStyle name="Total 23 2 2 4" xfId="53939"/>
    <cellStyle name="Total 23 2 2 5" xfId="53940"/>
    <cellStyle name="Total 23 2 2 6" xfId="53941"/>
    <cellStyle name="Total 23 2 2 7" xfId="53942"/>
    <cellStyle name="Total 23 2 2 8" xfId="53943"/>
    <cellStyle name="Total 23 2 2 9" xfId="53944"/>
    <cellStyle name="Total 23 2 2_Int on Cust Dep" xfId="53945"/>
    <cellStyle name="Total 23 2 3" xfId="53946"/>
    <cellStyle name="Total 23 2 3 2" xfId="53947"/>
    <cellStyle name="Total 23 2 3 3" xfId="53948"/>
    <cellStyle name="Total 23 2 3 4" xfId="53949"/>
    <cellStyle name="Total 23 2 3 5" xfId="53950"/>
    <cellStyle name="Total 23 2 3_Int on Cust Dep" xfId="53951"/>
    <cellStyle name="Total 23 2 4" xfId="53952"/>
    <cellStyle name="Total 23 2 5" xfId="53953"/>
    <cellStyle name="Total 23 2 6" xfId="53954"/>
    <cellStyle name="Total 23 2_INPUT Allocators" xfId="53955"/>
    <cellStyle name="Total 23 3" xfId="53956"/>
    <cellStyle name="Total 23 3 2" xfId="53957"/>
    <cellStyle name="Total 23 3 3" xfId="53958"/>
    <cellStyle name="Total 23 3 4" xfId="53959"/>
    <cellStyle name="Total 23 3 5" xfId="53960"/>
    <cellStyle name="Total 23 3_Int on Cust Dep" xfId="53961"/>
    <cellStyle name="Total 23 4" xfId="53962"/>
    <cellStyle name="Total 23 4 2" xfId="53963"/>
    <cellStyle name="Total 23 4 3" xfId="53964"/>
    <cellStyle name="Total 23 4 4" xfId="53965"/>
    <cellStyle name="Total 23 4 5" xfId="53966"/>
    <cellStyle name="Total 23 4_Int on Cust Dep" xfId="53967"/>
    <cellStyle name="Total 23 5" xfId="53968"/>
    <cellStyle name="Total 23 6" xfId="53969"/>
    <cellStyle name="Total 23 7" xfId="53970"/>
    <cellStyle name="Total 23 8" xfId="53971"/>
    <cellStyle name="Total 23 9" xfId="53972"/>
    <cellStyle name="Total 23_INPUT Allocators" xfId="53973"/>
    <cellStyle name="Total 24" xfId="53974"/>
    <cellStyle name="Total 24 10" xfId="53975"/>
    <cellStyle name="Total 24 2" xfId="53976"/>
    <cellStyle name="Total 24 2 2" xfId="53977"/>
    <cellStyle name="Total 24 2 2 2" xfId="53978"/>
    <cellStyle name="Total 24 2 2 2 2" xfId="53979"/>
    <cellStyle name="Total 24 2 2 2 3" xfId="53980"/>
    <cellStyle name="Total 24 2 2 2 4" xfId="53981"/>
    <cellStyle name="Total 24 2 2 2 5" xfId="53982"/>
    <cellStyle name="Total 24 2 2 2_Int on Cust Dep" xfId="53983"/>
    <cellStyle name="Total 24 2 2 3" xfId="53984"/>
    <cellStyle name="Total 24 2 2 4" xfId="53985"/>
    <cellStyle name="Total 24 2 2 5" xfId="53986"/>
    <cellStyle name="Total 24 2 2 6" xfId="53987"/>
    <cellStyle name="Total 24 2 2 7" xfId="53988"/>
    <cellStyle name="Total 24 2 2 8" xfId="53989"/>
    <cellStyle name="Total 24 2 2 9" xfId="53990"/>
    <cellStyle name="Total 24 2 2_Int on Cust Dep" xfId="53991"/>
    <cellStyle name="Total 24 2 3" xfId="53992"/>
    <cellStyle name="Total 24 2 3 2" xfId="53993"/>
    <cellStyle name="Total 24 2 3 3" xfId="53994"/>
    <cellStyle name="Total 24 2 3 4" xfId="53995"/>
    <cellStyle name="Total 24 2 3 5" xfId="53996"/>
    <cellStyle name="Total 24 2 3_Int on Cust Dep" xfId="53997"/>
    <cellStyle name="Total 24 2 4" xfId="53998"/>
    <cellStyle name="Total 24 2 5" xfId="53999"/>
    <cellStyle name="Total 24 2 6" xfId="54000"/>
    <cellStyle name="Total 24 2_INPUT Allocators" xfId="54001"/>
    <cellStyle name="Total 24 3" xfId="54002"/>
    <cellStyle name="Total 24 3 2" xfId="54003"/>
    <cellStyle name="Total 24 3 3" xfId="54004"/>
    <cellStyle name="Total 24 3 4" xfId="54005"/>
    <cellStyle name="Total 24 3 5" xfId="54006"/>
    <cellStyle name="Total 24 3_Int on Cust Dep" xfId="54007"/>
    <cellStyle name="Total 24 4" xfId="54008"/>
    <cellStyle name="Total 24 4 2" xfId="54009"/>
    <cellStyle name="Total 24 4 3" xfId="54010"/>
    <cellStyle name="Total 24 4 4" xfId="54011"/>
    <cellStyle name="Total 24 4 5" xfId="54012"/>
    <cellStyle name="Total 24 4_Int on Cust Dep" xfId="54013"/>
    <cellStyle name="Total 24 5" xfId="54014"/>
    <cellStyle name="Total 24 6" xfId="54015"/>
    <cellStyle name="Total 24 7" xfId="54016"/>
    <cellStyle name="Total 24 8" xfId="54017"/>
    <cellStyle name="Total 24 9" xfId="54018"/>
    <cellStyle name="Total 24_INPUT Allocators" xfId="54019"/>
    <cellStyle name="Total 25" xfId="54020"/>
    <cellStyle name="Total 25 10" xfId="54021"/>
    <cellStyle name="Total 25 2" xfId="54022"/>
    <cellStyle name="Total 25 2 2" xfId="54023"/>
    <cellStyle name="Total 25 2 2 2" xfId="54024"/>
    <cellStyle name="Total 25 2 2 2 2" xfId="54025"/>
    <cellStyle name="Total 25 2 2 2 3" xfId="54026"/>
    <cellStyle name="Total 25 2 2 2 4" xfId="54027"/>
    <cellStyle name="Total 25 2 2 2 5" xfId="54028"/>
    <cellStyle name="Total 25 2 2 2_Int on Cust Dep" xfId="54029"/>
    <cellStyle name="Total 25 2 2 3" xfId="54030"/>
    <cellStyle name="Total 25 2 2 4" xfId="54031"/>
    <cellStyle name="Total 25 2 2 5" xfId="54032"/>
    <cellStyle name="Total 25 2 2 6" xfId="54033"/>
    <cellStyle name="Total 25 2 2 7" xfId="54034"/>
    <cellStyle name="Total 25 2 2 8" xfId="54035"/>
    <cellStyle name="Total 25 2 2 9" xfId="54036"/>
    <cellStyle name="Total 25 2 2_Int on Cust Dep" xfId="54037"/>
    <cellStyle name="Total 25 2 3" xfId="54038"/>
    <cellStyle name="Total 25 2 3 2" xfId="54039"/>
    <cellStyle name="Total 25 2 3 3" xfId="54040"/>
    <cellStyle name="Total 25 2 3 4" xfId="54041"/>
    <cellStyle name="Total 25 2 3 5" xfId="54042"/>
    <cellStyle name="Total 25 2 3_Int on Cust Dep" xfId="54043"/>
    <cellStyle name="Total 25 2 4" xfId="54044"/>
    <cellStyle name="Total 25 2 5" xfId="54045"/>
    <cellStyle name="Total 25 2 6" xfId="54046"/>
    <cellStyle name="Total 25 2_INPUT Allocators" xfId="54047"/>
    <cellStyle name="Total 25 3" xfId="54048"/>
    <cellStyle name="Total 25 3 2" xfId="54049"/>
    <cellStyle name="Total 25 3 3" xfId="54050"/>
    <cellStyle name="Total 25 3 4" xfId="54051"/>
    <cellStyle name="Total 25 3 5" xfId="54052"/>
    <cellStyle name="Total 25 3_Int on Cust Dep" xfId="54053"/>
    <cellStyle name="Total 25 4" xfId="54054"/>
    <cellStyle name="Total 25 4 2" xfId="54055"/>
    <cellStyle name="Total 25 4 3" xfId="54056"/>
    <cellStyle name="Total 25 4 4" xfId="54057"/>
    <cellStyle name="Total 25 4 5" xfId="54058"/>
    <cellStyle name="Total 25 4_Int on Cust Dep" xfId="54059"/>
    <cellStyle name="Total 25 5" xfId="54060"/>
    <cellStyle name="Total 25 6" xfId="54061"/>
    <cellStyle name="Total 25 7" xfId="54062"/>
    <cellStyle name="Total 25 8" xfId="54063"/>
    <cellStyle name="Total 25 9" xfId="54064"/>
    <cellStyle name="Total 25_INPUT Allocators" xfId="54065"/>
    <cellStyle name="Total 26" xfId="54066"/>
    <cellStyle name="Total 27" xfId="54067"/>
    <cellStyle name="Total 28" xfId="54068"/>
    <cellStyle name="Total 29" xfId="54069"/>
    <cellStyle name="Total 3" xfId="54070"/>
    <cellStyle name="Total 3 10" xfId="54071"/>
    <cellStyle name="Total 3 11" xfId="54072"/>
    <cellStyle name="Total 3 12" xfId="54073"/>
    <cellStyle name="Total 3 13" xfId="54074"/>
    <cellStyle name="Total 3 14" xfId="54075"/>
    <cellStyle name="Total 3 15" xfId="54076"/>
    <cellStyle name="Total 3 2" xfId="54077"/>
    <cellStyle name="Total 3 2 10" xfId="54078"/>
    <cellStyle name="Total 3 2 11" xfId="54079"/>
    <cellStyle name="Total 3 2 12" xfId="54080"/>
    <cellStyle name="Total 3 2 13" xfId="54081"/>
    <cellStyle name="Total 3 2 14" xfId="54082"/>
    <cellStyle name="Total 3 2 15" xfId="54083"/>
    <cellStyle name="Total 3 2 2" xfId="54084"/>
    <cellStyle name="Total 3 2 2 2" xfId="54085"/>
    <cellStyle name="Total 3 2 2 2 10" xfId="54086"/>
    <cellStyle name="Total 3 2 2 2 11" xfId="54087"/>
    <cellStyle name="Total 3 2 2 2 12" xfId="54088"/>
    <cellStyle name="Total 3 2 2 2 2" xfId="54089"/>
    <cellStyle name="Total 3 2 2 2 2 2" xfId="54090"/>
    <cellStyle name="Total 3 2 2 2 2 2 2" xfId="54091"/>
    <cellStyle name="Total 3 2 2 2 2 2 2 2" xfId="54092"/>
    <cellStyle name="Total 3 2 2 2 2 2 2 3" xfId="54093"/>
    <cellStyle name="Total 3 2 2 2 2 2 2 4" xfId="54094"/>
    <cellStyle name="Total 3 2 2 2 2 2 2 5" xfId="54095"/>
    <cellStyle name="Total 3 2 2 2 2 2 2_Int on Cust Dep" xfId="54096"/>
    <cellStyle name="Total 3 2 2 2 2 2 3" xfId="54097"/>
    <cellStyle name="Total 3 2 2 2 2 2 4" xfId="54098"/>
    <cellStyle name="Total 3 2 2 2 2 2 5" xfId="54099"/>
    <cellStyle name="Total 3 2 2 2 2 2 6" xfId="54100"/>
    <cellStyle name="Total 3 2 2 2 2 2 7" xfId="54101"/>
    <cellStyle name="Total 3 2 2 2 2 2 8" xfId="54102"/>
    <cellStyle name="Total 3 2 2 2 2 2 9" xfId="54103"/>
    <cellStyle name="Total 3 2 2 2 2 2_Int on Cust Dep" xfId="54104"/>
    <cellStyle name="Total 3 2 2 2 2 3" xfId="54105"/>
    <cellStyle name="Total 3 2 2 2 2 3 2" xfId="54106"/>
    <cellStyle name="Total 3 2 2 2 2 3 3" xfId="54107"/>
    <cellStyle name="Total 3 2 2 2 2 3 4" xfId="54108"/>
    <cellStyle name="Total 3 2 2 2 2 3 5" xfId="54109"/>
    <cellStyle name="Total 3 2 2 2 2 3_Int on Cust Dep" xfId="54110"/>
    <cellStyle name="Total 3 2 2 2 2 4" xfId="54111"/>
    <cellStyle name="Total 3 2 2 2 2 5" xfId="54112"/>
    <cellStyle name="Total 3 2 2 2 2 6" xfId="54113"/>
    <cellStyle name="Total 3 2 2 2 2_INPUT Allocators" xfId="54114"/>
    <cellStyle name="Total 3 2 2 2 3" xfId="54115"/>
    <cellStyle name="Total 3 2 2 2 3 2" xfId="54116"/>
    <cellStyle name="Total 3 2 2 2 3 2 2" xfId="54117"/>
    <cellStyle name="Total 3 2 2 2 3 2 3" xfId="54118"/>
    <cellStyle name="Total 3 2 2 2 3 2 4" xfId="54119"/>
    <cellStyle name="Total 3 2 2 2 3 2 5" xfId="54120"/>
    <cellStyle name="Total 3 2 2 2 3 2_Int on Cust Dep" xfId="54121"/>
    <cellStyle name="Total 3 2 2 2 3 3" xfId="54122"/>
    <cellStyle name="Total 3 2 2 2 3 4" xfId="54123"/>
    <cellStyle name="Total 3 2 2 2 3 5" xfId="54124"/>
    <cellStyle name="Total 3 2 2 2 3 6" xfId="54125"/>
    <cellStyle name="Total 3 2 2 2 3 7" xfId="54126"/>
    <cellStyle name="Total 3 2 2 2 3 8" xfId="54127"/>
    <cellStyle name="Total 3 2 2 2 3 9" xfId="54128"/>
    <cellStyle name="Total 3 2 2 2 3_Int on Cust Dep" xfId="54129"/>
    <cellStyle name="Total 3 2 2 2 4" xfId="54130"/>
    <cellStyle name="Total 3 2 2 2 4 2" xfId="54131"/>
    <cellStyle name="Total 3 2 2 2 4 3" xfId="54132"/>
    <cellStyle name="Total 3 2 2 2 4 4" xfId="54133"/>
    <cellStyle name="Total 3 2 2 2 4 5" xfId="54134"/>
    <cellStyle name="Total 3 2 2 2 4_Int on Cust Dep" xfId="54135"/>
    <cellStyle name="Total 3 2 2 2 5" xfId="54136"/>
    <cellStyle name="Total 3 2 2 2 5 2" xfId="54137"/>
    <cellStyle name="Total 3 2 2 2 5 3" xfId="54138"/>
    <cellStyle name="Total 3 2 2 2 5 4" xfId="54139"/>
    <cellStyle name="Total 3 2 2 2 5 5" xfId="54140"/>
    <cellStyle name="Total 3 2 2 2 5_Int on Cust Dep" xfId="54141"/>
    <cellStyle name="Total 3 2 2 2 6" xfId="54142"/>
    <cellStyle name="Total 3 2 2 2 7" xfId="54143"/>
    <cellStyle name="Total 3 2 2 2 8" xfId="54144"/>
    <cellStyle name="Total 3 2 2 2 9" xfId="54145"/>
    <cellStyle name="Total 3 2 2 2_INPUT Allocators" xfId="54146"/>
    <cellStyle name="Total 3 2 2_INPUT Allocators" xfId="54147"/>
    <cellStyle name="Total 3 2 3" xfId="54148"/>
    <cellStyle name="Total 3 2 3 10" xfId="54149"/>
    <cellStyle name="Total 3 2 3 11" xfId="54150"/>
    <cellStyle name="Total 3 2 3 12" xfId="54151"/>
    <cellStyle name="Total 3 2 3 2" xfId="54152"/>
    <cellStyle name="Total 3 2 3 2 2" xfId="54153"/>
    <cellStyle name="Total 3 2 3 2 2 2" xfId="54154"/>
    <cellStyle name="Total 3 2 3 2 2 2 2" xfId="54155"/>
    <cellStyle name="Total 3 2 3 2 2 2 3" xfId="54156"/>
    <cellStyle name="Total 3 2 3 2 2 2 4" xfId="54157"/>
    <cellStyle name="Total 3 2 3 2 2 2 5" xfId="54158"/>
    <cellStyle name="Total 3 2 3 2 2 2_Int on Cust Dep" xfId="54159"/>
    <cellStyle name="Total 3 2 3 2 2 3" xfId="54160"/>
    <cellStyle name="Total 3 2 3 2 2 4" xfId="54161"/>
    <cellStyle name="Total 3 2 3 2 2 5" xfId="54162"/>
    <cellStyle name="Total 3 2 3 2 2 6" xfId="54163"/>
    <cellStyle name="Total 3 2 3 2 2 7" xfId="54164"/>
    <cellStyle name="Total 3 2 3 2 2 8" xfId="54165"/>
    <cellStyle name="Total 3 2 3 2 2 9" xfId="54166"/>
    <cellStyle name="Total 3 2 3 2 2_Int on Cust Dep" xfId="54167"/>
    <cellStyle name="Total 3 2 3 2 3" xfId="54168"/>
    <cellStyle name="Total 3 2 3 2 3 2" xfId="54169"/>
    <cellStyle name="Total 3 2 3 2 3 3" xfId="54170"/>
    <cellStyle name="Total 3 2 3 2 3 4" xfId="54171"/>
    <cellStyle name="Total 3 2 3 2 3 5" xfId="54172"/>
    <cellStyle name="Total 3 2 3 2 3_Int on Cust Dep" xfId="54173"/>
    <cellStyle name="Total 3 2 3 2 4" xfId="54174"/>
    <cellStyle name="Total 3 2 3 2 5" xfId="54175"/>
    <cellStyle name="Total 3 2 3 2 6" xfId="54176"/>
    <cellStyle name="Total 3 2 3 2_INPUT Allocators" xfId="54177"/>
    <cellStyle name="Total 3 2 3 3" xfId="54178"/>
    <cellStyle name="Total 3 2 3 3 2" xfId="54179"/>
    <cellStyle name="Total 3 2 3 3 2 2" xfId="54180"/>
    <cellStyle name="Total 3 2 3 3 2 3" xfId="54181"/>
    <cellStyle name="Total 3 2 3 3 2 4" xfId="54182"/>
    <cellStyle name="Total 3 2 3 3 2 5" xfId="54183"/>
    <cellStyle name="Total 3 2 3 3 2_Int on Cust Dep" xfId="54184"/>
    <cellStyle name="Total 3 2 3 3 3" xfId="54185"/>
    <cellStyle name="Total 3 2 3 3 4" xfId="54186"/>
    <cellStyle name="Total 3 2 3 3 5" xfId="54187"/>
    <cellStyle name="Total 3 2 3 3 6" xfId="54188"/>
    <cellStyle name="Total 3 2 3 3 7" xfId="54189"/>
    <cellStyle name="Total 3 2 3 3 8" xfId="54190"/>
    <cellStyle name="Total 3 2 3 3 9" xfId="54191"/>
    <cellStyle name="Total 3 2 3 3_Int on Cust Dep" xfId="54192"/>
    <cellStyle name="Total 3 2 3 4" xfId="54193"/>
    <cellStyle name="Total 3 2 3 4 2" xfId="54194"/>
    <cellStyle name="Total 3 2 3 4 3" xfId="54195"/>
    <cellStyle name="Total 3 2 3 4 4" xfId="54196"/>
    <cellStyle name="Total 3 2 3 4 5" xfId="54197"/>
    <cellStyle name="Total 3 2 3 4_Int on Cust Dep" xfId="54198"/>
    <cellStyle name="Total 3 2 3 5" xfId="54199"/>
    <cellStyle name="Total 3 2 3 5 2" xfId="54200"/>
    <cellStyle name="Total 3 2 3 5 3" xfId="54201"/>
    <cellStyle name="Total 3 2 3 5 4" xfId="54202"/>
    <cellStyle name="Total 3 2 3 5 5" xfId="54203"/>
    <cellStyle name="Total 3 2 3 5_Int on Cust Dep" xfId="54204"/>
    <cellStyle name="Total 3 2 3 6" xfId="54205"/>
    <cellStyle name="Total 3 2 3 7" xfId="54206"/>
    <cellStyle name="Total 3 2 3 8" xfId="54207"/>
    <cellStyle name="Total 3 2 3 9" xfId="54208"/>
    <cellStyle name="Total 3 2 3_INPUT Allocators" xfId="54209"/>
    <cellStyle name="Total 3 2 4" xfId="54210"/>
    <cellStyle name="Total 3 2 4 10" xfId="54211"/>
    <cellStyle name="Total 3 2 4 11" xfId="54212"/>
    <cellStyle name="Total 3 2 4 12" xfId="54213"/>
    <cellStyle name="Total 3 2 4 2" xfId="54214"/>
    <cellStyle name="Total 3 2 4 2 2" xfId="54215"/>
    <cellStyle name="Total 3 2 4 2 2 2" xfId="54216"/>
    <cellStyle name="Total 3 2 4 2 2 2 2" xfId="54217"/>
    <cellStyle name="Total 3 2 4 2 2 2 3" xfId="54218"/>
    <cellStyle name="Total 3 2 4 2 2 2 4" xfId="54219"/>
    <cellStyle name="Total 3 2 4 2 2 2 5" xfId="54220"/>
    <cellStyle name="Total 3 2 4 2 2 2_Int on Cust Dep" xfId="54221"/>
    <cellStyle name="Total 3 2 4 2 2 3" xfId="54222"/>
    <cellStyle name="Total 3 2 4 2 2 4" xfId="54223"/>
    <cellStyle name="Total 3 2 4 2 2 5" xfId="54224"/>
    <cellStyle name="Total 3 2 4 2 2 6" xfId="54225"/>
    <cellStyle name="Total 3 2 4 2 2 7" xfId="54226"/>
    <cellStyle name="Total 3 2 4 2 2 8" xfId="54227"/>
    <cellStyle name="Total 3 2 4 2 2 9" xfId="54228"/>
    <cellStyle name="Total 3 2 4 2 2_Int on Cust Dep" xfId="54229"/>
    <cellStyle name="Total 3 2 4 2 3" xfId="54230"/>
    <cellStyle name="Total 3 2 4 2 3 2" xfId="54231"/>
    <cellStyle name="Total 3 2 4 2 3 3" xfId="54232"/>
    <cellStyle name="Total 3 2 4 2 3 4" xfId="54233"/>
    <cellStyle name="Total 3 2 4 2 3 5" xfId="54234"/>
    <cellStyle name="Total 3 2 4 2 3_Int on Cust Dep" xfId="54235"/>
    <cellStyle name="Total 3 2 4 2 4" xfId="54236"/>
    <cellStyle name="Total 3 2 4 2 5" xfId="54237"/>
    <cellStyle name="Total 3 2 4 2 6" xfId="54238"/>
    <cellStyle name="Total 3 2 4 2_INPUT Allocators" xfId="54239"/>
    <cellStyle name="Total 3 2 4 3" xfId="54240"/>
    <cellStyle name="Total 3 2 4 3 2" xfId="54241"/>
    <cellStyle name="Total 3 2 4 3 2 2" xfId="54242"/>
    <cellStyle name="Total 3 2 4 3 2 3" xfId="54243"/>
    <cellStyle name="Total 3 2 4 3 2 4" xfId="54244"/>
    <cellStyle name="Total 3 2 4 3 2 5" xfId="54245"/>
    <cellStyle name="Total 3 2 4 3 2_Int on Cust Dep" xfId="54246"/>
    <cellStyle name="Total 3 2 4 3 3" xfId="54247"/>
    <cellStyle name="Total 3 2 4 3 4" xfId="54248"/>
    <cellStyle name="Total 3 2 4 3 5" xfId="54249"/>
    <cellStyle name="Total 3 2 4 3 6" xfId="54250"/>
    <cellStyle name="Total 3 2 4 3 7" xfId="54251"/>
    <cellStyle name="Total 3 2 4 3 8" xfId="54252"/>
    <cellStyle name="Total 3 2 4 3 9" xfId="54253"/>
    <cellStyle name="Total 3 2 4 3_Int on Cust Dep" xfId="54254"/>
    <cellStyle name="Total 3 2 4 4" xfId="54255"/>
    <cellStyle name="Total 3 2 4 4 2" xfId="54256"/>
    <cellStyle name="Total 3 2 4 4 3" xfId="54257"/>
    <cellStyle name="Total 3 2 4 4 4" xfId="54258"/>
    <cellStyle name="Total 3 2 4 4 5" xfId="54259"/>
    <cellStyle name="Total 3 2 4 4_Int on Cust Dep" xfId="54260"/>
    <cellStyle name="Total 3 2 4 5" xfId="54261"/>
    <cellStyle name="Total 3 2 4 5 2" xfId="54262"/>
    <cellStyle name="Total 3 2 4 5 3" xfId="54263"/>
    <cellStyle name="Total 3 2 4 5 4" xfId="54264"/>
    <cellStyle name="Total 3 2 4 5 5" xfId="54265"/>
    <cellStyle name="Total 3 2 4 5_Int on Cust Dep" xfId="54266"/>
    <cellStyle name="Total 3 2 4 6" xfId="54267"/>
    <cellStyle name="Total 3 2 4 7" xfId="54268"/>
    <cellStyle name="Total 3 2 4 8" xfId="54269"/>
    <cellStyle name="Total 3 2 4 9" xfId="54270"/>
    <cellStyle name="Total 3 2 4_INPUT Allocators" xfId="54271"/>
    <cellStyle name="Total 3 2 5" xfId="54272"/>
    <cellStyle name="Total 3 2 5 2" xfId="54273"/>
    <cellStyle name="Total 3 2 5 2 2" xfId="54274"/>
    <cellStyle name="Total 3 2 5 2 2 2" xfId="54275"/>
    <cellStyle name="Total 3 2 5 2 2 3" xfId="54276"/>
    <cellStyle name="Total 3 2 5 2 2 4" xfId="54277"/>
    <cellStyle name="Total 3 2 5 2 2 5" xfId="54278"/>
    <cellStyle name="Total 3 2 5 2 2_Int on Cust Dep" xfId="54279"/>
    <cellStyle name="Total 3 2 5 2 3" xfId="54280"/>
    <cellStyle name="Total 3 2 5 2 4" xfId="54281"/>
    <cellStyle name="Total 3 2 5 2 5" xfId="54282"/>
    <cellStyle name="Total 3 2 5 2 6" xfId="54283"/>
    <cellStyle name="Total 3 2 5 2 7" xfId="54284"/>
    <cellStyle name="Total 3 2 5 2 8" xfId="54285"/>
    <cellStyle name="Total 3 2 5 2 9" xfId="54286"/>
    <cellStyle name="Total 3 2 5 2_Int on Cust Dep" xfId="54287"/>
    <cellStyle name="Total 3 2 5 3" xfId="54288"/>
    <cellStyle name="Total 3 2 5 3 2" xfId="54289"/>
    <cellStyle name="Total 3 2 5 3 3" xfId="54290"/>
    <cellStyle name="Total 3 2 5 3 4" xfId="54291"/>
    <cellStyle name="Total 3 2 5 3 5" xfId="54292"/>
    <cellStyle name="Total 3 2 5 3_Int on Cust Dep" xfId="54293"/>
    <cellStyle name="Total 3 2 5 4" xfId="54294"/>
    <cellStyle name="Total 3 2 5 5" xfId="54295"/>
    <cellStyle name="Total 3 2 5 6" xfId="54296"/>
    <cellStyle name="Total 3 2 5_INPUT Allocators" xfId="54297"/>
    <cellStyle name="Total 3 2 6" xfId="54298"/>
    <cellStyle name="Total 3 2 6 2" xfId="54299"/>
    <cellStyle name="Total 3 2 6 2 2" xfId="54300"/>
    <cellStyle name="Total 3 2 6 2 3" xfId="54301"/>
    <cellStyle name="Total 3 2 6 2 4" xfId="54302"/>
    <cellStyle name="Total 3 2 6 2 5" xfId="54303"/>
    <cellStyle name="Total 3 2 6 2_Int on Cust Dep" xfId="54304"/>
    <cellStyle name="Total 3 2 6 3" xfId="54305"/>
    <cellStyle name="Total 3 2 6 4" xfId="54306"/>
    <cellStyle name="Total 3 2 6 5" xfId="54307"/>
    <cellStyle name="Total 3 2 6 6" xfId="54308"/>
    <cellStyle name="Total 3 2 6 7" xfId="54309"/>
    <cellStyle name="Total 3 2 6 8" xfId="54310"/>
    <cellStyle name="Total 3 2 6 9" xfId="54311"/>
    <cellStyle name="Total 3 2 6_Int on Cust Dep" xfId="54312"/>
    <cellStyle name="Total 3 2 7" xfId="54313"/>
    <cellStyle name="Total 3 2 7 2" xfId="54314"/>
    <cellStyle name="Total 3 2 7 3" xfId="54315"/>
    <cellStyle name="Total 3 2 7 4" xfId="54316"/>
    <cellStyle name="Total 3 2 7 5" xfId="54317"/>
    <cellStyle name="Total 3 2 7_Int on Cust Dep" xfId="54318"/>
    <cellStyle name="Total 3 2 8" xfId="54319"/>
    <cellStyle name="Total 3 2 8 2" xfId="54320"/>
    <cellStyle name="Total 3 2 8 3" xfId="54321"/>
    <cellStyle name="Total 3 2 8 4" xfId="54322"/>
    <cellStyle name="Total 3 2 8 5" xfId="54323"/>
    <cellStyle name="Total 3 2 8_Int on Cust Dep" xfId="54324"/>
    <cellStyle name="Total 3 2 9" xfId="54325"/>
    <cellStyle name="Total 3 2_INPUT Allocators" xfId="54326"/>
    <cellStyle name="Total 3 3" xfId="54327"/>
    <cellStyle name="Total 3 3 10" xfId="54328"/>
    <cellStyle name="Total 3 3 11" xfId="54329"/>
    <cellStyle name="Total 3 3 12" xfId="54330"/>
    <cellStyle name="Total 3 3 13" xfId="54331"/>
    <cellStyle name="Total 3 3 14" xfId="54332"/>
    <cellStyle name="Total 3 3 15" xfId="54333"/>
    <cellStyle name="Total 3 3 2" xfId="54334"/>
    <cellStyle name="Total 3 3 2 2" xfId="54335"/>
    <cellStyle name="Total 3 3 2 2 10" xfId="54336"/>
    <cellStyle name="Total 3 3 2 2 11" xfId="54337"/>
    <cellStyle name="Total 3 3 2 2 12" xfId="54338"/>
    <cellStyle name="Total 3 3 2 2 2" xfId="54339"/>
    <cellStyle name="Total 3 3 2 2 2 2" xfId="54340"/>
    <cellStyle name="Total 3 3 2 2 2 2 2" xfId="54341"/>
    <cellStyle name="Total 3 3 2 2 2 2 2 2" xfId="54342"/>
    <cellStyle name="Total 3 3 2 2 2 2 2 3" xfId="54343"/>
    <cellStyle name="Total 3 3 2 2 2 2 2 4" xfId="54344"/>
    <cellStyle name="Total 3 3 2 2 2 2 2 5" xfId="54345"/>
    <cellStyle name="Total 3 3 2 2 2 2 2_Int on Cust Dep" xfId="54346"/>
    <cellStyle name="Total 3 3 2 2 2 2 3" xfId="54347"/>
    <cellStyle name="Total 3 3 2 2 2 2 4" xfId="54348"/>
    <cellStyle name="Total 3 3 2 2 2 2 5" xfId="54349"/>
    <cellStyle name="Total 3 3 2 2 2 2 6" xfId="54350"/>
    <cellStyle name="Total 3 3 2 2 2 2 7" xfId="54351"/>
    <cellStyle name="Total 3 3 2 2 2 2 8" xfId="54352"/>
    <cellStyle name="Total 3 3 2 2 2 2 9" xfId="54353"/>
    <cellStyle name="Total 3 3 2 2 2 2_Int on Cust Dep" xfId="54354"/>
    <cellStyle name="Total 3 3 2 2 2 3" xfId="54355"/>
    <cellStyle name="Total 3 3 2 2 2 3 2" xfId="54356"/>
    <cellStyle name="Total 3 3 2 2 2 3 3" xfId="54357"/>
    <cellStyle name="Total 3 3 2 2 2 3 4" xfId="54358"/>
    <cellStyle name="Total 3 3 2 2 2 3 5" xfId="54359"/>
    <cellStyle name="Total 3 3 2 2 2 3_Int on Cust Dep" xfId="54360"/>
    <cellStyle name="Total 3 3 2 2 2 4" xfId="54361"/>
    <cellStyle name="Total 3 3 2 2 2 5" xfId="54362"/>
    <cellStyle name="Total 3 3 2 2 2 6" xfId="54363"/>
    <cellStyle name="Total 3 3 2 2 2_INPUT Allocators" xfId="54364"/>
    <cellStyle name="Total 3 3 2 2 3" xfId="54365"/>
    <cellStyle name="Total 3 3 2 2 3 2" xfId="54366"/>
    <cellStyle name="Total 3 3 2 2 3 2 2" xfId="54367"/>
    <cellStyle name="Total 3 3 2 2 3 2 3" xfId="54368"/>
    <cellStyle name="Total 3 3 2 2 3 2 4" xfId="54369"/>
    <cellStyle name="Total 3 3 2 2 3 2 5" xfId="54370"/>
    <cellStyle name="Total 3 3 2 2 3 2_Int on Cust Dep" xfId="54371"/>
    <cellStyle name="Total 3 3 2 2 3 3" xfId="54372"/>
    <cellStyle name="Total 3 3 2 2 3 4" xfId="54373"/>
    <cellStyle name="Total 3 3 2 2 3 5" xfId="54374"/>
    <cellStyle name="Total 3 3 2 2 3 6" xfId="54375"/>
    <cellStyle name="Total 3 3 2 2 3 7" xfId="54376"/>
    <cellStyle name="Total 3 3 2 2 3 8" xfId="54377"/>
    <cellStyle name="Total 3 3 2 2 3 9" xfId="54378"/>
    <cellStyle name="Total 3 3 2 2 3_Int on Cust Dep" xfId="54379"/>
    <cellStyle name="Total 3 3 2 2 4" xfId="54380"/>
    <cellStyle name="Total 3 3 2 2 4 2" xfId="54381"/>
    <cellStyle name="Total 3 3 2 2 4 3" xfId="54382"/>
    <cellStyle name="Total 3 3 2 2 4 4" xfId="54383"/>
    <cellStyle name="Total 3 3 2 2 4 5" xfId="54384"/>
    <cellStyle name="Total 3 3 2 2 4_Int on Cust Dep" xfId="54385"/>
    <cellStyle name="Total 3 3 2 2 5" xfId="54386"/>
    <cellStyle name="Total 3 3 2 2 5 2" xfId="54387"/>
    <cellStyle name="Total 3 3 2 2 5 3" xfId="54388"/>
    <cellStyle name="Total 3 3 2 2 5 4" xfId="54389"/>
    <cellStyle name="Total 3 3 2 2 5 5" xfId="54390"/>
    <cellStyle name="Total 3 3 2 2 5_Int on Cust Dep" xfId="54391"/>
    <cellStyle name="Total 3 3 2 2 6" xfId="54392"/>
    <cellStyle name="Total 3 3 2 2 7" xfId="54393"/>
    <cellStyle name="Total 3 3 2 2 8" xfId="54394"/>
    <cellStyle name="Total 3 3 2 2 9" xfId="54395"/>
    <cellStyle name="Total 3 3 2 2_INPUT Allocators" xfId="54396"/>
    <cellStyle name="Total 3 3 2_INPUT Allocators" xfId="54397"/>
    <cellStyle name="Total 3 3 3" xfId="54398"/>
    <cellStyle name="Total 3 3 3 10" xfId="54399"/>
    <cellStyle name="Total 3 3 3 11" xfId="54400"/>
    <cellStyle name="Total 3 3 3 12" xfId="54401"/>
    <cellStyle name="Total 3 3 3 2" xfId="54402"/>
    <cellStyle name="Total 3 3 3 2 2" xfId="54403"/>
    <cellStyle name="Total 3 3 3 2 2 2" xfId="54404"/>
    <cellStyle name="Total 3 3 3 2 2 2 2" xfId="54405"/>
    <cellStyle name="Total 3 3 3 2 2 2 3" xfId="54406"/>
    <cellStyle name="Total 3 3 3 2 2 2 4" xfId="54407"/>
    <cellStyle name="Total 3 3 3 2 2 2 5" xfId="54408"/>
    <cellStyle name="Total 3 3 3 2 2 2_Int on Cust Dep" xfId="54409"/>
    <cellStyle name="Total 3 3 3 2 2 3" xfId="54410"/>
    <cellStyle name="Total 3 3 3 2 2 4" xfId="54411"/>
    <cellStyle name="Total 3 3 3 2 2 5" xfId="54412"/>
    <cellStyle name="Total 3 3 3 2 2 6" xfId="54413"/>
    <cellStyle name="Total 3 3 3 2 2 7" xfId="54414"/>
    <cellStyle name="Total 3 3 3 2 2 8" xfId="54415"/>
    <cellStyle name="Total 3 3 3 2 2 9" xfId="54416"/>
    <cellStyle name="Total 3 3 3 2 2_Int on Cust Dep" xfId="54417"/>
    <cellStyle name="Total 3 3 3 2 3" xfId="54418"/>
    <cellStyle name="Total 3 3 3 2 3 2" xfId="54419"/>
    <cellStyle name="Total 3 3 3 2 3 3" xfId="54420"/>
    <cellStyle name="Total 3 3 3 2 3 4" xfId="54421"/>
    <cellStyle name="Total 3 3 3 2 3 5" xfId="54422"/>
    <cellStyle name="Total 3 3 3 2 3_Int on Cust Dep" xfId="54423"/>
    <cellStyle name="Total 3 3 3 2 4" xfId="54424"/>
    <cellStyle name="Total 3 3 3 2 5" xfId="54425"/>
    <cellStyle name="Total 3 3 3 2 6" xfId="54426"/>
    <cellStyle name="Total 3 3 3 2_INPUT Allocators" xfId="54427"/>
    <cellStyle name="Total 3 3 3 3" xfId="54428"/>
    <cellStyle name="Total 3 3 3 3 2" xfId="54429"/>
    <cellStyle name="Total 3 3 3 3 2 2" xfId="54430"/>
    <cellStyle name="Total 3 3 3 3 2 3" xfId="54431"/>
    <cellStyle name="Total 3 3 3 3 2 4" xfId="54432"/>
    <cellStyle name="Total 3 3 3 3 2 5" xfId="54433"/>
    <cellStyle name="Total 3 3 3 3 2_Int on Cust Dep" xfId="54434"/>
    <cellStyle name="Total 3 3 3 3 3" xfId="54435"/>
    <cellStyle name="Total 3 3 3 3 4" xfId="54436"/>
    <cellStyle name="Total 3 3 3 3 5" xfId="54437"/>
    <cellStyle name="Total 3 3 3 3 6" xfId="54438"/>
    <cellStyle name="Total 3 3 3 3 7" xfId="54439"/>
    <cellStyle name="Total 3 3 3 3 8" xfId="54440"/>
    <cellStyle name="Total 3 3 3 3 9" xfId="54441"/>
    <cellStyle name="Total 3 3 3 3_Int on Cust Dep" xfId="54442"/>
    <cellStyle name="Total 3 3 3 4" xfId="54443"/>
    <cellStyle name="Total 3 3 3 4 2" xfId="54444"/>
    <cellStyle name="Total 3 3 3 4 3" xfId="54445"/>
    <cellStyle name="Total 3 3 3 4 4" xfId="54446"/>
    <cellStyle name="Total 3 3 3 4 5" xfId="54447"/>
    <cellStyle name="Total 3 3 3 4_Int on Cust Dep" xfId="54448"/>
    <cellStyle name="Total 3 3 3 5" xfId="54449"/>
    <cellStyle name="Total 3 3 3 5 2" xfId="54450"/>
    <cellStyle name="Total 3 3 3 5 3" xfId="54451"/>
    <cellStyle name="Total 3 3 3 5 4" xfId="54452"/>
    <cellStyle name="Total 3 3 3 5 5" xfId="54453"/>
    <cellStyle name="Total 3 3 3 5_Int on Cust Dep" xfId="54454"/>
    <cellStyle name="Total 3 3 3 6" xfId="54455"/>
    <cellStyle name="Total 3 3 3 7" xfId="54456"/>
    <cellStyle name="Total 3 3 3 8" xfId="54457"/>
    <cellStyle name="Total 3 3 3 9" xfId="54458"/>
    <cellStyle name="Total 3 3 3_INPUT Allocators" xfId="54459"/>
    <cellStyle name="Total 3 3 4" xfId="54460"/>
    <cellStyle name="Total 3 3 4 10" xfId="54461"/>
    <cellStyle name="Total 3 3 4 11" xfId="54462"/>
    <cellStyle name="Total 3 3 4 12" xfId="54463"/>
    <cellStyle name="Total 3 3 4 2" xfId="54464"/>
    <cellStyle name="Total 3 3 4 2 2" xfId="54465"/>
    <cellStyle name="Total 3 3 4 2 2 2" xfId="54466"/>
    <cellStyle name="Total 3 3 4 2 2 2 2" xfId="54467"/>
    <cellStyle name="Total 3 3 4 2 2 2 3" xfId="54468"/>
    <cellStyle name="Total 3 3 4 2 2 2 4" xfId="54469"/>
    <cellStyle name="Total 3 3 4 2 2 2 5" xfId="54470"/>
    <cellStyle name="Total 3 3 4 2 2 2_Int on Cust Dep" xfId="54471"/>
    <cellStyle name="Total 3 3 4 2 2 3" xfId="54472"/>
    <cellStyle name="Total 3 3 4 2 2 4" xfId="54473"/>
    <cellStyle name="Total 3 3 4 2 2 5" xfId="54474"/>
    <cellStyle name="Total 3 3 4 2 2 6" xfId="54475"/>
    <cellStyle name="Total 3 3 4 2 2 7" xfId="54476"/>
    <cellStyle name="Total 3 3 4 2 2 8" xfId="54477"/>
    <cellStyle name="Total 3 3 4 2 2 9" xfId="54478"/>
    <cellStyle name="Total 3 3 4 2 2_Int on Cust Dep" xfId="54479"/>
    <cellStyle name="Total 3 3 4 2 3" xfId="54480"/>
    <cellStyle name="Total 3 3 4 2 3 2" xfId="54481"/>
    <cellStyle name="Total 3 3 4 2 3 3" xfId="54482"/>
    <cellStyle name="Total 3 3 4 2 3 4" xfId="54483"/>
    <cellStyle name="Total 3 3 4 2 3 5" xfId="54484"/>
    <cellStyle name="Total 3 3 4 2 3_Int on Cust Dep" xfId="54485"/>
    <cellStyle name="Total 3 3 4 2 4" xfId="54486"/>
    <cellStyle name="Total 3 3 4 2 5" xfId="54487"/>
    <cellStyle name="Total 3 3 4 2 6" xfId="54488"/>
    <cellStyle name="Total 3 3 4 2_INPUT Allocators" xfId="54489"/>
    <cellStyle name="Total 3 3 4 3" xfId="54490"/>
    <cellStyle name="Total 3 3 4 3 2" xfId="54491"/>
    <cellStyle name="Total 3 3 4 3 2 2" xfId="54492"/>
    <cellStyle name="Total 3 3 4 3 2 3" xfId="54493"/>
    <cellStyle name="Total 3 3 4 3 2 4" xfId="54494"/>
    <cellStyle name="Total 3 3 4 3 2 5" xfId="54495"/>
    <cellStyle name="Total 3 3 4 3 2_Int on Cust Dep" xfId="54496"/>
    <cellStyle name="Total 3 3 4 3 3" xfId="54497"/>
    <cellStyle name="Total 3 3 4 3 4" xfId="54498"/>
    <cellStyle name="Total 3 3 4 3 5" xfId="54499"/>
    <cellStyle name="Total 3 3 4 3 6" xfId="54500"/>
    <cellStyle name="Total 3 3 4 3 7" xfId="54501"/>
    <cellStyle name="Total 3 3 4 3 8" xfId="54502"/>
    <cellStyle name="Total 3 3 4 3 9" xfId="54503"/>
    <cellStyle name="Total 3 3 4 3_Int on Cust Dep" xfId="54504"/>
    <cellStyle name="Total 3 3 4 4" xfId="54505"/>
    <cellStyle name="Total 3 3 4 4 2" xfId="54506"/>
    <cellStyle name="Total 3 3 4 4 3" xfId="54507"/>
    <cellStyle name="Total 3 3 4 4 4" xfId="54508"/>
    <cellStyle name="Total 3 3 4 4 5" xfId="54509"/>
    <cellStyle name="Total 3 3 4 4_Int on Cust Dep" xfId="54510"/>
    <cellStyle name="Total 3 3 4 5" xfId="54511"/>
    <cellStyle name="Total 3 3 4 5 2" xfId="54512"/>
    <cellStyle name="Total 3 3 4 5 3" xfId="54513"/>
    <cellStyle name="Total 3 3 4 5 4" xfId="54514"/>
    <cellStyle name="Total 3 3 4 5 5" xfId="54515"/>
    <cellStyle name="Total 3 3 4 5_Int on Cust Dep" xfId="54516"/>
    <cellStyle name="Total 3 3 4 6" xfId="54517"/>
    <cellStyle name="Total 3 3 4 7" xfId="54518"/>
    <cellStyle name="Total 3 3 4 8" xfId="54519"/>
    <cellStyle name="Total 3 3 4 9" xfId="54520"/>
    <cellStyle name="Total 3 3 4_INPUT Allocators" xfId="54521"/>
    <cellStyle name="Total 3 3 5" xfId="54522"/>
    <cellStyle name="Total 3 3 5 2" xfId="54523"/>
    <cellStyle name="Total 3 3 5 2 2" xfId="54524"/>
    <cellStyle name="Total 3 3 5 2 2 2" xfId="54525"/>
    <cellStyle name="Total 3 3 5 2 2 3" xfId="54526"/>
    <cellStyle name="Total 3 3 5 2 2 4" xfId="54527"/>
    <cellStyle name="Total 3 3 5 2 2 5" xfId="54528"/>
    <cellStyle name="Total 3 3 5 2 2_Int on Cust Dep" xfId="54529"/>
    <cellStyle name="Total 3 3 5 2 3" xfId="54530"/>
    <cellStyle name="Total 3 3 5 2 4" xfId="54531"/>
    <cellStyle name="Total 3 3 5 2 5" xfId="54532"/>
    <cellStyle name="Total 3 3 5 2 6" xfId="54533"/>
    <cellStyle name="Total 3 3 5 2 7" xfId="54534"/>
    <cellStyle name="Total 3 3 5 2 8" xfId="54535"/>
    <cellStyle name="Total 3 3 5 2 9" xfId="54536"/>
    <cellStyle name="Total 3 3 5 2_Int on Cust Dep" xfId="54537"/>
    <cellStyle name="Total 3 3 5 3" xfId="54538"/>
    <cellStyle name="Total 3 3 5 3 2" xfId="54539"/>
    <cellStyle name="Total 3 3 5 3 3" xfId="54540"/>
    <cellStyle name="Total 3 3 5 3 4" xfId="54541"/>
    <cellStyle name="Total 3 3 5 3 5" xfId="54542"/>
    <cellStyle name="Total 3 3 5 3_Int on Cust Dep" xfId="54543"/>
    <cellStyle name="Total 3 3 5 4" xfId="54544"/>
    <cellStyle name="Total 3 3 5 5" xfId="54545"/>
    <cellStyle name="Total 3 3 5 6" xfId="54546"/>
    <cellStyle name="Total 3 3 5_INPUT Allocators" xfId="54547"/>
    <cellStyle name="Total 3 3 6" xfId="54548"/>
    <cellStyle name="Total 3 3 6 2" xfId="54549"/>
    <cellStyle name="Total 3 3 6 2 2" xfId="54550"/>
    <cellStyle name="Total 3 3 6 2 3" xfId="54551"/>
    <cellStyle name="Total 3 3 6 2 4" xfId="54552"/>
    <cellStyle name="Total 3 3 6 2 5" xfId="54553"/>
    <cellStyle name="Total 3 3 6 2_Int on Cust Dep" xfId="54554"/>
    <cellStyle name="Total 3 3 6 3" xfId="54555"/>
    <cellStyle name="Total 3 3 6 4" xfId="54556"/>
    <cellStyle name="Total 3 3 6 5" xfId="54557"/>
    <cellStyle name="Total 3 3 6 6" xfId="54558"/>
    <cellStyle name="Total 3 3 6 7" xfId="54559"/>
    <cellStyle name="Total 3 3 6 8" xfId="54560"/>
    <cellStyle name="Total 3 3 6 9" xfId="54561"/>
    <cellStyle name="Total 3 3 6_Int on Cust Dep" xfId="54562"/>
    <cellStyle name="Total 3 3 7" xfId="54563"/>
    <cellStyle name="Total 3 3 7 2" xfId="54564"/>
    <cellStyle name="Total 3 3 7 3" xfId="54565"/>
    <cellStyle name="Total 3 3 7 4" xfId="54566"/>
    <cellStyle name="Total 3 3 7 5" xfId="54567"/>
    <cellStyle name="Total 3 3 7_Int on Cust Dep" xfId="54568"/>
    <cellStyle name="Total 3 3 8" xfId="54569"/>
    <cellStyle name="Total 3 3 8 2" xfId="54570"/>
    <cellStyle name="Total 3 3 8 3" xfId="54571"/>
    <cellStyle name="Total 3 3 8 4" xfId="54572"/>
    <cellStyle name="Total 3 3 8 5" xfId="54573"/>
    <cellStyle name="Total 3 3 8_Int on Cust Dep" xfId="54574"/>
    <cellStyle name="Total 3 3 9" xfId="54575"/>
    <cellStyle name="Total 3 3_INPUT Allocators" xfId="54576"/>
    <cellStyle name="Total 3 4" xfId="54577"/>
    <cellStyle name="Total 3 4 2" xfId="54578"/>
    <cellStyle name="Total 3 4 2 10" xfId="54579"/>
    <cellStyle name="Total 3 4 2 11" xfId="54580"/>
    <cellStyle name="Total 3 4 2 12" xfId="54581"/>
    <cellStyle name="Total 3 4 2 2" xfId="54582"/>
    <cellStyle name="Total 3 4 2 2 2" xfId="54583"/>
    <cellStyle name="Total 3 4 2 2 2 2" xfId="54584"/>
    <cellStyle name="Total 3 4 2 2 2 2 2" xfId="54585"/>
    <cellStyle name="Total 3 4 2 2 2 2 3" xfId="54586"/>
    <cellStyle name="Total 3 4 2 2 2 2 4" xfId="54587"/>
    <cellStyle name="Total 3 4 2 2 2 2 5" xfId="54588"/>
    <cellStyle name="Total 3 4 2 2 2 2_Int on Cust Dep" xfId="54589"/>
    <cellStyle name="Total 3 4 2 2 2 3" xfId="54590"/>
    <cellStyle name="Total 3 4 2 2 2 4" xfId="54591"/>
    <cellStyle name="Total 3 4 2 2 2 5" xfId="54592"/>
    <cellStyle name="Total 3 4 2 2 2 6" xfId="54593"/>
    <cellStyle name="Total 3 4 2 2 2 7" xfId="54594"/>
    <cellStyle name="Total 3 4 2 2 2 8" xfId="54595"/>
    <cellStyle name="Total 3 4 2 2 2 9" xfId="54596"/>
    <cellStyle name="Total 3 4 2 2 2_Int on Cust Dep" xfId="54597"/>
    <cellStyle name="Total 3 4 2 2 3" xfId="54598"/>
    <cellStyle name="Total 3 4 2 2 3 2" xfId="54599"/>
    <cellStyle name="Total 3 4 2 2 3 3" xfId="54600"/>
    <cellStyle name="Total 3 4 2 2 3 4" xfId="54601"/>
    <cellStyle name="Total 3 4 2 2 3 5" xfId="54602"/>
    <cellStyle name="Total 3 4 2 2 3_Int on Cust Dep" xfId="54603"/>
    <cellStyle name="Total 3 4 2 2 4" xfId="54604"/>
    <cellStyle name="Total 3 4 2 2 5" xfId="54605"/>
    <cellStyle name="Total 3 4 2 2 6" xfId="54606"/>
    <cellStyle name="Total 3 4 2 2_INPUT Allocators" xfId="54607"/>
    <cellStyle name="Total 3 4 2 3" xfId="54608"/>
    <cellStyle name="Total 3 4 2 3 2" xfId="54609"/>
    <cellStyle name="Total 3 4 2 3 2 2" xfId="54610"/>
    <cellStyle name="Total 3 4 2 3 2 3" xfId="54611"/>
    <cellStyle name="Total 3 4 2 3 2 4" xfId="54612"/>
    <cellStyle name="Total 3 4 2 3 2 5" xfId="54613"/>
    <cellStyle name="Total 3 4 2 3 2_Int on Cust Dep" xfId="54614"/>
    <cellStyle name="Total 3 4 2 3 3" xfId="54615"/>
    <cellStyle name="Total 3 4 2 3 4" xfId="54616"/>
    <cellStyle name="Total 3 4 2 3 5" xfId="54617"/>
    <cellStyle name="Total 3 4 2 3 6" xfId="54618"/>
    <cellStyle name="Total 3 4 2 3 7" xfId="54619"/>
    <cellStyle name="Total 3 4 2 3 8" xfId="54620"/>
    <cellStyle name="Total 3 4 2 3 9" xfId="54621"/>
    <cellStyle name="Total 3 4 2 3_Int on Cust Dep" xfId="54622"/>
    <cellStyle name="Total 3 4 2 4" xfId="54623"/>
    <cellStyle name="Total 3 4 2 4 2" xfId="54624"/>
    <cellStyle name="Total 3 4 2 4 3" xfId="54625"/>
    <cellStyle name="Total 3 4 2 4 4" xfId="54626"/>
    <cellStyle name="Total 3 4 2 4 5" xfId="54627"/>
    <cellStyle name="Total 3 4 2 4_Int on Cust Dep" xfId="54628"/>
    <cellStyle name="Total 3 4 2 5" xfId="54629"/>
    <cellStyle name="Total 3 4 2 5 2" xfId="54630"/>
    <cellStyle name="Total 3 4 2 5 3" xfId="54631"/>
    <cellStyle name="Total 3 4 2 5 4" xfId="54632"/>
    <cellStyle name="Total 3 4 2 5 5" xfId="54633"/>
    <cellStyle name="Total 3 4 2 5_Int on Cust Dep" xfId="54634"/>
    <cellStyle name="Total 3 4 2 6" xfId="54635"/>
    <cellStyle name="Total 3 4 2 7" xfId="54636"/>
    <cellStyle name="Total 3 4 2 8" xfId="54637"/>
    <cellStyle name="Total 3 4 2 9" xfId="54638"/>
    <cellStyle name="Total 3 4 2_INPUT Allocators" xfId="54639"/>
    <cellStyle name="Total 3 4_INPUT Allocators" xfId="54640"/>
    <cellStyle name="Total 3 5" xfId="54641"/>
    <cellStyle name="Total 3 5 10" xfId="54642"/>
    <cellStyle name="Total 3 5 11" xfId="54643"/>
    <cellStyle name="Total 3 5 12" xfId="54644"/>
    <cellStyle name="Total 3 5 2" xfId="54645"/>
    <cellStyle name="Total 3 5 2 2" xfId="54646"/>
    <cellStyle name="Total 3 5 2 2 2" xfId="54647"/>
    <cellStyle name="Total 3 5 2 2 2 2" xfId="54648"/>
    <cellStyle name="Total 3 5 2 2 2 3" xfId="54649"/>
    <cellStyle name="Total 3 5 2 2 2 4" xfId="54650"/>
    <cellStyle name="Total 3 5 2 2 2 5" xfId="54651"/>
    <cellStyle name="Total 3 5 2 2 2_Int on Cust Dep" xfId="54652"/>
    <cellStyle name="Total 3 5 2 2 3" xfId="54653"/>
    <cellStyle name="Total 3 5 2 2 4" xfId="54654"/>
    <cellStyle name="Total 3 5 2 2 5" xfId="54655"/>
    <cellStyle name="Total 3 5 2 2 6" xfId="54656"/>
    <cellStyle name="Total 3 5 2 2 7" xfId="54657"/>
    <cellStyle name="Total 3 5 2 2 8" xfId="54658"/>
    <cellStyle name="Total 3 5 2 2 9" xfId="54659"/>
    <cellStyle name="Total 3 5 2 2_Int on Cust Dep" xfId="54660"/>
    <cellStyle name="Total 3 5 2 3" xfId="54661"/>
    <cellStyle name="Total 3 5 2 3 2" xfId="54662"/>
    <cellStyle name="Total 3 5 2 3 3" xfId="54663"/>
    <cellStyle name="Total 3 5 2 3 4" xfId="54664"/>
    <cellStyle name="Total 3 5 2 3 5" xfId="54665"/>
    <cellStyle name="Total 3 5 2 3_Int on Cust Dep" xfId="54666"/>
    <cellStyle name="Total 3 5 2 4" xfId="54667"/>
    <cellStyle name="Total 3 5 2 5" xfId="54668"/>
    <cellStyle name="Total 3 5 2 6" xfId="54669"/>
    <cellStyle name="Total 3 5 2_INPUT Allocators" xfId="54670"/>
    <cellStyle name="Total 3 5 3" xfId="54671"/>
    <cellStyle name="Total 3 5 3 2" xfId="54672"/>
    <cellStyle name="Total 3 5 3 2 2" xfId="54673"/>
    <cellStyle name="Total 3 5 3 2 3" xfId="54674"/>
    <cellStyle name="Total 3 5 3 2 4" xfId="54675"/>
    <cellStyle name="Total 3 5 3 2 5" xfId="54676"/>
    <cellStyle name="Total 3 5 3 2_Int on Cust Dep" xfId="54677"/>
    <cellStyle name="Total 3 5 3 3" xfId="54678"/>
    <cellStyle name="Total 3 5 3 4" xfId="54679"/>
    <cellStyle name="Total 3 5 3 5" xfId="54680"/>
    <cellStyle name="Total 3 5 3 6" xfId="54681"/>
    <cellStyle name="Total 3 5 3 7" xfId="54682"/>
    <cellStyle name="Total 3 5 3 8" xfId="54683"/>
    <cellStyle name="Total 3 5 3 9" xfId="54684"/>
    <cellStyle name="Total 3 5 3_Int on Cust Dep" xfId="54685"/>
    <cellStyle name="Total 3 5 4" xfId="54686"/>
    <cellStyle name="Total 3 5 4 2" xfId="54687"/>
    <cellStyle name="Total 3 5 4 3" xfId="54688"/>
    <cellStyle name="Total 3 5 4 4" xfId="54689"/>
    <cellStyle name="Total 3 5 4 5" xfId="54690"/>
    <cellStyle name="Total 3 5 4_Int on Cust Dep" xfId="54691"/>
    <cellStyle name="Total 3 5 5" xfId="54692"/>
    <cellStyle name="Total 3 5 5 2" xfId="54693"/>
    <cellStyle name="Total 3 5 5 3" xfId="54694"/>
    <cellStyle name="Total 3 5 5 4" xfId="54695"/>
    <cellStyle name="Total 3 5 5 5" xfId="54696"/>
    <cellStyle name="Total 3 5 5_Int on Cust Dep" xfId="54697"/>
    <cellStyle name="Total 3 5 6" xfId="54698"/>
    <cellStyle name="Total 3 5 7" xfId="54699"/>
    <cellStyle name="Total 3 5 8" xfId="54700"/>
    <cellStyle name="Total 3 5 9" xfId="54701"/>
    <cellStyle name="Total 3 5_INPUT Allocators" xfId="54702"/>
    <cellStyle name="Total 3 6" xfId="54703"/>
    <cellStyle name="Total 3 6 10" xfId="54704"/>
    <cellStyle name="Total 3 6 11" xfId="54705"/>
    <cellStyle name="Total 3 6 12" xfId="54706"/>
    <cellStyle name="Total 3 6 2" xfId="54707"/>
    <cellStyle name="Total 3 6 2 2" xfId="54708"/>
    <cellStyle name="Total 3 6 2 2 2" xfId="54709"/>
    <cellStyle name="Total 3 6 2 2 2 2" xfId="54710"/>
    <cellStyle name="Total 3 6 2 2 2 3" xfId="54711"/>
    <cellStyle name="Total 3 6 2 2 2 4" xfId="54712"/>
    <cellStyle name="Total 3 6 2 2 2 5" xfId="54713"/>
    <cellStyle name="Total 3 6 2 2 2_Int on Cust Dep" xfId="54714"/>
    <cellStyle name="Total 3 6 2 2 3" xfId="54715"/>
    <cellStyle name="Total 3 6 2 2 4" xfId="54716"/>
    <cellStyle name="Total 3 6 2 2 5" xfId="54717"/>
    <cellStyle name="Total 3 6 2 2 6" xfId="54718"/>
    <cellStyle name="Total 3 6 2 2 7" xfId="54719"/>
    <cellStyle name="Total 3 6 2 2 8" xfId="54720"/>
    <cellStyle name="Total 3 6 2 2 9" xfId="54721"/>
    <cellStyle name="Total 3 6 2 2_Int on Cust Dep" xfId="54722"/>
    <cellStyle name="Total 3 6 2 3" xfId="54723"/>
    <cellStyle name="Total 3 6 2 3 2" xfId="54724"/>
    <cellStyle name="Total 3 6 2 3 3" xfId="54725"/>
    <cellStyle name="Total 3 6 2 3 4" xfId="54726"/>
    <cellStyle name="Total 3 6 2 3 5" xfId="54727"/>
    <cellStyle name="Total 3 6 2 3_Int on Cust Dep" xfId="54728"/>
    <cellStyle name="Total 3 6 2 4" xfId="54729"/>
    <cellStyle name="Total 3 6 2 5" xfId="54730"/>
    <cellStyle name="Total 3 6 2 6" xfId="54731"/>
    <cellStyle name="Total 3 6 2_INPUT Allocators" xfId="54732"/>
    <cellStyle name="Total 3 6 3" xfId="54733"/>
    <cellStyle name="Total 3 6 3 2" xfId="54734"/>
    <cellStyle name="Total 3 6 3 2 2" xfId="54735"/>
    <cellStyle name="Total 3 6 3 2 3" xfId="54736"/>
    <cellStyle name="Total 3 6 3 2 4" xfId="54737"/>
    <cellStyle name="Total 3 6 3 2 5" xfId="54738"/>
    <cellStyle name="Total 3 6 3 2_Int on Cust Dep" xfId="54739"/>
    <cellStyle name="Total 3 6 3 3" xfId="54740"/>
    <cellStyle name="Total 3 6 3 4" xfId="54741"/>
    <cellStyle name="Total 3 6 3 5" xfId="54742"/>
    <cellStyle name="Total 3 6 3 6" xfId="54743"/>
    <cellStyle name="Total 3 6 3 7" xfId="54744"/>
    <cellStyle name="Total 3 6 3 8" xfId="54745"/>
    <cellStyle name="Total 3 6 3 9" xfId="54746"/>
    <cellStyle name="Total 3 6 3_Int on Cust Dep" xfId="54747"/>
    <cellStyle name="Total 3 6 4" xfId="54748"/>
    <cellStyle name="Total 3 6 4 2" xfId="54749"/>
    <cellStyle name="Total 3 6 4 3" xfId="54750"/>
    <cellStyle name="Total 3 6 4 4" xfId="54751"/>
    <cellStyle name="Total 3 6 4 5" xfId="54752"/>
    <cellStyle name="Total 3 6 4_Int on Cust Dep" xfId="54753"/>
    <cellStyle name="Total 3 6 5" xfId="54754"/>
    <cellStyle name="Total 3 6 5 2" xfId="54755"/>
    <cellStyle name="Total 3 6 5 3" xfId="54756"/>
    <cellStyle name="Total 3 6 5 4" xfId="54757"/>
    <cellStyle name="Total 3 6 5 5" xfId="54758"/>
    <cellStyle name="Total 3 6 5_Int on Cust Dep" xfId="54759"/>
    <cellStyle name="Total 3 6 6" xfId="54760"/>
    <cellStyle name="Total 3 6 7" xfId="54761"/>
    <cellStyle name="Total 3 6 8" xfId="54762"/>
    <cellStyle name="Total 3 6 9" xfId="54763"/>
    <cellStyle name="Total 3 6_INPUT Allocators" xfId="54764"/>
    <cellStyle name="Total 3 7" xfId="54765"/>
    <cellStyle name="Total 3 7 2" xfId="54766"/>
    <cellStyle name="Total 3 7 2 2" xfId="54767"/>
    <cellStyle name="Total 3 7 2 2 2" xfId="54768"/>
    <cellStyle name="Total 3 7 2 2 3" xfId="54769"/>
    <cellStyle name="Total 3 7 2 2 4" xfId="54770"/>
    <cellStyle name="Total 3 7 2 2 5" xfId="54771"/>
    <cellStyle name="Total 3 7 2 2_Int on Cust Dep" xfId="54772"/>
    <cellStyle name="Total 3 7 2 3" xfId="54773"/>
    <cellStyle name="Total 3 7 2 4" xfId="54774"/>
    <cellStyle name="Total 3 7 2 5" xfId="54775"/>
    <cellStyle name="Total 3 7 2 6" xfId="54776"/>
    <cellStyle name="Total 3 7 2 7" xfId="54777"/>
    <cellStyle name="Total 3 7 2 8" xfId="54778"/>
    <cellStyle name="Total 3 7 2 9" xfId="54779"/>
    <cellStyle name="Total 3 7 2_Int on Cust Dep" xfId="54780"/>
    <cellStyle name="Total 3 7 3" xfId="54781"/>
    <cellStyle name="Total 3 7 3 2" xfId="54782"/>
    <cellStyle name="Total 3 7 3 3" xfId="54783"/>
    <cellStyle name="Total 3 7 3 4" xfId="54784"/>
    <cellStyle name="Total 3 7 3 5" xfId="54785"/>
    <cellStyle name="Total 3 7 3_Int on Cust Dep" xfId="54786"/>
    <cellStyle name="Total 3 7 4" xfId="54787"/>
    <cellStyle name="Total 3 7 5" xfId="54788"/>
    <cellStyle name="Total 3 7 6" xfId="54789"/>
    <cellStyle name="Total 3 7_INPUT Allocators" xfId="54790"/>
    <cellStyle name="Total 3 8" xfId="54791"/>
    <cellStyle name="Total 3 8 2" xfId="54792"/>
    <cellStyle name="Total 3 8 3" xfId="54793"/>
    <cellStyle name="Total 3 8 4" xfId="54794"/>
    <cellStyle name="Total 3 8 5" xfId="54795"/>
    <cellStyle name="Total 3 8_Int on Cust Dep" xfId="54796"/>
    <cellStyle name="Total 3 9" xfId="54797"/>
    <cellStyle name="Total 3 9 2" xfId="54798"/>
    <cellStyle name="Total 3 9 3" xfId="54799"/>
    <cellStyle name="Total 3 9 4" xfId="54800"/>
    <cellStyle name="Total 3 9 5" xfId="54801"/>
    <cellStyle name="Total 3 9_Int on Cust Dep" xfId="54802"/>
    <cellStyle name="Total 3_INPUT Allocators" xfId="54803"/>
    <cellStyle name="Total 30" xfId="54804"/>
    <cellStyle name="Total 31" xfId="54805"/>
    <cellStyle name="Total 32" xfId="54806"/>
    <cellStyle name="Total 33" xfId="54807"/>
    <cellStyle name="Total 34" xfId="54808"/>
    <cellStyle name="Total 35" xfId="54809"/>
    <cellStyle name="Total 36" xfId="54810"/>
    <cellStyle name="Total 37" xfId="54811"/>
    <cellStyle name="Total 38" xfId="54812"/>
    <cellStyle name="Total 39" xfId="54813"/>
    <cellStyle name="Total 4" xfId="54814"/>
    <cellStyle name="Total 4 10" xfId="54815"/>
    <cellStyle name="Total 4 11" xfId="54816"/>
    <cellStyle name="Total 4 12" xfId="54817"/>
    <cellStyle name="Total 4 13" xfId="54818"/>
    <cellStyle name="Total 4 14" xfId="54819"/>
    <cellStyle name="Total 4 15" xfId="54820"/>
    <cellStyle name="Total 4 2" xfId="54821"/>
    <cellStyle name="Total 4 2 10" xfId="54822"/>
    <cellStyle name="Total 4 2 11" xfId="54823"/>
    <cellStyle name="Total 4 2 12" xfId="54824"/>
    <cellStyle name="Total 4 2 13" xfId="54825"/>
    <cellStyle name="Total 4 2 14" xfId="54826"/>
    <cellStyle name="Total 4 2 15" xfId="54827"/>
    <cellStyle name="Total 4 2 2" xfId="54828"/>
    <cellStyle name="Total 4 2 2 2" xfId="54829"/>
    <cellStyle name="Total 4 2 2 2 10" xfId="54830"/>
    <cellStyle name="Total 4 2 2 2 11" xfId="54831"/>
    <cellStyle name="Total 4 2 2 2 12" xfId="54832"/>
    <cellStyle name="Total 4 2 2 2 2" xfId="54833"/>
    <cellStyle name="Total 4 2 2 2 2 2" xfId="54834"/>
    <cellStyle name="Total 4 2 2 2 2 2 2" xfId="54835"/>
    <cellStyle name="Total 4 2 2 2 2 2 2 2" xfId="54836"/>
    <cellStyle name="Total 4 2 2 2 2 2 2 3" xfId="54837"/>
    <cellStyle name="Total 4 2 2 2 2 2 2 4" xfId="54838"/>
    <cellStyle name="Total 4 2 2 2 2 2 2 5" xfId="54839"/>
    <cellStyle name="Total 4 2 2 2 2 2 2_Int on Cust Dep" xfId="54840"/>
    <cellStyle name="Total 4 2 2 2 2 2 3" xfId="54841"/>
    <cellStyle name="Total 4 2 2 2 2 2 4" xfId="54842"/>
    <cellStyle name="Total 4 2 2 2 2 2 5" xfId="54843"/>
    <cellStyle name="Total 4 2 2 2 2 2 6" xfId="54844"/>
    <cellStyle name="Total 4 2 2 2 2 2 7" xfId="54845"/>
    <cellStyle name="Total 4 2 2 2 2 2 8" xfId="54846"/>
    <cellStyle name="Total 4 2 2 2 2 2 9" xfId="54847"/>
    <cellStyle name="Total 4 2 2 2 2 2_Int on Cust Dep" xfId="54848"/>
    <cellStyle name="Total 4 2 2 2 2 3" xfId="54849"/>
    <cellStyle name="Total 4 2 2 2 2 3 2" xfId="54850"/>
    <cellStyle name="Total 4 2 2 2 2 3 3" xfId="54851"/>
    <cellStyle name="Total 4 2 2 2 2 3 4" xfId="54852"/>
    <cellStyle name="Total 4 2 2 2 2 3 5" xfId="54853"/>
    <cellStyle name="Total 4 2 2 2 2 3_Int on Cust Dep" xfId="54854"/>
    <cellStyle name="Total 4 2 2 2 2 4" xfId="54855"/>
    <cellStyle name="Total 4 2 2 2 2 5" xfId="54856"/>
    <cellStyle name="Total 4 2 2 2 2 6" xfId="54857"/>
    <cellStyle name="Total 4 2 2 2 2_INPUT Allocators" xfId="54858"/>
    <cellStyle name="Total 4 2 2 2 3" xfId="54859"/>
    <cellStyle name="Total 4 2 2 2 3 2" xfId="54860"/>
    <cellStyle name="Total 4 2 2 2 3 2 2" xfId="54861"/>
    <cellStyle name="Total 4 2 2 2 3 2 3" xfId="54862"/>
    <cellStyle name="Total 4 2 2 2 3 2 4" xfId="54863"/>
    <cellStyle name="Total 4 2 2 2 3 2 5" xfId="54864"/>
    <cellStyle name="Total 4 2 2 2 3 2_Int on Cust Dep" xfId="54865"/>
    <cellStyle name="Total 4 2 2 2 3 3" xfId="54866"/>
    <cellStyle name="Total 4 2 2 2 3 4" xfId="54867"/>
    <cellStyle name="Total 4 2 2 2 3 5" xfId="54868"/>
    <cellStyle name="Total 4 2 2 2 3 6" xfId="54869"/>
    <cellStyle name="Total 4 2 2 2 3 7" xfId="54870"/>
    <cellStyle name="Total 4 2 2 2 3 8" xfId="54871"/>
    <cellStyle name="Total 4 2 2 2 3 9" xfId="54872"/>
    <cellStyle name="Total 4 2 2 2 3_Int on Cust Dep" xfId="54873"/>
    <cellStyle name="Total 4 2 2 2 4" xfId="54874"/>
    <cellStyle name="Total 4 2 2 2 4 2" xfId="54875"/>
    <cellStyle name="Total 4 2 2 2 4 3" xfId="54876"/>
    <cellStyle name="Total 4 2 2 2 4 4" xfId="54877"/>
    <cellStyle name="Total 4 2 2 2 4 5" xfId="54878"/>
    <cellStyle name="Total 4 2 2 2 4_Int on Cust Dep" xfId="54879"/>
    <cellStyle name="Total 4 2 2 2 5" xfId="54880"/>
    <cellStyle name="Total 4 2 2 2 5 2" xfId="54881"/>
    <cellStyle name="Total 4 2 2 2 5 3" xfId="54882"/>
    <cellStyle name="Total 4 2 2 2 5 4" xfId="54883"/>
    <cellStyle name="Total 4 2 2 2 5 5" xfId="54884"/>
    <cellStyle name="Total 4 2 2 2 5_Int on Cust Dep" xfId="54885"/>
    <cellStyle name="Total 4 2 2 2 6" xfId="54886"/>
    <cellStyle name="Total 4 2 2 2 7" xfId="54887"/>
    <cellStyle name="Total 4 2 2 2 8" xfId="54888"/>
    <cellStyle name="Total 4 2 2 2 9" xfId="54889"/>
    <cellStyle name="Total 4 2 2 2_INPUT Allocators" xfId="54890"/>
    <cellStyle name="Total 4 2 2_INPUT Allocators" xfId="54891"/>
    <cellStyle name="Total 4 2 3" xfId="54892"/>
    <cellStyle name="Total 4 2 3 10" xfId="54893"/>
    <cellStyle name="Total 4 2 3 11" xfId="54894"/>
    <cellStyle name="Total 4 2 3 12" xfId="54895"/>
    <cellStyle name="Total 4 2 3 2" xfId="54896"/>
    <cellStyle name="Total 4 2 3 2 2" xfId="54897"/>
    <cellStyle name="Total 4 2 3 2 2 2" xfId="54898"/>
    <cellStyle name="Total 4 2 3 2 2 2 2" xfId="54899"/>
    <cellStyle name="Total 4 2 3 2 2 2 3" xfId="54900"/>
    <cellStyle name="Total 4 2 3 2 2 2 4" xfId="54901"/>
    <cellStyle name="Total 4 2 3 2 2 2 5" xfId="54902"/>
    <cellStyle name="Total 4 2 3 2 2 2_Int on Cust Dep" xfId="54903"/>
    <cellStyle name="Total 4 2 3 2 2 3" xfId="54904"/>
    <cellStyle name="Total 4 2 3 2 2 4" xfId="54905"/>
    <cellStyle name="Total 4 2 3 2 2 5" xfId="54906"/>
    <cellStyle name="Total 4 2 3 2 2 6" xfId="54907"/>
    <cellStyle name="Total 4 2 3 2 2 7" xfId="54908"/>
    <cellStyle name="Total 4 2 3 2 2 8" xfId="54909"/>
    <cellStyle name="Total 4 2 3 2 2 9" xfId="54910"/>
    <cellStyle name="Total 4 2 3 2 2_Int on Cust Dep" xfId="54911"/>
    <cellStyle name="Total 4 2 3 2 3" xfId="54912"/>
    <cellStyle name="Total 4 2 3 2 3 2" xfId="54913"/>
    <cellStyle name="Total 4 2 3 2 3 3" xfId="54914"/>
    <cellStyle name="Total 4 2 3 2 3 4" xfId="54915"/>
    <cellStyle name="Total 4 2 3 2 3 5" xfId="54916"/>
    <cellStyle name="Total 4 2 3 2 3_Int on Cust Dep" xfId="54917"/>
    <cellStyle name="Total 4 2 3 2 4" xfId="54918"/>
    <cellStyle name="Total 4 2 3 2 5" xfId="54919"/>
    <cellStyle name="Total 4 2 3 2 6" xfId="54920"/>
    <cellStyle name="Total 4 2 3 2_INPUT Allocators" xfId="54921"/>
    <cellStyle name="Total 4 2 3 3" xfId="54922"/>
    <cellStyle name="Total 4 2 3 3 2" xfId="54923"/>
    <cellStyle name="Total 4 2 3 3 2 2" xfId="54924"/>
    <cellStyle name="Total 4 2 3 3 2 3" xfId="54925"/>
    <cellStyle name="Total 4 2 3 3 2 4" xfId="54926"/>
    <cellStyle name="Total 4 2 3 3 2 5" xfId="54927"/>
    <cellStyle name="Total 4 2 3 3 2_Int on Cust Dep" xfId="54928"/>
    <cellStyle name="Total 4 2 3 3 3" xfId="54929"/>
    <cellStyle name="Total 4 2 3 3 4" xfId="54930"/>
    <cellStyle name="Total 4 2 3 3 5" xfId="54931"/>
    <cellStyle name="Total 4 2 3 3 6" xfId="54932"/>
    <cellStyle name="Total 4 2 3 3 7" xfId="54933"/>
    <cellStyle name="Total 4 2 3 3 8" xfId="54934"/>
    <cellStyle name="Total 4 2 3 3 9" xfId="54935"/>
    <cellStyle name="Total 4 2 3 3_Int on Cust Dep" xfId="54936"/>
    <cellStyle name="Total 4 2 3 4" xfId="54937"/>
    <cellStyle name="Total 4 2 3 4 2" xfId="54938"/>
    <cellStyle name="Total 4 2 3 4 3" xfId="54939"/>
    <cellStyle name="Total 4 2 3 4 4" xfId="54940"/>
    <cellStyle name="Total 4 2 3 4 5" xfId="54941"/>
    <cellStyle name="Total 4 2 3 4_Int on Cust Dep" xfId="54942"/>
    <cellStyle name="Total 4 2 3 5" xfId="54943"/>
    <cellStyle name="Total 4 2 3 5 2" xfId="54944"/>
    <cellStyle name="Total 4 2 3 5 3" xfId="54945"/>
    <cellStyle name="Total 4 2 3 5 4" xfId="54946"/>
    <cellStyle name="Total 4 2 3 5 5" xfId="54947"/>
    <cellStyle name="Total 4 2 3 5_Int on Cust Dep" xfId="54948"/>
    <cellStyle name="Total 4 2 3 6" xfId="54949"/>
    <cellStyle name="Total 4 2 3 7" xfId="54950"/>
    <cellStyle name="Total 4 2 3 8" xfId="54951"/>
    <cellStyle name="Total 4 2 3 9" xfId="54952"/>
    <cellStyle name="Total 4 2 3_INPUT Allocators" xfId="54953"/>
    <cellStyle name="Total 4 2 4" xfId="54954"/>
    <cellStyle name="Total 4 2 4 10" xfId="54955"/>
    <cellStyle name="Total 4 2 4 11" xfId="54956"/>
    <cellStyle name="Total 4 2 4 12" xfId="54957"/>
    <cellStyle name="Total 4 2 4 2" xfId="54958"/>
    <cellStyle name="Total 4 2 4 2 2" xfId="54959"/>
    <cellStyle name="Total 4 2 4 2 2 2" xfId="54960"/>
    <cellStyle name="Total 4 2 4 2 2 2 2" xfId="54961"/>
    <cellStyle name="Total 4 2 4 2 2 2 3" xfId="54962"/>
    <cellStyle name="Total 4 2 4 2 2 2 4" xfId="54963"/>
    <cellStyle name="Total 4 2 4 2 2 2 5" xfId="54964"/>
    <cellStyle name="Total 4 2 4 2 2 2_Int on Cust Dep" xfId="54965"/>
    <cellStyle name="Total 4 2 4 2 2 3" xfId="54966"/>
    <cellStyle name="Total 4 2 4 2 2 4" xfId="54967"/>
    <cellStyle name="Total 4 2 4 2 2 5" xfId="54968"/>
    <cellStyle name="Total 4 2 4 2 2 6" xfId="54969"/>
    <cellStyle name="Total 4 2 4 2 2 7" xfId="54970"/>
    <cellStyle name="Total 4 2 4 2 2 8" xfId="54971"/>
    <cellStyle name="Total 4 2 4 2 2 9" xfId="54972"/>
    <cellStyle name="Total 4 2 4 2 2_Int on Cust Dep" xfId="54973"/>
    <cellStyle name="Total 4 2 4 2 3" xfId="54974"/>
    <cellStyle name="Total 4 2 4 2 3 2" xfId="54975"/>
    <cellStyle name="Total 4 2 4 2 3 3" xfId="54976"/>
    <cellStyle name="Total 4 2 4 2 3 4" xfId="54977"/>
    <cellStyle name="Total 4 2 4 2 3 5" xfId="54978"/>
    <cellStyle name="Total 4 2 4 2 3_Int on Cust Dep" xfId="54979"/>
    <cellStyle name="Total 4 2 4 2 4" xfId="54980"/>
    <cellStyle name="Total 4 2 4 2 5" xfId="54981"/>
    <cellStyle name="Total 4 2 4 2 6" xfId="54982"/>
    <cellStyle name="Total 4 2 4 2_INPUT Allocators" xfId="54983"/>
    <cellStyle name="Total 4 2 4 3" xfId="54984"/>
    <cellStyle name="Total 4 2 4 3 2" xfId="54985"/>
    <cellStyle name="Total 4 2 4 3 2 2" xfId="54986"/>
    <cellStyle name="Total 4 2 4 3 2 3" xfId="54987"/>
    <cellStyle name="Total 4 2 4 3 2 4" xfId="54988"/>
    <cellStyle name="Total 4 2 4 3 2 5" xfId="54989"/>
    <cellStyle name="Total 4 2 4 3 2_Int on Cust Dep" xfId="54990"/>
    <cellStyle name="Total 4 2 4 3 3" xfId="54991"/>
    <cellStyle name="Total 4 2 4 3 4" xfId="54992"/>
    <cellStyle name="Total 4 2 4 3 5" xfId="54993"/>
    <cellStyle name="Total 4 2 4 3 6" xfId="54994"/>
    <cellStyle name="Total 4 2 4 3 7" xfId="54995"/>
    <cellStyle name="Total 4 2 4 3 8" xfId="54996"/>
    <cellStyle name="Total 4 2 4 3 9" xfId="54997"/>
    <cellStyle name="Total 4 2 4 3_Int on Cust Dep" xfId="54998"/>
    <cellStyle name="Total 4 2 4 4" xfId="54999"/>
    <cellStyle name="Total 4 2 4 4 2" xfId="55000"/>
    <cellStyle name="Total 4 2 4 4 3" xfId="55001"/>
    <cellStyle name="Total 4 2 4 4 4" xfId="55002"/>
    <cellStyle name="Total 4 2 4 4 5" xfId="55003"/>
    <cellStyle name="Total 4 2 4 4_Int on Cust Dep" xfId="55004"/>
    <cellStyle name="Total 4 2 4 5" xfId="55005"/>
    <cellStyle name="Total 4 2 4 5 2" xfId="55006"/>
    <cellStyle name="Total 4 2 4 5 3" xfId="55007"/>
    <cellStyle name="Total 4 2 4 5 4" xfId="55008"/>
    <cellStyle name="Total 4 2 4 5 5" xfId="55009"/>
    <cellStyle name="Total 4 2 4 5_Int on Cust Dep" xfId="55010"/>
    <cellStyle name="Total 4 2 4 6" xfId="55011"/>
    <cellStyle name="Total 4 2 4 7" xfId="55012"/>
    <cellStyle name="Total 4 2 4 8" xfId="55013"/>
    <cellStyle name="Total 4 2 4 9" xfId="55014"/>
    <cellStyle name="Total 4 2 4_INPUT Allocators" xfId="55015"/>
    <cellStyle name="Total 4 2 5" xfId="55016"/>
    <cellStyle name="Total 4 2 5 2" xfId="55017"/>
    <cellStyle name="Total 4 2 5 2 2" xfId="55018"/>
    <cellStyle name="Total 4 2 5 2 2 2" xfId="55019"/>
    <cellStyle name="Total 4 2 5 2 2 3" xfId="55020"/>
    <cellStyle name="Total 4 2 5 2 2 4" xfId="55021"/>
    <cellStyle name="Total 4 2 5 2 2 5" xfId="55022"/>
    <cellStyle name="Total 4 2 5 2 2_Int on Cust Dep" xfId="55023"/>
    <cellStyle name="Total 4 2 5 2 3" xfId="55024"/>
    <cellStyle name="Total 4 2 5 2 4" xfId="55025"/>
    <cellStyle name="Total 4 2 5 2 5" xfId="55026"/>
    <cellStyle name="Total 4 2 5 2 6" xfId="55027"/>
    <cellStyle name="Total 4 2 5 2 7" xfId="55028"/>
    <cellStyle name="Total 4 2 5 2 8" xfId="55029"/>
    <cellStyle name="Total 4 2 5 2 9" xfId="55030"/>
    <cellStyle name="Total 4 2 5 2_Int on Cust Dep" xfId="55031"/>
    <cellStyle name="Total 4 2 5 3" xfId="55032"/>
    <cellStyle name="Total 4 2 5 3 2" xfId="55033"/>
    <cellStyle name="Total 4 2 5 3 3" xfId="55034"/>
    <cellStyle name="Total 4 2 5 3 4" xfId="55035"/>
    <cellStyle name="Total 4 2 5 3 5" xfId="55036"/>
    <cellStyle name="Total 4 2 5 3_Int on Cust Dep" xfId="55037"/>
    <cellStyle name="Total 4 2 5 4" xfId="55038"/>
    <cellStyle name="Total 4 2 5 5" xfId="55039"/>
    <cellStyle name="Total 4 2 5 6" xfId="55040"/>
    <cellStyle name="Total 4 2 5_INPUT Allocators" xfId="55041"/>
    <cellStyle name="Total 4 2 6" xfId="55042"/>
    <cellStyle name="Total 4 2 6 2" xfId="55043"/>
    <cellStyle name="Total 4 2 6 2 2" xfId="55044"/>
    <cellStyle name="Total 4 2 6 2 3" xfId="55045"/>
    <cellStyle name="Total 4 2 6 2 4" xfId="55046"/>
    <cellStyle name="Total 4 2 6 2 5" xfId="55047"/>
    <cellStyle name="Total 4 2 6 2_Int on Cust Dep" xfId="55048"/>
    <cellStyle name="Total 4 2 6 3" xfId="55049"/>
    <cellStyle name="Total 4 2 6 4" xfId="55050"/>
    <cellStyle name="Total 4 2 6 5" xfId="55051"/>
    <cellStyle name="Total 4 2 6 6" xfId="55052"/>
    <cellStyle name="Total 4 2 6 7" xfId="55053"/>
    <cellStyle name="Total 4 2 6 8" xfId="55054"/>
    <cellStyle name="Total 4 2 6 9" xfId="55055"/>
    <cellStyle name="Total 4 2 6_Int on Cust Dep" xfId="55056"/>
    <cellStyle name="Total 4 2 7" xfId="55057"/>
    <cellStyle name="Total 4 2 7 2" xfId="55058"/>
    <cellStyle name="Total 4 2 7 3" xfId="55059"/>
    <cellStyle name="Total 4 2 7 4" xfId="55060"/>
    <cellStyle name="Total 4 2 7 5" xfId="55061"/>
    <cellStyle name="Total 4 2 7_Int on Cust Dep" xfId="55062"/>
    <cellStyle name="Total 4 2 8" xfId="55063"/>
    <cellStyle name="Total 4 2 8 2" xfId="55064"/>
    <cellStyle name="Total 4 2 8 3" xfId="55065"/>
    <cellStyle name="Total 4 2 8 4" xfId="55066"/>
    <cellStyle name="Total 4 2 8 5" xfId="55067"/>
    <cellStyle name="Total 4 2 8_Int on Cust Dep" xfId="55068"/>
    <cellStyle name="Total 4 2 9" xfId="55069"/>
    <cellStyle name="Total 4 2_INPUT Allocators" xfId="55070"/>
    <cellStyle name="Total 4 3" xfId="55071"/>
    <cellStyle name="Total 4 3 10" xfId="55072"/>
    <cellStyle name="Total 4 3 11" xfId="55073"/>
    <cellStyle name="Total 4 3 12" xfId="55074"/>
    <cellStyle name="Total 4 3 13" xfId="55075"/>
    <cellStyle name="Total 4 3 14" xfId="55076"/>
    <cellStyle name="Total 4 3 15" xfId="55077"/>
    <cellStyle name="Total 4 3 2" xfId="55078"/>
    <cellStyle name="Total 4 3 2 2" xfId="55079"/>
    <cellStyle name="Total 4 3 2 2 10" xfId="55080"/>
    <cellStyle name="Total 4 3 2 2 11" xfId="55081"/>
    <cellStyle name="Total 4 3 2 2 12" xfId="55082"/>
    <cellStyle name="Total 4 3 2 2 2" xfId="55083"/>
    <cellStyle name="Total 4 3 2 2 2 2" xfId="55084"/>
    <cellStyle name="Total 4 3 2 2 2 2 2" xfId="55085"/>
    <cellStyle name="Total 4 3 2 2 2 2 2 2" xfId="55086"/>
    <cellStyle name="Total 4 3 2 2 2 2 2 3" xfId="55087"/>
    <cellStyle name="Total 4 3 2 2 2 2 2 4" xfId="55088"/>
    <cellStyle name="Total 4 3 2 2 2 2 2 5" xfId="55089"/>
    <cellStyle name="Total 4 3 2 2 2 2 2_Int on Cust Dep" xfId="55090"/>
    <cellStyle name="Total 4 3 2 2 2 2 3" xfId="55091"/>
    <cellStyle name="Total 4 3 2 2 2 2 4" xfId="55092"/>
    <cellStyle name="Total 4 3 2 2 2 2 5" xfId="55093"/>
    <cellStyle name="Total 4 3 2 2 2 2 6" xfId="55094"/>
    <cellStyle name="Total 4 3 2 2 2 2 7" xfId="55095"/>
    <cellStyle name="Total 4 3 2 2 2 2 8" xfId="55096"/>
    <cellStyle name="Total 4 3 2 2 2 2 9" xfId="55097"/>
    <cellStyle name="Total 4 3 2 2 2 2_Int on Cust Dep" xfId="55098"/>
    <cellStyle name="Total 4 3 2 2 2 3" xfId="55099"/>
    <cellStyle name="Total 4 3 2 2 2 3 2" xfId="55100"/>
    <cellStyle name="Total 4 3 2 2 2 3 3" xfId="55101"/>
    <cellStyle name="Total 4 3 2 2 2 3 4" xfId="55102"/>
    <cellStyle name="Total 4 3 2 2 2 3 5" xfId="55103"/>
    <cellStyle name="Total 4 3 2 2 2 3_Int on Cust Dep" xfId="55104"/>
    <cellStyle name="Total 4 3 2 2 2 4" xfId="55105"/>
    <cellStyle name="Total 4 3 2 2 2 5" xfId="55106"/>
    <cellStyle name="Total 4 3 2 2 2 6" xfId="55107"/>
    <cellStyle name="Total 4 3 2 2 2_INPUT Allocators" xfId="55108"/>
    <cellStyle name="Total 4 3 2 2 3" xfId="55109"/>
    <cellStyle name="Total 4 3 2 2 3 2" xfId="55110"/>
    <cellStyle name="Total 4 3 2 2 3 2 2" xfId="55111"/>
    <cellStyle name="Total 4 3 2 2 3 2 3" xfId="55112"/>
    <cellStyle name="Total 4 3 2 2 3 2 4" xfId="55113"/>
    <cellStyle name="Total 4 3 2 2 3 2 5" xfId="55114"/>
    <cellStyle name="Total 4 3 2 2 3 2_Int on Cust Dep" xfId="55115"/>
    <cellStyle name="Total 4 3 2 2 3 3" xfId="55116"/>
    <cellStyle name="Total 4 3 2 2 3 4" xfId="55117"/>
    <cellStyle name="Total 4 3 2 2 3 5" xfId="55118"/>
    <cellStyle name="Total 4 3 2 2 3 6" xfId="55119"/>
    <cellStyle name="Total 4 3 2 2 3 7" xfId="55120"/>
    <cellStyle name="Total 4 3 2 2 3 8" xfId="55121"/>
    <cellStyle name="Total 4 3 2 2 3 9" xfId="55122"/>
    <cellStyle name="Total 4 3 2 2 3_Int on Cust Dep" xfId="55123"/>
    <cellStyle name="Total 4 3 2 2 4" xfId="55124"/>
    <cellStyle name="Total 4 3 2 2 4 2" xfId="55125"/>
    <cellStyle name="Total 4 3 2 2 4 3" xfId="55126"/>
    <cellStyle name="Total 4 3 2 2 4 4" xfId="55127"/>
    <cellStyle name="Total 4 3 2 2 4 5" xfId="55128"/>
    <cellStyle name="Total 4 3 2 2 4_Int on Cust Dep" xfId="55129"/>
    <cellStyle name="Total 4 3 2 2 5" xfId="55130"/>
    <cellStyle name="Total 4 3 2 2 5 2" xfId="55131"/>
    <cellStyle name="Total 4 3 2 2 5 3" xfId="55132"/>
    <cellStyle name="Total 4 3 2 2 5 4" xfId="55133"/>
    <cellStyle name="Total 4 3 2 2 5 5" xfId="55134"/>
    <cellStyle name="Total 4 3 2 2 5_Int on Cust Dep" xfId="55135"/>
    <cellStyle name="Total 4 3 2 2 6" xfId="55136"/>
    <cellStyle name="Total 4 3 2 2 7" xfId="55137"/>
    <cellStyle name="Total 4 3 2 2 8" xfId="55138"/>
    <cellStyle name="Total 4 3 2 2 9" xfId="55139"/>
    <cellStyle name="Total 4 3 2 2_INPUT Allocators" xfId="55140"/>
    <cellStyle name="Total 4 3 2_INPUT Allocators" xfId="55141"/>
    <cellStyle name="Total 4 3 3" xfId="55142"/>
    <cellStyle name="Total 4 3 3 10" xfId="55143"/>
    <cellStyle name="Total 4 3 3 11" xfId="55144"/>
    <cellStyle name="Total 4 3 3 12" xfId="55145"/>
    <cellStyle name="Total 4 3 3 2" xfId="55146"/>
    <cellStyle name="Total 4 3 3 2 2" xfId="55147"/>
    <cellStyle name="Total 4 3 3 2 2 2" xfId="55148"/>
    <cellStyle name="Total 4 3 3 2 2 2 2" xfId="55149"/>
    <cellStyle name="Total 4 3 3 2 2 2 3" xfId="55150"/>
    <cellStyle name="Total 4 3 3 2 2 2 4" xfId="55151"/>
    <cellStyle name="Total 4 3 3 2 2 2 5" xfId="55152"/>
    <cellStyle name="Total 4 3 3 2 2 2_Int on Cust Dep" xfId="55153"/>
    <cellStyle name="Total 4 3 3 2 2 3" xfId="55154"/>
    <cellStyle name="Total 4 3 3 2 2 4" xfId="55155"/>
    <cellStyle name="Total 4 3 3 2 2 5" xfId="55156"/>
    <cellStyle name="Total 4 3 3 2 2 6" xfId="55157"/>
    <cellStyle name="Total 4 3 3 2 2 7" xfId="55158"/>
    <cellStyle name="Total 4 3 3 2 2 8" xfId="55159"/>
    <cellStyle name="Total 4 3 3 2 2 9" xfId="55160"/>
    <cellStyle name="Total 4 3 3 2 2_Int on Cust Dep" xfId="55161"/>
    <cellStyle name="Total 4 3 3 2 3" xfId="55162"/>
    <cellStyle name="Total 4 3 3 2 3 2" xfId="55163"/>
    <cellStyle name="Total 4 3 3 2 3 3" xfId="55164"/>
    <cellStyle name="Total 4 3 3 2 3 4" xfId="55165"/>
    <cellStyle name="Total 4 3 3 2 3 5" xfId="55166"/>
    <cellStyle name="Total 4 3 3 2 3_Int on Cust Dep" xfId="55167"/>
    <cellStyle name="Total 4 3 3 2 4" xfId="55168"/>
    <cellStyle name="Total 4 3 3 2 5" xfId="55169"/>
    <cellStyle name="Total 4 3 3 2 6" xfId="55170"/>
    <cellStyle name="Total 4 3 3 2_INPUT Allocators" xfId="55171"/>
    <cellStyle name="Total 4 3 3 3" xfId="55172"/>
    <cellStyle name="Total 4 3 3 3 2" xfId="55173"/>
    <cellStyle name="Total 4 3 3 3 2 2" xfId="55174"/>
    <cellStyle name="Total 4 3 3 3 2 3" xfId="55175"/>
    <cellStyle name="Total 4 3 3 3 2 4" xfId="55176"/>
    <cellStyle name="Total 4 3 3 3 2 5" xfId="55177"/>
    <cellStyle name="Total 4 3 3 3 2_Int on Cust Dep" xfId="55178"/>
    <cellStyle name="Total 4 3 3 3 3" xfId="55179"/>
    <cellStyle name="Total 4 3 3 3 4" xfId="55180"/>
    <cellStyle name="Total 4 3 3 3 5" xfId="55181"/>
    <cellStyle name="Total 4 3 3 3 6" xfId="55182"/>
    <cellStyle name="Total 4 3 3 3 7" xfId="55183"/>
    <cellStyle name="Total 4 3 3 3 8" xfId="55184"/>
    <cellStyle name="Total 4 3 3 3 9" xfId="55185"/>
    <cellStyle name="Total 4 3 3 3_Int on Cust Dep" xfId="55186"/>
    <cellStyle name="Total 4 3 3 4" xfId="55187"/>
    <cellStyle name="Total 4 3 3 4 2" xfId="55188"/>
    <cellStyle name="Total 4 3 3 4 3" xfId="55189"/>
    <cellStyle name="Total 4 3 3 4 4" xfId="55190"/>
    <cellStyle name="Total 4 3 3 4 5" xfId="55191"/>
    <cellStyle name="Total 4 3 3 4_Int on Cust Dep" xfId="55192"/>
    <cellStyle name="Total 4 3 3 5" xfId="55193"/>
    <cellStyle name="Total 4 3 3 5 2" xfId="55194"/>
    <cellStyle name="Total 4 3 3 5 3" xfId="55195"/>
    <cellStyle name="Total 4 3 3 5 4" xfId="55196"/>
    <cellStyle name="Total 4 3 3 5 5" xfId="55197"/>
    <cellStyle name="Total 4 3 3 5_Int on Cust Dep" xfId="55198"/>
    <cellStyle name="Total 4 3 3 6" xfId="55199"/>
    <cellStyle name="Total 4 3 3 7" xfId="55200"/>
    <cellStyle name="Total 4 3 3 8" xfId="55201"/>
    <cellStyle name="Total 4 3 3 9" xfId="55202"/>
    <cellStyle name="Total 4 3 3_INPUT Allocators" xfId="55203"/>
    <cellStyle name="Total 4 3 4" xfId="55204"/>
    <cellStyle name="Total 4 3 4 10" xfId="55205"/>
    <cellStyle name="Total 4 3 4 11" xfId="55206"/>
    <cellStyle name="Total 4 3 4 12" xfId="55207"/>
    <cellStyle name="Total 4 3 4 2" xfId="55208"/>
    <cellStyle name="Total 4 3 4 2 2" xfId="55209"/>
    <cellStyle name="Total 4 3 4 2 2 2" xfId="55210"/>
    <cellStyle name="Total 4 3 4 2 2 2 2" xfId="55211"/>
    <cellStyle name="Total 4 3 4 2 2 2 3" xfId="55212"/>
    <cellStyle name="Total 4 3 4 2 2 2 4" xfId="55213"/>
    <cellStyle name="Total 4 3 4 2 2 2 5" xfId="55214"/>
    <cellStyle name="Total 4 3 4 2 2 2_Int on Cust Dep" xfId="55215"/>
    <cellStyle name="Total 4 3 4 2 2 3" xfId="55216"/>
    <cellStyle name="Total 4 3 4 2 2 4" xfId="55217"/>
    <cellStyle name="Total 4 3 4 2 2 5" xfId="55218"/>
    <cellStyle name="Total 4 3 4 2 2 6" xfId="55219"/>
    <cellStyle name="Total 4 3 4 2 2 7" xfId="55220"/>
    <cellStyle name="Total 4 3 4 2 2 8" xfId="55221"/>
    <cellStyle name="Total 4 3 4 2 2 9" xfId="55222"/>
    <cellStyle name="Total 4 3 4 2 2_Int on Cust Dep" xfId="55223"/>
    <cellStyle name="Total 4 3 4 2 3" xfId="55224"/>
    <cellStyle name="Total 4 3 4 2 3 2" xfId="55225"/>
    <cellStyle name="Total 4 3 4 2 3 3" xfId="55226"/>
    <cellStyle name="Total 4 3 4 2 3 4" xfId="55227"/>
    <cellStyle name="Total 4 3 4 2 3 5" xfId="55228"/>
    <cellStyle name="Total 4 3 4 2 3_Int on Cust Dep" xfId="55229"/>
    <cellStyle name="Total 4 3 4 2 4" xfId="55230"/>
    <cellStyle name="Total 4 3 4 2 5" xfId="55231"/>
    <cellStyle name="Total 4 3 4 2 6" xfId="55232"/>
    <cellStyle name="Total 4 3 4 2_INPUT Allocators" xfId="55233"/>
    <cellStyle name="Total 4 3 4 3" xfId="55234"/>
    <cellStyle name="Total 4 3 4 3 2" xfId="55235"/>
    <cellStyle name="Total 4 3 4 3 2 2" xfId="55236"/>
    <cellStyle name="Total 4 3 4 3 2 3" xfId="55237"/>
    <cellStyle name="Total 4 3 4 3 2 4" xfId="55238"/>
    <cellStyle name="Total 4 3 4 3 2 5" xfId="55239"/>
    <cellStyle name="Total 4 3 4 3 2_Int on Cust Dep" xfId="55240"/>
    <cellStyle name="Total 4 3 4 3 3" xfId="55241"/>
    <cellStyle name="Total 4 3 4 3 4" xfId="55242"/>
    <cellStyle name="Total 4 3 4 3 5" xfId="55243"/>
    <cellStyle name="Total 4 3 4 3 6" xfId="55244"/>
    <cellStyle name="Total 4 3 4 3 7" xfId="55245"/>
    <cellStyle name="Total 4 3 4 3 8" xfId="55246"/>
    <cellStyle name="Total 4 3 4 3 9" xfId="55247"/>
    <cellStyle name="Total 4 3 4 3_Int on Cust Dep" xfId="55248"/>
    <cellStyle name="Total 4 3 4 4" xfId="55249"/>
    <cellStyle name="Total 4 3 4 4 2" xfId="55250"/>
    <cellStyle name="Total 4 3 4 4 3" xfId="55251"/>
    <cellStyle name="Total 4 3 4 4 4" xfId="55252"/>
    <cellStyle name="Total 4 3 4 4 5" xfId="55253"/>
    <cellStyle name="Total 4 3 4 4_Int on Cust Dep" xfId="55254"/>
    <cellStyle name="Total 4 3 4 5" xfId="55255"/>
    <cellStyle name="Total 4 3 4 5 2" xfId="55256"/>
    <cellStyle name="Total 4 3 4 5 3" xfId="55257"/>
    <cellStyle name="Total 4 3 4 5 4" xfId="55258"/>
    <cellStyle name="Total 4 3 4 5 5" xfId="55259"/>
    <cellStyle name="Total 4 3 4 5_Int on Cust Dep" xfId="55260"/>
    <cellStyle name="Total 4 3 4 6" xfId="55261"/>
    <cellStyle name="Total 4 3 4 7" xfId="55262"/>
    <cellStyle name="Total 4 3 4 8" xfId="55263"/>
    <cellStyle name="Total 4 3 4 9" xfId="55264"/>
    <cellStyle name="Total 4 3 4_INPUT Allocators" xfId="55265"/>
    <cellStyle name="Total 4 3 5" xfId="55266"/>
    <cellStyle name="Total 4 3 5 2" xfId="55267"/>
    <cellStyle name="Total 4 3 5 2 2" xfId="55268"/>
    <cellStyle name="Total 4 3 5 2 2 2" xfId="55269"/>
    <cellStyle name="Total 4 3 5 2 2 3" xfId="55270"/>
    <cellStyle name="Total 4 3 5 2 2 4" xfId="55271"/>
    <cellStyle name="Total 4 3 5 2 2 5" xfId="55272"/>
    <cellStyle name="Total 4 3 5 2 2_Int on Cust Dep" xfId="55273"/>
    <cellStyle name="Total 4 3 5 2 3" xfId="55274"/>
    <cellStyle name="Total 4 3 5 2 4" xfId="55275"/>
    <cellStyle name="Total 4 3 5 2 5" xfId="55276"/>
    <cellStyle name="Total 4 3 5 2 6" xfId="55277"/>
    <cellStyle name="Total 4 3 5 2 7" xfId="55278"/>
    <cellStyle name="Total 4 3 5 2 8" xfId="55279"/>
    <cellStyle name="Total 4 3 5 2 9" xfId="55280"/>
    <cellStyle name="Total 4 3 5 2_Int on Cust Dep" xfId="55281"/>
    <cellStyle name="Total 4 3 5 3" xfId="55282"/>
    <cellStyle name="Total 4 3 5 3 2" xfId="55283"/>
    <cellStyle name="Total 4 3 5 3 3" xfId="55284"/>
    <cellStyle name="Total 4 3 5 3 4" xfId="55285"/>
    <cellStyle name="Total 4 3 5 3 5" xfId="55286"/>
    <cellStyle name="Total 4 3 5 3_Int on Cust Dep" xfId="55287"/>
    <cellStyle name="Total 4 3 5 4" xfId="55288"/>
    <cellStyle name="Total 4 3 5 5" xfId="55289"/>
    <cellStyle name="Total 4 3 5 6" xfId="55290"/>
    <cellStyle name="Total 4 3 5_INPUT Allocators" xfId="55291"/>
    <cellStyle name="Total 4 3 6" xfId="55292"/>
    <cellStyle name="Total 4 3 6 2" xfId="55293"/>
    <cellStyle name="Total 4 3 6 2 2" xfId="55294"/>
    <cellStyle name="Total 4 3 6 2 3" xfId="55295"/>
    <cellStyle name="Total 4 3 6 2 4" xfId="55296"/>
    <cellStyle name="Total 4 3 6 2 5" xfId="55297"/>
    <cellStyle name="Total 4 3 6 2_Int on Cust Dep" xfId="55298"/>
    <cellStyle name="Total 4 3 6 3" xfId="55299"/>
    <cellStyle name="Total 4 3 6 4" xfId="55300"/>
    <cellStyle name="Total 4 3 6 5" xfId="55301"/>
    <cellStyle name="Total 4 3 6 6" xfId="55302"/>
    <cellStyle name="Total 4 3 6 7" xfId="55303"/>
    <cellStyle name="Total 4 3 6 8" xfId="55304"/>
    <cellStyle name="Total 4 3 6 9" xfId="55305"/>
    <cellStyle name="Total 4 3 6_Int on Cust Dep" xfId="55306"/>
    <cellStyle name="Total 4 3 7" xfId="55307"/>
    <cellStyle name="Total 4 3 7 2" xfId="55308"/>
    <cellStyle name="Total 4 3 7 3" xfId="55309"/>
    <cellStyle name="Total 4 3 7 4" xfId="55310"/>
    <cellStyle name="Total 4 3 7 5" xfId="55311"/>
    <cellStyle name="Total 4 3 7_Int on Cust Dep" xfId="55312"/>
    <cellStyle name="Total 4 3 8" xfId="55313"/>
    <cellStyle name="Total 4 3 8 2" xfId="55314"/>
    <cellStyle name="Total 4 3 8 3" xfId="55315"/>
    <cellStyle name="Total 4 3 8 4" xfId="55316"/>
    <cellStyle name="Total 4 3 8 5" xfId="55317"/>
    <cellStyle name="Total 4 3 8_Int on Cust Dep" xfId="55318"/>
    <cellStyle name="Total 4 3 9" xfId="55319"/>
    <cellStyle name="Total 4 3_INPUT Allocators" xfId="55320"/>
    <cellStyle name="Total 4 4" xfId="55321"/>
    <cellStyle name="Total 4 4 2" xfId="55322"/>
    <cellStyle name="Total 4 4 2 10" xfId="55323"/>
    <cellStyle name="Total 4 4 2 11" xfId="55324"/>
    <cellStyle name="Total 4 4 2 12" xfId="55325"/>
    <cellStyle name="Total 4 4 2 2" xfId="55326"/>
    <cellStyle name="Total 4 4 2 2 2" xfId="55327"/>
    <cellStyle name="Total 4 4 2 2 2 2" xfId="55328"/>
    <cellStyle name="Total 4 4 2 2 2 2 2" xfId="55329"/>
    <cellStyle name="Total 4 4 2 2 2 2 3" xfId="55330"/>
    <cellStyle name="Total 4 4 2 2 2 2 4" xfId="55331"/>
    <cellStyle name="Total 4 4 2 2 2 2 5" xfId="55332"/>
    <cellStyle name="Total 4 4 2 2 2 2_Int on Cust Dep" xfId="55333"/>
    <cellStyle name="Total 4 4 2 2 2 3" xfId="55334"/>
    <cellStyle name="Total 4 4 2 2 2 4" xfId="55335"/>
    <cellStyle name="Total 4 4 2 2 2 5" xfId="55336"/>
    <cellStyle name="Total 4 4 2 2 2 6" xfId="55337"/>
    <cellStyle name="Total 4 4 2 2 2 7" xfId="55338"/>
    <cellStyle name="Total 4 4 2 2 2 8" xfId="55339"/>
    <cellStyle name="Total 4 4 2 2 2 9" xfId="55340"/>
    <cellStyle name="Total 4 4 2 2 2_Int on Cust Dep" xfId="55341"/>
    <cellStyle name="Total 4 4 2 2 3" xfId="55342"/>
    <cellStyle name="Total 4 4 2 2 3 2" xfId="55343"/>
    <cellStyle name="Total 4 4 2 2 3 3" xfId="55344"/>
    <cellStyle name="Total 4 4 2 2 3 4" xfId="55345"/>
    <cellStyle name="Total 4 4 2 2 3 5" xfId="55346"/>
    <cellStyle name="Total 4 4 2 2 3_Int on Cust Dep" xfId="55347"/>
    <cellStyle name="Total 4 4 2 2 4" xfId="55348"/>
    <cellStyle name="Total 4 4 2 2 5" xfId="55349"/>
    <cellStyle name="Total 4 4 2 2 6" xfId="55350"/>
    <cellStyle name="Total 4 4 2 2_INPUT Allocators" xfId="55351"/>
    <cellStyle name="Total 4 4 2 3" xfId="55352"/>
    <cellStyle name="Total 4 4 2 3 2" xfId="55353"/>
    <cellStyle name="Total 4 4 2 3 2 2" xfId="55354"/>
    <cellStyle name="Total 4 4 2 3 2 3" xfId="55355"/>
    <cellStyle name="Total 4 4 2 3 2 4" xfId="55356"/>
    <cellStyle name="Total 4 4 2 3 2 5" xfId="55357"/>
    <cellStyle name="Total 4 4 2 3 2_Int on Cust Dep" xfId="55358"/>
    <cellStyle name="Total 4 4 2 3 3" xfId="55359"/>
    <cellStyle name="Total 4 4 2 3 4" xfId="55360"/>
    <cellStyle name="Total 4 4 2 3 5" xfId="55361"/>
    <cellStyle name="Total 4 4 2 3 6" xfId="55362"/>
    <cellStyle name="Total 4 4 2 3 7" xfId="55363"/>
    <cellStyle name="Total 4 4 2 3 8" xfId="55364"/>
    <cellStyle name="Total 4 4 2 3 9" xfId="55365"/>
    <cellStyle name="Total 4 4 2 3_Int on Cust Dep" xfId="55366"/>
    <cellStyle name="Total 4 4 2 4" xfId="55367"/>
    <cellStyle name="Total 4 4 2 4 2" xfId="55368"/>
    <cellStyle name="Total 4 4 2 4 3" xfId="55369"/>
    <cellStyle name="Total 4 4 2 4 4" xfId="55370"/>
    <cellStyle name="Total 4 4 2 4 5" xfId="55371"/>
    <cellStyle name="Total 4 4 2 4_Int on Cust Dep" xfId="55372"/>
    <cellStyle name="Total 4 4 2 5" xfId="55373"/>
    <cellStyle name="Total 4 4 2 5 2" xfId="55374"/>
    <cellStyle name="Total 4 4 2 5 3" xfId="55375"/>
    <cellStyle name="Total 4 4 2 5 4" xfId="55376"/>
    <cellStyle name="Total 4 4 2 5 5" xfId="55377"/>
    <cellStyle name="Total 4 4 2 5_Int on Cust Dep" xfId="55378"/>
    <cellStyle name="Total 4 4 2 6" xfId="55379"/>
    <cellStyle name="Total 4 4 2 7" xfId="55380"/>
    <cellStyle name="Total 4 4 2 8" xfId="55381"/>
    <cellStyle name="Total 4 4 2 9" xfId="55382"/>
    <cellStyle name="Total 4 4 2_INPUT Allocators" xfId="55383"/>
    <cellStyle name="Total 4 4_INPUT Allocators" xfId="55384"/>
    <cellStyle name="Total 4 5" xfId="55385"/>
    <cellStyle name="Total 4 5 10" xfId="55386"/>
    <cellStyle name="Total 4 5 11" xfId="55387"/>
    <cellStyle name="Total 4 5 12" xfId="55388"/>
    <cellStyle name="Total 4 5 2" xfId="55389"/>
    <cellStyle name="Total 4 5 2 2" xfId="55390"/>
    <cellStyle name="Total 4 5 2 2 2" xfId="55391"/>
    <cellStyle name="Total 4 5 2 2 2 2" xfId="55392"/>
    <cellStyle name="Total 4 5 2 2 2 3" xfId="55393"/>
    <cellStyle name="Total 4 5 2 2 2 4" xfId="55394"/>
    <cellStyle name="Total 4 5 2 2 2 5" xfId="55395"/>
    <cellStyle name="Total 4 5 2 2 2_Int on Cust Dep" xfId="55396"/>
    <cellStyle name="Total 4 5 2 2 3" xfId="55397"/>
    <cellStyle name="Total 4 5 2 2 4" xfId="55398"/>
    <cellStyle name="Total 4 5 2 2 5" xfId="55399"/>
    <cellStyle name="Total 4 5 2 2 6" xfId="55400"/>
    <cellStyle name="Total 4 5 2 2 7" xfId="55401"/>
    <cellStyle name="Total 4 5 2 2 8" xfId="55402"/>
    <cellStyle name="Total 4 5 2 2 9" xfId="55403"/>
    <cellStyle name="Total 4 5 2 2_Int on Cust Dep" xfId="55404"/>
    <cellStyle name="Total 4 5 2 3" xfId="55405"/>
    <cellStyle name="Total 4 5 2 3 2" xfId="55406"/>
    <cellStyle name="Total 4 5 2 3 3" xfId="55407"/>
    <cellStyle name="Total 4 5 2 3 4" xfId="55408"/>
    <cellStyle name="Total 4 5 2 3 5" xfId="55409"/>
    <cellStyle name="Total 4 5 2 3_Int on Cust Dep" xfId="55410"/>
    <cellStyle name="Total 4 5 2 4" xfId="55411"/>
    <cellStyle name="Total 4 5 2 5" xfId="55412"/>
    <cellStyle name="Total 4 5 2 6" xfId="55413"/>
    <cellStyle name="Total 4 5 2_INPUT Allocators" xfId="55414"/>
    <cellStyle name="Total 4 5 3" xfId="55415"/>
    <cellStyle name="Total 4 5 3 2" xfId="55416"/>
    <cellStyle name="Total 4 5 3 2 2" xfId="55417"/>
    <cellStyle name="Total 4 5 3 2 3" xfId="55418"/>
    <cellStyle name="Total 4 5 3 2 4" xfId="55419"/>
    <cellStyle name="Total 4 5 3 2 5" xfId="55420"/>
    <cellStyle name="Total 4 5 3 2_Int on Cust Dep" xfId="55421"/>
    <cellStyle name="Total 4 5 3 3" xfId="55422"/>
    <cellStyle name="Total 4 5 3 4" xfId="55423"/>
    <cellStyle name="Total 4 5 3 5" xfId="55424"/>
    <cellStyle name="Total 4 5 3 6" xfId="55425"/>
    <cellStyle name="Total 4 5 3 7" xfId="55426"/>
    <cellStyle name="Total 4 5 3 8" xfId="55427"/>
    <cellStyle name="Total 4 5 3 9" xfId="55428"/>
    <cellStyle name="Total 4 5 3_Int on Cust Dep" xfId="55429"/>
    <cellStyle name="Total 4 5 4" xfId="55430"/>
    <cellStyle name="Total 4 5 4 2" xfId="55431"/>
    <cellStyle name="Total 4 5 4 3" xfId="55432"/>
    <cellStyle name="Total 4 5 4 4" xfId="55433"/>
    <cellStyle name="Total 4 5 4 5" xfId="55434"/>
    <cellStyle name="Total 4 5 4_Int on Cust Dep" xfId="55435"/>
    <cellStyle name="Total 4 5 5" xfId="55436"/>
    <cellStyle name="Total 4 5 5 2" xfId="55437"/>
    <cellStyle name="Total 4 5 5 3" xfId="55438"/>
    <cellStyle name="Total 4 5 5 4" xfId="55439"/>
    <cellStyle name="Total 4 5 5 5" xfId="55440"/>
    <cellStyle name="Total 4 5 5_Int on Cust Dep" xfId="55441"/>
    <cellStyle name="Total 4 5 6" xfId="55442"/>
    <cellStyle name="Total 4 5 7" xfId="55443"/>
    <cellStyle name="Total 4 5 8" xfId="55444"/>
    <cellStyle name="Total 4 5 9" xfId="55445"/>
    <cellStyle name="Total 4 5_INPUT Allocators" xfId="55446"/>
    <cellStyle name="Total 4 6" xfId="55447"/>
    <cellStyle name="Total 4 6 10" xfId="55448"/>
    <cellStyle name="Total 4 6 11" xfId="55449"/>
    <cellStyle name="Total 4 6 12" xfId="55450"/>
    <cellStyle name="Total 4 6 2" xfId="55451"/>
    <cellStyle name="Total 4 6 2 2" xfId="55452"/>
    <cellStyle name="Total 4 6 2 2 2" xfId="55453"/>
    <cellStyle name="Total 4 6 2 2 2 2" xfId="55454"/>
    <cellStyle name="Total 4 6 2 2 2 3" xfId="55455"/>
    <cellStyle name="Total 4 6 2 2 2 4" xfId="55456"/>
    <cellStyle name="Total 4 6 2 2 2 5" xfId="55457"/>
    <cellStyle name="Total 4 6 2 2 2_Int on Cust Dep" xfId="55458"/>
    <cellStyle name="Total 4 6 2 2 3" xfId="55459"/>
    <cellStyle name="Total 4 6 2 2 4" xfId="55460"/>
    <cellStyle name="Total 4 6 2 2 5" xfId="55461"/>
    <cellStyle name="Total 4 6 2 2 6" xfId="55462"/>
    <cellStyle name="Total 4 6 2 2 7" xfId="55463"/>
    <cellStyle name="Total 4 6 2 2 8" xfId="55464"/>
    <cellStyle name="Total 4 6 2 2 9" xfId="55465"/>
    <cellStyle name="Total 4 6 2 2_Int on Cust Dep" xfId="55466"/>
    <cellStyle name="Total 4 6 2 3" xfId="55467"/>
    <cellStyle name="Total 4 6 2 3 2" xfId="55468"/>
    <cellStyle name="Total 4 6 2 3 3" xfId="55469"/>
    <cellStyle name="Total 4 6 2 3 4" xfId="55470"/>
    <cellStyle name="Total 4 6 2 3 5" xfId="55471"/>
    <cellStyle name="Total 4 6 2 3_Int on Cust Dep" xfId="55472"/>
    <cellStyle name="Total 4 6 2 4" xfId="55473"/>
    <cellStyle name="Total 4 6 2 5" xfId="55474"/>
    <cellStyle name="Total 4 6 2 6" xfId="55475"/>
    <cellStyle name="Total 4 6 2_INPUT Allocators" xfId="55476"/>
    <cellStyle name="Total 4 6 3" xfId="55477"/>
    <cellStyle name="Total 4 6 3 2" xfId="55478"/>
    <cellStyle name="Total 4 6 3 2 2" xfId="55479"/>
    <cellStyle name="Total 4 6 3 2 3" xfId="55480"/>
    <cellStyle name="Total 4 6 3 2 4" xfId="55481"/>
    <cellStyle name="Total 4 6 3 2 5" xfId="55482"/>
    <cellStyle name="Total 4 6 3 2_Int on Cust Dep" xfId="55483"/>
    <cellStyle name="Total 4 6 3 3" xfId="55484"/>
    <cellStyle name="Total 4 6 3 4" xfId="55485"/>
    <cellStyle name="Total 4 6 3 5" xfId="55486"/>
    <cellStyle name="Total 4 6 3 6" xfId="55487"/>
    <cellStyle name="Total 4 6 3 7" xfId="55488"/>
    <cellStyle name="Total 4 6 3 8" xfId="55489"/>
    <cellStyle name="Total 4 6 3 9" xfId="55490"/>
    <cellStyle name="Total 4 6 3_Int on Cust Dep" xfId="55491"/>
    <cellStyle name="Total 4 6 4" xfId="55492"/>
    <cellStyle name="Total 4 6 4 2" xfId="55493"/>
    <cellStyle name="Total 4 6 4 3" xfId="55494"/>
    <cellStyle name="Total 4 6 4 4" xfId="55495"/>
    <cellStyle name="Total 4 6 4 5" xfId="55496"/>
    <cellStyle name="Total 4 6 4_Int on Cust Dep" xfId="55497"/>
    <cellStyle name="Total 4 6 5" xfId="55498"/>
    <cellStyle name="Total 4 6 5 2" xfId="55499"/>
    <cellStyle name="Total 4 6 5 3" xfId="55500"/>
    <cellStyle name="Total 4 6 5 4" xfId="55501"/>
    <cellStyle name="Total 4 6 5 5" xfId="55502"/>
    <cellStyle name="Total 4 6 5_Int on Cust Dep" xfId="55503"/>
    <cellStyle name="Total 4 6 6" xfId="55504"/>
    <cellStyle name="Total 4 6 7" xfId="55505"/>
    <cellStyle name="Total 4 6 8" xfId="55506"/>
    <cellStyle name="Total 4 6 9" xfId="55507"/>
    <cellStyle name="Total 4 6_INPUT Allocators" xfId="55508"/>
    <cellStyle name="Total 4 7" xfId="55509"/>
    <cellStyle name="Total 4 7 2" xfId="55510"/>
    <cellStyle name="Total 4 7 2 2" xfId="55511"/>
    <cellStyle name="Total 4 7 2 2 2" xfId="55512"/>
    <cellStyle name="Total 4 7 2 2 3" xfId="55513"/>
    <cellStyle name="Total 4 7 2 2 4" xfId="55514"/>
    <cellStyle name="Total 4 7 2 2 5" xfId="55515"/>
    <cellStyle name="Total 4 7 2 2_Int on Cust Dep" xfId="55516"/>
    <cellStyle name="Total 4 7 2 3" xfId="55517"/>
    <cellStyle name="Total 4 7 2 4" xfId="55518"/>
    <cellStyle name="Total 4 7 2 5" xfId="55519"/>
    <cellStyle name="Total 4 7 2 6" xfId="55520"/>
    <cellStyle name="Total 4 7 2 7" xfId="55521"/>
    <cellStyle name="Total 4 7 2 8" xfId="55522"/>
    <cellStyle name="Total 4 7 2 9" xfId="55523"/>
    <cellStyle name="Total 4 7 2_Int on Cust Dep" xfId="55524"/>
    <cellStyle name="Total 4 7 3" xfId="55525"/>
    <cellStyle name="Total 4 7 3 2" xfId="55526"/>
    <cellStyle name="Total 4 7 3 3" xfId="55527"/>
    <cellStyle name="Total 4 7 3 4" xfId="55528"/>
    <cellStyle name="Total 4 7 3 5" xfId="55529"/>
    <cellStyle name="Total 4 7 3_Int on Cust Dep" xfId="55530"/>
    <cellStyle name="Total 4 7 4" xfId="55531"/>
    <cellStyle name="Total 4 7 5" xfId="55532"/>
    <cellStyle name="Total 4 7 6" xfId="55533"/>
    <cellStyle name="Total 4 7_INPUT Allocators" xfId="55534"/>
    <cellStyle name="Total 4 8" xfId="55535"/>
    <cellStyle name="Total 4 8 2" xfId="55536"/>
    <cellStyle name="Total 4 8 3" xfId="55537"/>
    <cellStyle name="Total 4 8 4" xfId="55538"/>
    <cellStyle name="Total 4 8 5" xfId="55539"/>
    <cellStyle name="Total 4 8_Int on Cust Dep" xfId="55540"/>
    <cellStyle name="Total 4 9" xfId="55541"/>
    <cellStyle name="Total 4 9 2" xfId="55542"/>
    <cellStyle name="Total 4 9 3" xfId="55543"/>
    <cellStyle name="Total 4 9 4" xfId="55544"/>
    <cellStyle name="Total 4 9 5" xfId="55545"/>
    <cellStyle name="Total 4 9_Int on Cust Dep" xfId="55546"/>
    <cellStyle name="Total 4_INPUT Allocators" xfId="55547"/>
    <cellStyle name="Total 40" xfId="55548"/>
    <cellStyle name="Total 41" xfId="55549"/>
    <cellStyle name="Total 42" xfId="55550"/>
    <cellStyle name="Total 43" xfId="55551"/>
    <cellStyle name="Total 44" xfId="55552"/>
    <cellStyle name="Total 45" xfId="55553"/>
    <cellStyle name="Total 46" xfId="55554"/>
    <cellStyle name="Total 47" xfId="55555"/>
    <cellStyle name="Total 48" xfId="55556"/>
    <cellStyle name="Total 49" xfId="55557"/>
    <cellStyle name="Total 5" xfId="55558"/>
    <cellStyle name="Total 5 10" xfId="55559"/>
    <cellStyle name="Total 5 11" xfId="55560"/>
    <cellStyle name="Total 5 12" xfId="55561"/>
    <cellStyle name="Total 5 13" xfId="55562"/>
    <cellStyle name="Total 5 14" xfId="55563"/>
    <cellStyle name="Total 5 15" xfId="55564"/>
    <cellStyle name="Total 5 2" xfId="55565"/>
    <cellStyle name="Total 5 2 10" xfId="55566"/>
    <cellStyle name="Total 5 2 11" xfId="55567"/>
    <cellStyle name="Total 5 2 12" xfId="55568"/>
    <cellStyle name="Total 5 2 13" xfId="55569"/>
    <cellStyle name="Total 5 2 14" xfId="55570"/>
    <cellStyle name="Total 5 2 15" xfId="55571"/>
    <cellStyle name="Total 5 2 2" xfId="55572"/>
    <cellStyle name="Total 5 2 2 2" xfId="55573"/>
    <cellStyle name="Total 5 2 2 2 10" xfId="55574"/>
    <cellStyle name="Total 5 2 2 2 11" xfId="55575"/>
    <cellStyle name="Total 5 2 2 2 12" xfId="55576"/>
    <cellStyle name="Total 5 2 2 2 2" xfId="55577"/>
    <cellStyle name="Total 5 2 2 2 2 2" xfId="55578"/>
    <cellStyle name="Total 5 2 2 2 2 2 2" xfId="55579"/>
    <cellStyle name="Total 5 2 2 2 2 2 2 2" xfId="55580"/>
    <cellStyle name="Total 5 2 2 2 2 2 2 3" xfId="55581"/>
    <cellStyle name="Total 5 2 2 2 2 2 2 4" xfId="55582"/>
    <cellStyle name="Total 5 2 2 2 2 2 2 5" xfId="55583"/>
    <cellStyle name="Total 5 2 2 2 2 2 2_Int on Cust Dep" xfId="55584"/>
    <cellStyle name="Total 5 2 2 2 2 2 3" xfId="55585"/>
    <cellStyle name="Total 5 2 2 2 2 2 4" xfId="55586"/>
    <cellStyle name="Total 5 2 2 2 2 2 5" xfId="55587"/>
    <cellStyle name="Total 5 2 2 2 2 2 6" xfId="55588"/>
    <cellStyle name="Total 5 2 2 2 2 2 7" xfId="55589"/>
    <cellStyle name="Total 5 2 2 2 2 2 8" xfId="55590"/>
    <cellStyle name="Total 5 2 2 2 2 2 9" xfId="55591"/>
    <cellStyle name="Total 5 2 2 2 2 2_Int on Cust Dep" xfId="55592"/>
    <cellStyle name="Total 5 2 2 2 2 3" xfId="55593"/>
    <cellStyle name="Total 5 2 2 2 2 3 2" xfId="55594"/>
    <cellStyle name="Total 5 2 2 2 2 3 3" xfId="55595"/>
    <cellStyle name="Total 5 2 2 2 2 3 4" xfId="55596"/>
    <cellStyle name="Total 5 2 2 2 2 3 5" xfId="55597"/>
    <cellStyle name="Total 5 2 2 2 2 3_Int on Cust Dep" xfId="55598"/>
    <cellStyle name="Total 5 2 2 2 2 4" xfId="55599"/>
    <cellStyle name="Total 5 2 2 2 2 5" xfId="55600"/>
    <cellStyle name="Total 5 2 2 2 2 6" xfId="55601"/>
    <cellStyle name="Total 5 2 2 2 2_INPUT Allocators" xfId="55602"/>
    <cellStyle name="Total 5 2 2 2 3" xfId="55603"/>
    <cellStyle name="Total 5 2 2 2 3 2" xfId="55604"/>
    <cellStyle name="Total 5 2 2 2 3 2 2" xfId="55605"/>
    <cellStyle name="Total 5 2 2 2 3 2 3" xfId="55606"/>
    <cellStyle name="Total 5 2 2 2 3 2 4" xfId="55607"/>
    <cellStyle name="Total 5 2 2 2 3 2 5" xfId="55608"/>
    <cellStyle name="Total 5 2 2 2 3 2_Int on Cust Dep" xfId="55609"/>
    <cellStyle name="Total 5 2 2 2 3 3" xfId="55610"/>
    <cellStyle name="Total 5 2 2 2 3 4" xfId="55611"/>
    <cellStyle name="Total 5 2 2 2 3 5" xfId="55612"/>
    <cellStyle name="Total 5 2 2 2 3 6" xfId="55613"/>
    <cellStyle name="Total 5 2 2 2 3 7" xfId="55614"/>
    <cellStyle name="Total 5 2 2 2 3 8" xfId="55615"/>
    <cellStyle name="Total 5 2 2 2 3 9" xfId="55616"/>
    <cellStyle name="Total 5 2 2 2 3_Int on Cust Dep" xfId="55617"/>
    <cellStyle name="Total 5 2 2 2 4" xfId="55618"/>
    <cellStyle name="Total 5 2 2 2 4 2" xfId="55619"/>
    <cellStyle name="Total 5 2 2 2 4 3" xfId="55620"/>
    <cellStyle name="Total 5 2 2 2 4 4" xfId="55621"/>
    <cellStyle name="Total 5 2 2 2 4 5" xfId="55622"/>
    <cellStyle name="Total 5 2 2 2 4_Int on Cust Dep" xfId="55623"/>
    <cellStyle name="Total 5 2 2 2 5" xfId="55624"/>
    <cellStyle name="Total 5 2 2 2 5 2" xfId="55625"/>
    <cellStyle name="Total 5 2 2 2 5 3" xfId="55626"/>
    <cellStyle name="Total 5 2 2 2 5 4" xfId="55627"/>
    <cellStyle name="Total 5 2 2 2 5 5" xfId="55628"/>
    <cellStyle name="Total 5 2 2 2 5_Int on Cust Dep" xfId="55629"/>
    <cellStyle name="Total 5 2 2 2 6" xfId="55630"/>
    <cellStyle name="Total 5 2 2 2 7" xfId="55631"/>
    <cellStyle name="Total 5 2 2 2 8" xfId="55632"/>
    <cellStyle name="Total 5 2 2 2 9" xfId="55633"/>
    <cellStyle name="Total 5 2 2 2_INPUT Allocators" xfId="55634"/>
    <cellStyle name="Total 5 2 2_INPUT Allocators" xfId="55635"/>
    <cellStyle name="Total 5 2 3" xfId="55636"/>
    <cellStyle name="Total 5 2 3 10" xfId="55637"/>
    <cellStyle name="Total 5 2 3 11" xfId="55638"/>
    <cellStyle name="Total 5 2 3 12" xfId="55639"/>
    <cellStyle name="Total 5 2 3 2" xfId="55640"/>
    <cellStyle name="Total 5 2 3 2 2" xfId="55641"/>
    <cellStyle name="Total 5 2 3 2 2 2" xfId="55642"/>
    <cellStyle name="Total 5 2 3 2 2 2 2" xfId="55643"/>
    <cellStyle name="Total 5 2 3 2 2 2 3" xfId="55644"/>
    <cellStyle name="Total 5 2 3 2 2 2 4" xfId="55645"/>
    <cellStyle name="Total 5 2 3 2 2 2 5" xfId="55646"/>
    <cellStyle name="Total 5 2 3 2 2 2_Int on Cust Dep" xfId="55647"/>
    <cellStyle name="Total 5 2 3 2 2 3" xfId="55648"/>
    <cellStyle name="Total 5 2 3 2 2 4" xfId="55649"/>
    <cellStyle name="Total 5 2 3 2 2 5" xfId="55650"/>
    <cellStyle name="Total 5 2 3 2 2 6" xfId="55651"/>
    <cellStyle name="Total 5 2 3 2 2 7" xfId="55652"/>
    <cellStyle name="Total 5 2 3 2 2 8" xfId="55653"/>
    <cellStyle name="Total 5 2 3 2 2 9" xfId="55654"/>
    <cellStyle name="Total 5 2 3 2 2_Int on Cust Dep" xfId="55655"/>
    <cellStyle name="Total 5 2 3 2 3" xfId="55656"/>
    <cellStyle name="Total 5 2 3 2 3 2" xfId="55657"/>
    <cellStyle name="Total 5 2 3 2 3 3" xfId="55658"/>
    <cellStyle name="Total 5 2 3 2 3 4" xfId="55659"/>
    <cellStyle name="Total 5 2 3 2 3 5" xfId="55660"/>
    <cellStyle name="Total 5 2 3 2 3_Int on Cust Dep" xfId="55661"/>
    <cellStyle name="Total 5 2 3 2 4" xfId="55662"/>
    <cellStyle name="Total 5 2 3 2 5" xfId="55663"/>
    <cellStyle name="Total 5 2 3 2 6" xfId="55664"/>
    <cellStyle name="Total 5 2 3 2_INPUT Allocators" xfId="55665"/>
    <cellStyle name="Total 5 2 3 3" xfId="55666"/>
    <cellStyle name="Total 5 2 3 3 2" xfId="55667"/>
    <cellStyle name="Total 5 2 3 3 2 2" xfId="55668"/>
    <cellStyle name="Total 5 2 3 3 2 3" xfId="55669"/>
    <cellStyle name="Total 5 2 3 3 2 4" xfId="55670"/>
    <cellStyle name="Total 5 2 3 3 2 5" xfId="55671"/>
    <cellStyle name="Total 5 2 3 3 2_Int on Cust Dep" xfId="55672"/>
    <cellStyle name="Total 5 2 3 3 3" xfId="55673"/>
    <cellStyle name="Total 5 2 3 3 4" xfId="55674"/>
    <cellStyle name="Total 5 2 3 3 5" xfId="55675"/>
    <cellStyle name="Total 5 2 3 3 6" xfId="55676"/>
    <cellStyle name="Total 5 2 3 3 7" xfId="55677"/>
    <cellStyle name="Total 5 2 3 3 8" xfId="55678"/>
    <cellStyle name="Total 5 2 3 3 9" xfId="55679"/>
    <cellStyle name="Total 5 2 3 3_Int on Cust Dep" xfId="55680"/>
    <cellStyle name="Total 5 2 3 4" xfId="55681"/>
    <cellStyle name="Total 5 2 3 4 2" xfId="55682"/>
    <cellStyle name="Total 5 2 3 4 3" xfId="55683"/>
    <cellStyle name="Total 5 2 3 4 4" xfId="55684"/>
    <cellStyle name="Total 5 2 3 4 5" xfId="55685"/>
    <cellStyle name="Total 5 2 3 4_Int on Cust Dep" xfId="55686"/>
    <cellStyle name="Total 5 2 3 5" xfId="55687"/>
    <cellStyle name="Total 5 2 3 5 2" xfId="55688"/>
    <cellStyle name="Total 5 2 3 5 3" xfId="55689"/>
    <cellStyle name="Total 5 2 3 5 4" xfId="55690"/>
    <cellStyle name="Total 5 2 3 5 5" xfId="55691"/>
    <cellStyle name="Total 5 2 3 5_Int on Cust Dep" xfId="55692"/>
    <cellStyle name="Total 5 2 3 6" xfId="55693"/>
    <cellStyle name="Total 5 2 3 7" xfId="55694"/>
    <cellStyle name="Total 5 2 3 8" xfId="55695"/>
    <cellStyle name="Total 5 2 3 9" xfId="55696"/>
    <cellStyle name="Total 5 2 3_INPUT Allocators" xfId="55697"/>
    <cellStyle name="Total 5 2 4" xfId="55698"/>
    <cellStyle name="Total 5 2 4 10" xfId="55699"/>
    <cellStyle name="Total 5 2 4 11" xfId="55700"/>
    <cellStyle name="Total 5 2 4 12" xfId="55701"/>
    <cellStyle name="Total 5 2 4 2" xfId="55702"/>
    <cellStyle name="Total 5 2 4 2 2" xfId="55703"/>
    <cellStyle name="Total 5 2 4 2 2 2" xfId="55704"/>
    <cellStyle name="Total 5 2 4 2 2 2 2" xfId="55705"/>
    <cellStyle name="Total 5 2 4 2 2 2 3" xfId="55706"/>
    <cellStyle name="Total 5 2 4 2 2 2 4" xfId="55707"/>
    <cellStyle name="Total 5 2 4 2 2 2 5" xfId="55708"/>
    <cellStyle name="Total 5 2 4 2 2 2_Int on Cust Dep" xfId="55709"/>
    <cellStyle name="Total 5 2 4 2 2 3" xfId="55710"/>
    <cellStyle name="Total 5 2 4 2 2 4" xfId="55711"/>
    <cellStyle name="Total 5 2 4 2 2 5" xfId="55712"/>
    <cellStyle name="Total 5 2 4 2 2 6" xfId="55713"/>
    <cellStyle name="Total 5 2 4 2 2 7" xfId="55714"/>
    <cellStyle name="Total 5 2 4 2 2 8" xfId="55715"/>
    <cellStyle name="Total 5 2 4 2 2 9" xfId="55716"/>
    <cellStyle name="Total 5 2 4 2 2_Int on Cust Dep" xfId="55717"/>
    <cellStyle name="Total 5 2 4 2 3" xfId="55718"/>
    <cellStyle name="Total 5 2 4 2 3 2" xfId="55719"/>
    <cellStyle name="Total 5 2 4 2 3 3" xfId="55720"/>
    <cellStyle name="Total 5 2 4 2 3 4" xfId="55721"/>
    <cellStyle name="Total 5 2 4 2 3 5" xfId="55722"/>
    <cellStyle name="Total 5 2 4 2 3_Int on Cust Dep" xfId="55723"/>
    <cellStyle name="Total 5 2 4 2 4" xfId="55724"/>
    <cellStyle name="Total 5 2 4 2 5" xfId="55725"/>
    <cellStyle name="Total 5 2 4 2 6" xfId="55726"/>
    <cellStyle name="Total 5 2 4 2_INPUT Allocators" xfId="55727"/>
    <cellStyle name="Total 5 2 4 3" xfId="55728"/>
    <cellStyle name="Total 5 2 4 3 2" xfId="55729"/>
    <cellStyle name="Total 5 2 4 3 2 2" xfId="55730"/>
    <cellStyle name="Total 5 2 4 3 2 3" xfId="55731"/>
    <cellStyle name="Total 5 2 4 3 2 4" xfId="55732"/>
    <cellStyle name="Total 5 2 4 3 2 5" xfId="55733"/>
    <cellStyle name="Total 5 2 4 3 2_Int on Cust Dep" xfId="55734"/>
    <cellStyle name="Total 5 2 4 3 3" xfId="55735"/>
    <cellStyle name="Total 5 2 4 3 4" xfId="55736"/>
    <cellStyle name="Total 5 2 4 3 5" xfId="55737"/>
    <cellStyle name="Total 5 2 4 3 6" xfId="55738"/>
    <cellStyle name="Total 5 2 4 3 7" xfId="55739"/>
    <cellStyle name="Total 5 2 4 3 8" xfId="55740"/>
    <cellStyle name="Total 5 2 4 3 9" xfId="55741"/>
    <cellStyle name="Total 5 2 4 3_Int on Cust Dep" xfId="55742"/>
    <cellStyle name="Total 5 2 4 4" xfId="55743"/>
    <cellStyle name="Total 5 2 4 4 2" xfId="55744"/>
    <cellStyle name="Total 5 2 4 4 3" xfId="55745"/>
    <cellStyle name="Total 5 2 4 4 4" xfId="55746"/>
    <cellStyle name="Total 5 2 4 4 5" xfId="55747"/>
    <cellStyle name="Total 5 2 4 4_Int on Cust Dep" xfId="55748"/>
    <cellStyle name="Total 5 2 4 5" xfId="55749"/>
    <cellStyle name="Total 5 2 4 5 2" xfId="55750"/>
    <cellStyle name="Total 5 2 4 5 3" xfId="55751"/>
    <cellStyle name="Total 5 2 4 5 4" xfId="55752"/>
    <cellStyle name="Total 5 2 4 5 5" xfId="55753"/>
    <cellStyle name="Total 5 2 4 5_Int on Cust Dep" xfId="55754"/>
    <cellStyle name="Total 5 2 4 6" xfId="55755"/>
    <cellStyle name="Total 5 2 4 7" xfId="55756"/>
    <cellStyle name="Total 5 2 4 8" xfId="55757"/>
    <cellStyle name="Total 5 2 4 9" xfId="55758"/>
    <cellStyle name="Total 5 2 4_INPUT Allocators" xfId="55759"/>
    <cellStyle name="Total 5 2 5" xfId="55760"/>
    <cellStyle name="Total 5 2 5 2" xfId="55761"/>
    <cellStyle name="Total 5 2 5 2 2" xfId="55762"/>
    <cellStyle name="Total 5 2 5 2 2 2" xfId="55763"/>
    <cellStyle name="Total 5 2 5 2 2 3" xfId="55764"/>
    <cellStyle name="Total 5 2 5 2 2 4" xfId="55765"/>
    <cellStyle name="Total 5 2 5 2 2 5" xfId="55766"/>
    <cellStyle name="Total 5 2 5 2 2_Int on Cust Dep" xfId="55767"/>
    <cellStyle name="Total 5 2 5 2 3" xfId="55768"/>
    <cellStyle name="Total 5 2 5 2 4" xfId="55769"/>
    <cellStyle name="Total 5 2 5 2 5" xfId="55770"/>
    <cellStyle name="Total 5 2 5 2 6" xfId="55771"/>
    <cellStyle name="Total 5 2 5 2 7" xfId="55772"/>
    <cellStyle name="Total 5 2 5 2 8" xfId="55773"/>
    <cellStyle name="Total 5 2 5 2 9" xfId="55774"/>
    <cellStyle name="Total 5 2 5 2_Int on Cust Dep" xfId="55775"/>
    <cellStyle name="Total 5 2 5 3" xfId="55776"/>
    <cellStyle name="Total 5 2 5 3 2" xfId="55777"/>
    <cellStyle name="Total 5 2 5 3 3" xfId="55778"/>
    <cellStyle name="Total 5 2 5 3 4" xfId="55779"/>
    <cellStyle name="Total 5 2 5 3 5" xfId="55780"/>
    <cellStyle name="Total 5 2 5 3_Int on Cust Dep" xfId="55781"/>
    <cellStyle name="Total 5 2 5 4" xfId="55782"/>
    <cellStyle name="Total 5 2 5 5" xfId="55783"/>
    <cellStyle name="Total 5 2 5 6" xfId="55784"/>
    <cellStyle name="Total 5 2 5_INPUT Allocators" xfId="55785"/>
    <cellStyle name="Total 5 2 6" xfId="55786"/>
    <cellStyle name="Total 5 2 6 2" xfId="55787"/>
    <cellStyle name="Total 5 2 6 2 2" xfId="55788"/>
    <cellStyle name="Total 5 2 6 2 3" xfId="55789"/>
    <cellStyle name="Total 5 2 6 2 4" xfId="55790"/>
    <cellStyle name="Total 5 2 6 2 5" xfId="55791"/>
    <cellStyle name="Total 5 2 6 2_Int on Cust Dep" xfId="55792"/>
    <cellStyle name="Total 5 2 6 3" xfId="55793"/>
    <cellStyle name="Total 5 2 6 4" xfId="55794"/>
    <cellStyle name="Total 5 2 6 5" xfId="55795"/>
    <cellStyle name="Total 5 2 6 6" xfId="55796"/>
    <cellStyle name="Total 5 2 6 7" xfId="55797"/>
    <cellStyle name="Total 5 2 6 8" xfId="55798"/>
    <cellStyle name="Total 5 2 6 9" xfId="55799"/>
    <cellStyle name="Total 5 2 6_Int on Cust Dep" xfId="55800"/>
    <cellStyle name="Total 5 2 7" xfId="55801"/>
    <cellStyle name="Total 5 2 7 2" xfId="55802"/>
    <cellStyle name="Total 5 2 7 3" xfId="55803"/>
    <cellStyle name="Total 5 2 7 4" xfId="55804"/>
    <cellStyle name="Total 5 2 7 5" xfId="55805"/>
    <cellStyle name="Total 5 2 7_Int on Cust Dep" xfId="55806"/>
    <cellStyle name="Total 5 2 8" xfId="55807"/>
    <cellStyle name="Total 5 2 8 2" xfId="55808"/>
    <cellStyle name="Total 5 2 8 3" xfId="55809"/>
    <cellStyle name="Total 5 2 8 4" xfId="55810"/>
    <cellStyle name="Total 5 2 8 5" xfId="55811"/>
    <cellStyle name="Total 5 2 8_Int on Cust Dep" xfId="55812"/>
    <cellStyle name="Total 5 2 9" xfId="55813"/>
    <cellStyle name="Total 5 2_INPUT Allocators" xfId="55814"/>
    <cellStyle name="Total 5 3" xfId="55815"/>
    <cellStyle name="Total 5 3 10" xfId="55816"/>
    <cellStyle name="Total 5 3 11" xfId="55817"/>
    <cellStyle name="Total 5 3 12" xfId="55818"/>
    <cellStyle name="Total 5 3 13" xfId="55819"/>
    <cellStyle name="Total 5 3 14" xfId="55820"/>
    <cellStyle name="Total 5 3 15" xfId="55821"/>
    <cellStyle name="Total 5 3 2" xfId="55822"/>
    <cellStyle name="Total 5 3 2 2" xfId="55823"/>
    <cellStyle name="Total 5 3 2 2 10" xfId="55824"/>
    <cellStyle name="Total 5 3 2 2 11" xfId="55825"/>
    <cellStyle name="Total 5 3 2 2 12" xfId="55826"/>
    <cellStyle name="Total 5 3 2 2 2" xfId="55827"/>
    <cellStyle name="Total 5 3 2 2 2 2" xfId="55828"/>
    <cellStyle name="Total 5 3 2 2 2 2 2" xfId="55829"/>
    <cellStyle name="Total 5 3 2 2 2 2 2 2" xfId="55830"/>
    <cellStyle name="Total 5 3 2 2 2 2 2 3" xfId="55831"/>
    <cellStyle name="Total 5 3 2 2 2 2 2 4" xfId="55832"/>
    <cellStyle name="Total 5 3 2 2 2 2 2 5" xfId="55833"/>
    <cellStyle name="Total 5 3 2 2 2 2 2_Int on Cust Dep" xfId="55834"/>
    <cellStyle name="Total 5 3 2 2 2 2 3" xfId="55835"/>
    <cellStyle name="Total 5 3 2 2 2 2 4" xfId="55836"/>
    <cellStyle name="Total 5 3 2 2 2 2 5" xfId="55837"/>
    <cellStyle name="Total 5 3 2 2 2 2 6" xfId="55838"/>
    <cellStyle name="Total 5 3 2 2 2 2 7" xfId="55839"/>
    <cellStyle name="Total 5 3 2 2 2 2 8" xfId="55840"/>
    <cellStyle name="Total 5 3 2 2 2 2 9" xfId="55841"/>
    <cellStyle name="Total 5 3 2 2 2 2_Int on Cust Dep" xfId="55842"/>
    <cellStyle name="Total 5 3 2 2 2 3" xfId="55843"/>
    <cellStyle name="Total 5 3 2 2 2 3 2" xfId="55844"/>
    <cellStyle name="Total 5 3 2 2 2 3 3" xfId="55845"/>
    <cellStyle name="Total 5 3 2 2 2 3 4" xfId="55846"/>
    <cellStyle name="Total 5 3 2 2 2 3 5" xfId="55847"/>
    <cellStyle name="Total 5 3 2 2 2 3_Int on Cust Dep" xfId="55848"/>
    <cellStyle name="Total 5 3 2 2 2 4" xfId="55849"/>
    <cellStyle name="Total 5 3 2 2 2 5" xfId="55850"/>
    <cellStyle name="Total 5 3 2 2 2 6" xfId="55851"/>
    <cellStyle name="Total 5 3 2 2 2_INPUT Allocators" xfId="55852"/>
    <cellStyle name="Total 5 3 2 2 3" xfId="55853"/>
    <cellStyle name="Total 5 3 2 2 3 2" xfId="55854"/>
    <cellStyle name="Total 5 3 2 2 3 2 2" xfId="55855"/>
    <cellStyle name="Total 5 3 2 2 3 2 3" xfId="55856"/>
    <cellStyle name="Total 5 3 2 2 3 2 4" xfId="55857"/>
    <cellStyle name="Total 5 3 2 2 3 2 5" xfId="55858"/>
    <cellStyle name="Total 5 3 2 2 3 2_Int on Cust Dep" xfId="55859"/>
    <cellStyle name="Total 5 3 2 2 3 3" xfId="55860"/>
    <cellStyle name="Total 5 3 2 2 3 4" xfId="55861"/>
    <cellStyle name="Total 5 3 2 2 3 5" xfId="55862"/>
    <cellStyle name="Total 5 3 2 2 3 6" xfId="55863"/>
    <cellStyle name="Total 5 3 2 2 3 7" xfId="55864"/>
    <cellStyle name="Total 5 3 2 2 3 8" xfId="55865"/>
    <cellStyle name="Total 5 3 2 2 3 9" xfId="55866"/>
    <cellStyle name="Total 5 3 2 2 3_Int on Cust Dep" xfId="55867"/>
    <cellStyle name="Total 5 3 2 2 4" xfId="55868"/>
    <cellStyle name="Total 5 3 2 2 4 2" xfId="55869"/>
    <cellStyle name="Total 5 3 2 2 4 3" xfId="55870"/>
    <cellStyle name="Total 5 3 2 2 4 4" xfId="55871"/>
    <cellStyle name="Total 5 3 2 2 4 5" xfId="55872"/>
    <cellStyle name="Total 5 3 2 2 4_Int on Cust Dep" xfId="55873"/>
    <cellStyle name="Total 5 3 2 2 5" xfId="55874"/>
    <cellStyle name="Total 5 3 2 2 5 2" xfId="55875"/>
    <cellStyle name="Total 5 3 2 2 5 3" xfId="55876"/>
    <cellStyle name="Total 5 3 2 2 5 4" xfId="55877"/>
    <cellStyle name="Total 5 3 2 2 5 5" xfId="55878"/>
    <cellStyle name="Total 5 3 2 2 5_Int on Cust Dep" xfId="55879"/>
    <cellStyle name="Total 5 3 2 2 6" xfId="55880"/>
    <cellStyle name="Total 5 3 2 2 7" xfId="55881"/>
    <cellStyle name="Total 5 3 2 2 8" xfId="55882"/>
    <cellStyle name="Total 5 3 2 2 9" xfId="55883"/>
    <cellStyle name="Total 5 3 2 2_INPUT Allocators" xfId="55884"/>
    <cellStyle name="Total 5 3 2_INPUT Allocators" xfId="55885"/>
    <cellStyle name="Total 5 3 3" xfId="55886"/>
    <cellStyle name="Total 5 3 3 10" xfId="55887"/>
    <cellStyle name="Total 5 3 3 11" xfId="55888"/>
    <cellStyle name="Total 5 3 3 12" xfId="55889"/>
    <cellStyle name="Total 5 3 3 2" xfId="55890"/>
    <cellStyle name="Total 5 3 3 2 2" xfId="55891"/>
    <cellStyle name="Total 5 3 3 2 2 2" xfId="55892"/>
    <cellStyle name="Total 5 3 3 2 2 2 2" xfId="55893"/>
    <cellStyle name="Total 5 3 3 2 2 2 3" xfId="55894"/>
    <cellStyle name="Total 5 3 3 2 2 2 4" xfId="55895"/>
    <cellStyle name="Total 5 3 3 2 2 2 5" xfId="55896"/>
    <cellStyle name="Total 5 3 3 2 2 2_Int on Cust Dep" xfId="55897"/>
    <cellStyle name="Total 5 3 3 2 2 3" xfId="55898"/>
    <cellStyle name="Total 5 3 3 2 2 4" xfId="55899"/>
    <cellStyle name="Total 5 3 3 2 2 5" xfId="55900"/>
    <cellStyle name="Total 5 3 3 2 2 6" xfId="55901"/>
    <cellStyle name="Total 5 3 3 2 2 7" xfId="55902"/>
    <cellStyle name="Total 5 3 3 2 2 8" xfId="55903"/>
    <cellStyle name="Total 5 3 3 2 2 9" xfId="55904"/>
    <cellStyle name="Total 5 3 3 2 2_Int on Cust Dep" xfId="55905"/>
    <cellStyle name="Total 5 3 3 2 3" xfId="55906"/>
    <cellStyle name="Total 5 3 3 2 3 2" xfId="55907"/>
    <cellStyle name="Total 5 3 3 2 3 3" xfId="55908"/>
    <cellStyle name="Total 5 3 3 2 3 4" xfId="55909"/>
    <cellStyle name="Total 5 3 3 2 3 5" xfId="55910"/>
    <cellStyle name="Total 5 3 3 2 3_Int on Cust Dep" xfId="55911"/>
    <cellStyle name="Total 5 3 3 2 4" xfId="55912"/>
    <cellStyle name="Total 5 3 3 2 5" xfId="55913"/>
    <cellStyle name="Total 5 3 3 2 6" xfId="55914"/>
    <cellStyle name="Total 5 3 3 2_INPUT Allocators" xfId="55915"/>
    <cellStyle name="Total 5 3 3 3" xfId="55916"/>
    <cellStyle name="Total 5 3 3 3 2" xfId="55917"/>
    <cellStyle name="Total 5 3 3 3 2 2" xfId="55918"/>
    <cellStyle name="Total 5 3 3 3 2 3" xfId="55919"/>
    <cellStyle name="Total 5 3 3 3 2 4" xfId="55920"/>
    <cellStyle name="Total 5 3 3 3 2 5" xfId="55921"/>
    <cellStyle name="Total 5 3 3 3 2_Int on Cust Dep" xfId="55922"/>
    <cellStyle name="Total 5 3 3 3 3" xfId="55923"/>
    <cellStyle name="Total 5 3 3 3 4" xfId="55924"/>
    <cellStyle name="Total 5 3 3 3 5" xfId="55925"/>
    <cellStyle name="Total 5 3 3 3 6" xfId="55926"/>
    <cellStyle name="Total 5 3 3 3 7" xfId="55927"/>
    <cellStyle name="Total 5 3 3 3 8" xfId="55928"/>
    <cellStyle name="Total 5 3 3 3 9" xfId="55929"/>
    <cellStyle name="Total 5 3 3 3_Int on Cust Dep" xfId="55930"/>
    <cellStyle name="Total 5 3 3 4" xfId="55931"/>
    <cellStyle name="Total 5 3 3 4 2" xfId="55932"/>
    <cellStyle name="Total 5 3 3 4 3" xfId="55933"/>
    <cellStyle name="Total 5 3 3 4 4" xfId="55934"/>
    <cellStyle name="Total 5 3 3 4 5" xfId="55935"/>
    <cellStyle name="Total 5 3 3 4_Int on Cust Dep" xfId="55936"/>
    <cellStyle name="Total 5 3 3 5" xfId="55937"/>
    <cellStyle name="Total 5 3 3 5 2" xfId="55938"/>
    <cellStyle name="Total 5 3 3 5 3" xfId="55939"/>
    <cellStyle name="Total 5 3 3 5 4" xfId="55940"/>
    <cellStyle name="Total 5 3 3 5 5" xfId="55941"/>
    <cellStyle name="Total 5 3 3 5_Int on Cust Dep" xfId="55942"/>
    <cellStyle name="Total 5 3 3 6" xfId="55943"/>
    <cellStyle name="Total 5 3 3 7" xfId="55944"/>
    <cellStyle name="Total 5 3 3 8" xfId="55945"/>
    <cellStyle name="Total 5 3 3 9" xfId="55946"/>
    <cellStyle name="Total 5 3 3_INPUT Allocators" xfId="55947"/>
    <cellStyle name="Total 5 3 4" xfId="55948"/>
    <cellStyle name="Total 5 3 4 10" xfId="55949"/>
    <cellStyle name="Total 5 3 4 11" xfId="55950"/>
    <cellStyle name="Total 5 3 4 12" xfId="55951"/>
    <cellStyle name="Total 5 3 4 2" xfId="55952"/>
    <cellStyle name="Total 5 3 4 2 2" xfId="55953"/>
    <cellStyle name="Total 5 3 4 2 2 2" xfId="55954"/>
    <cellStyle name="Total 5 3 4 2 2 2 2" xfId="55955"/>
    <cellStyle name="Total 5 3 4 2 2 2 3" xfId="55956"/>
    <cellStyle name="Total 5 3 4 2 2 2 4" xfId="55957"/>
    <cellStyle name="Total 5 3 4 2 2 2 5" xfId="55958"/>
    <cellStyle name="Total 5 3 4 2 2 2_Int on Cust Dep" xfId="55959"/>
    <cellStyle name="Total 5 3 4 2 2 3" xfId="55960"/>
    <cellStyle name="Total 5 3 4 2 2 4" xfId="55961"/>
    <cellStyle name="Total 5 3 4 2 2 5" xfId="55962"/>
    <cellStyle name="Total 5 3 4 2 2 6" xfId="55963"/>
    <cellStyle name="Total 5 3 4 2 2 7" xfId="55964"/>
    <cellStyle name="Total 5 3 4 2 2 8" xfId="55965"/>
    <cellStyle name="Total 5 3 4 2 2 9" xfId="55966"/>
    <cellStyle name="Total 5 3 4 2 2_Int on Cust Dep" xfId="55967"/>
    <cellStyle name="Total 5 3 4 2 3" xfId="55968"/>
    <cellStyle name="Total 5 3 4 2 3 2" xfId="55969"/>
    <cellStyle name="Total 5 3 4 2 3 3" xfId="55970"/>
    <cellStyle name="Total 5 3 4 2 3 4" xfId="55971"/>
    <cellStyle name="Total 5 3 4 2 3 5" xfId="55972"/>
    <cellStyle name="Total 5 3 4 2 3_Int on Cust Dep" xfId="55973"/>
    <cellStyle name="Total 5 3 4 2 4" xfId="55974"/>
    <cellStyle name="Total 5 3 4 2 5" xfId="55975"/>
    <cellStyle name="Total 5 3 4 2 6" xfId="55976"/>
    <cellStyle name="Total 5 3 4 2_INPUT Allocators" xfId="55977"/>
    <cellStyle name="Total 5 3 4 3" xfId="55978"/>
    <cellStyle name="Total 5 3 4 3 2" xfId="55979"/>
    <cellStyle name="Total 5 3 4 3 2 2" xfId="55980"/>
    <cellStyle name="Total 5 3 4 3 2 3" xfId="55981"/>
    <cellStyle name="Total 5 3 4 3 2 4" xfId="55982"/>
    <cellStyle name="Total 5 3 4 3 2 5" xfId="55983"/>
    <cellStyle name="Total 5 3 4 3 2_Int on Cust Dep" xfId="55984"/>
    <cellStyle name="Total 5 3 4 3 3" xfId="55985"/>
    <cellStyle name="Total 5 3 4 3 4" xfId="55986"/>
    <cellStyle name="Total 5 3 4 3 5" xfId="55987"/>
    <cellStyle name="Total 5 3 4 3 6" xfId="55988"/>
    <cellStyle name="Total 5 3 4 3 7" xfId="55989"/>
    <cellStyle name="Total 5 3 4 3 8" xfId="55990"/>
    <cellStyle name="Total 5 3 4 3 9" xfId="55991"/>
    <cellStyle name="Total 5 3 4 3_Int on Cust Dep" xfId="55992"/>
    <cellStyle name="Total 5 3 4 4" xfId="55993"/>
    <cellStyle name="Total 5 3 4 4 2" xfId="55994"/>
    <cellStyle name="Total 5 3 4 4 3" xfId="55995"/>
    <cellStyle name="Total 5 3 4 4 4" xfId="55996"/>
    <cellStyle name="Total 5 3 4 4 5" xfId="55997"/>
    <cellStyle name="Total 5 3 4 4_Int on Cust Dep" xfId="55998"/>
    <cellStyle name="Total 5 3 4 5" xfId="55999"/>
    <cellStyle name="Total 5 3 4 5 2" xfId="56000"/>
    <cellStyle name="Total 5 3 4 5 3" xfId="56001"/>
    <cellStyle name="Total 5 3 4 5 4" xfId="56002"/>
    <cellStyle name="Total 5 3 4 5 5" xfId="56003"/>
    <cellStyle name="Total 5 3 4 5_Int on Cust Dep" xfId="56004"/>
    <cellStyle name="Total 5 3 4 6" xfId="56005"/>
    <cellStyle name="Total 5 3 4 7" xfId="56006"/>
    <cellStyle name="Total 5 3 4 8" xfId="56007"/>
    <cellStyle name="Total 5 3 4 9" xfId="56008"/>
    <cellStyle name="Total 5 3 4_INPUT Allocators" xfId="56009"/>
    <cellStyle name="Total 5 3 5" xfId="56010"/>
    <cellStyle name="Total 5 3 5 2" xfId="56011"/>
    <cellStyle name="Total 5 3 5 2 2" xfId="56012"/>
    <cellStyle name="Total 5 3 5 2 2 2" xfId="56013"/>
    <cellStyle name="Total 5 3 5 2 2 3" xfId="56014"/>
    <cellStyle name="Total 5 3 5 2 2 4" xfId="56015"/>
    <cellStyle name="Total 5 3 5 2 2 5" xfId="56016"/>
    <cellStyle name="Total 5 3 5 2 2_Int on Cust Dep" xfId="56017"/>
    <cellStyle name="Total 5 3 5 2 3" xfId="56018"/>
    <cellStyle name="Total 5 3 5 2 4" xfId="56019"/>
    <cellStyle name="Total 5 3 5 2 5" xfId="56020"/>
    <cellStyle name="Total 5 3 5 2 6" xfId="56021"/>
    <cellStyle name="Total 5 3 5 2 7" xfId="56022"/>
    <cellStyle name="Total 5 3 5 2 8" xfId="56023"/>
    <cellStyle name="Total 5 3 5 2 9" xfId="56024"/>
    <cellStyle name="Total 5 3 5 2_Int on Cust Dep" xfId="56025"/>
    <cellStyle name="Total 5 3 5 3" xfId="56026"/>
    <cellStyle name="Total 5 3 5 3 2" xfId="56027"/>
    <cellStyle name="Total 5 3 5 3 3" xfId="56028"/>
    <cellStyle name="Total 5 3 5 3 4" xfId="56029"/>
    <cellStyle name="Total 5 3 5 3 5" xfId="56030"/>
    <cellStyle name="Total 5 3 5 3_Int on Cust Dep" xfId="56031"/>
    <cellStyle name="Total 5 3 5 4" xfId="56032"/>
    <cellStyle name="Total 5 3 5 5" xfId="56033"/>
    <cellStyle name="Total 5 3 5 6" xfId="56034"/>
    <cellStyle name="Total 5 3 5_INPUT Allocators" xfId="56035"/>
    <cellStyle name="Total 5 3 6" xfId="56036"/>
    <cellStyle name="Total 5 3 6 2" xfId="56037"/>
    <cellStyle name="Total 5 3 6 2 2" xfId="56038"/>
    <cellStyle name="Total 5 3 6 2 3" xfId="56039"/>
    <cellStyle name="Total 5 3 6 2 4" xfId="56040"/>
    <cellStyle name="Total 5 3 6 2 5" xfId="56041"/>
    <cellStyle name="Total 5 3 6 2_Int on Cust Dep" xfId="56042"/>
    <cellStyle name="Total 5 3 6 3" xfId="56043"/>
    <cellStyle name="Total 5 3 6 4" xfId="56044"/>
    <cellStyle name="Total 5 3 6 5" xfId="56045"/>
    <cellStyle name="Total 5 3 6 6" xfId="56046"/>
    <cellStyle name="Total 5 3 6 7" xfId="56047"/>
    <cellStyle name="Total 5 3 6 8" xfId="56048"/>
    <cellStyle name="Total 5 3 6 9" xfId="56049"/>
    <cellStyle name="Total 5 3 6_Int on Cust Dep" xfId="56050"/>
    <cellStyle name="Total 5 3 7" xfId="56051"/>
    <cellStyle name="Total 5 3 7 2" xfId="56052"/>
    <cellStyle name="Total 5 3 7 3" xfId="56053"/>
    <cellStyle name="Total 5 3 7 4" xfId="56054"/>
    <cellStyle name="Total 5 3 7 5" xfId="56055"/>
    <cellStyle name="Total 5 3 7_Int on Cust Dep" xfId="56056"/>
    <cellStyle name="Total 5 3 8" xfId="56057"/>
    <cellStyle name="Total 5 3 8 2" xfId="56058"/>
    <cellStyle name="Total 5 3 8 3" xfId="56059"/>
    <cellStyle name="Total 5 3 8 4" xfId="56060"/>
    <cellStyle name="Total 5 3 8 5" xfId="56061"/>
    <cellStyle name="Total 5 3 8_Int on Cust Dep" xfId="56062"/>
    <cellStyle name="Total 5 3 9" xfId="56063"/>
    <cellStyle name="Total 5 3_INPUT Allocators" xfId="56064"/>
    <cellStyle name="Total 5 4" xfId="56065"/>
    <cellStyle name="Total 5 4 2" xfId="56066"/>
    <cellStyle name="Total 5 4 2 10" xfId="56067"/>
    <cellStyle name="Total 5 4 2 11" xfId="56068"/>
    <cellStyle name="Total 5 4 2 12" xfId="56069"/>
    <cellStyle name="Total 5 4 2 2" xfId="56070"/>
    <cellStyle name="Total 5 4 2 2 2" xfId="56071"/>
    <cellStyle name="Total 5 4 2 2 2 2" xfId="56072"/>
    <cellStyle name="Total 5 4 2 2 2 2 2" xfId="56073"/>
    <cellStyle name="Total 5 4 2 2 2 2 3" xfId="56074"/>
    <cellStyle name="Total 5 4 2 2 2 2 4" xfId="56075"/>
    <cellStyle name="Total 5 4 2 2 2 2 5" xfId="56076"/>
    <cellStyle name="Total 5 4 2 2 2 2_Int on Cust Dep" xfId="56077"/>
    <cellStyle name="Total 5 4 2 2 2 3" xfId="56078"/>
    <cellStyle name="Total 5 4 2 2 2 4" xfId="56079"/>
    <cellStyle name="Total 5 4 2 2 2 5" xfId="56080"/>
    <cellStyle name="Total 5 4 2 2 2 6" xfId="56081"/>
    <cellStyle name="Total 5 4 2 2 2 7" xfId="56082"/>
    <cellStyle name="Total 5 4 2 2 2 8" xfId="56083"/>
    <cellStyle name="Total 5 4 2 2 2 9" xfId="56084"/>
    <cellStyle name="Total 5 4 2 2 2_Int on Cust Dep" xfId="56085"/>
    <cellStyle name="Total 5 4 2 2 3" xfId="56086"/>
    <cellStyle name="Total 5 4 2 2 3 2" xfId="56087"/>
    <cellStyle name="Total 5 4 2 2 3 3" xfId="56088"/>
    <cellStyle name="Total 5 4 2 2 3 4" xfId="56089"/>
    <cellStyle name="Total 5 4 2 2 3 5" xfId="56090"/>
    <cellStyle name="Total 5 4 2 2 3_Int on Cust Dep" xfId="56091"/>
    <cellStyle name="Total 5 4 2 2 4" xfId="56092"/>
    <cellStyle name="Total 5 4 2 2 5" xfId="56093"/>
    <cellStyle name="Total 5 4 2 2 6" xfId="56094"/>
    <cellStyle name="Total 5 4 2 2_INPUT Allocators" xfId="56095"/>
    <cellStyle name="Total 5 4 2 3" xfId="56096"/>
    <cellStyle name="Total 5 4 2 3 2" xfId="56097"/>
    <cellStyle name="Total 5 4 2 3 2 2" xfId="56098"/>
    <cellStyle name="Total 5 4 2 3 2 3" xfId="56099"/>
    <cellStyle name="Total 5 4 2 3 2 4" xfId="56100"/>
    <cellStyle name="Total 5 4 2 3 2 5" xfId="56101"/>
    <cellStyle name="Total 5 4 2 3 2_Int on Cust Dep" xfId="56102"/>
    <cellStyle name="Total 5 4 2 3 3" xfId="56103"/>
    <cellStyle name="Total 5 4 2 3 4" xfId="56104"/>
    <cellStyle name="Total 5 4 2 3 5" xfId="56105"/>
    <cellStyle name="Total 5 4 2 3 6" xfId="56106"/>
    <cellStyle name="Total 5 4 2 3 7" xfId="56107"/>
    <cellStyle name="Total 5 4 2 3 8" xfId="56108"/>
    <cellStyle name="Total 5 4 2 3 9" xfId="56109"/>
    <cellStyle name="Total 5 4 2 3_Int on Cust Dep" xfId="56110"/>
    <cellStyle name="Total 5 4 2 4" xfId="56111"/>
    <cellStyle name="Total 5 4 2 4 2" xfId="56112"/>
    <cellStyle name="Total 5 4 2 4 3" xfId="56113"/>
    <cellStyle name="Total 5 4 2 4 4" xfId="56114"/>
    <cellStyle name="Total 5 4 2 4 5" xfId="56115"/>
    <cellStyle name="Total 5 4 2 4_Int on Cust Dep" xfId="56116"/>
    <cellStyle name="Total 5 4 2 5" xfId="56117"/>
    <cellStyle name="Total 5 4 2 5 2" xfId="56118"/>
    <cellStyle name="Total 5 4 2 5 3" xfId="56119"/>
    <cellStyle name="Total 5 4 2 5 4" xfId="56120"/>
    <cellStyle name="Total 5 4 2 5 5" xfId="56121"/>
    <cellStyle name="Total 5 4 2 5_Int on Cust Dep" xfId="56122"/>
    <cellStyle name="Total 5 4 2 6" xfId="56123"/>
    <cellStyle name="Total 5 4 2 7" xfId="56124"/>
    <cellStyle name="Total 5 4 2 8" xfId="56125"/>
    <cellStyle name="Total 5 4 2 9" xfId="56126"/>
    <cellStyle name="Total 5 4 2_INPUT Allocators" xfId="56127"/>
    <cellStyle name="Total 5 4_INPUT Allocators" xfId="56128"/>
    <cellStyle name="Total 5 5" xfId="56129"/>
    <cellStyle name="Total 5 5 10" xfId="56130"/>
    <cellStyle name="Total 5 5 11" xfId="56131"/>
    <cellStyle name="Total 5 5 12" xfId="56132"/>
    <cellStyle name="Total 5 5 2" xfId="56133"/>
    <cellStyle name="Total 5 5 2 2" xfId="56134"/>
    <cellStyle name="Total 5 5 2 2 2" xfId="56135"/>
    <cellStyle name="Total 5 5 2 2 2 2" xfId="56136"/>
    <cellStyle name="Total 5 5 2 2 2 3" xfId="56137"/>
    <cellStyle name="Total 5 5 2 2 2 4" xfId="56138"/>
    <cellStyle name="Total 5 5 2 2 2 5" xfId="56139"/>
    <cellStyle name="Total 5 5 2 2 2_Int on Cust Dep" xfId="56140"/>
    <cellStyle name="Total 5 5 2 2 3" xfId="56141"/>
    <cellStyle name="Total 5 5 2 2 4" xfId="56142"/>
    <cellStyle name="Total 5 5 2 2 5" xfId="56143"/>
    <cellStyle name="Total 5 5 2 2 6" xfId="56144"/>
    <cellStyle name="Total 5 5 2 2 7" xfId="56145"/>
    <cellStyle name="Total 5 5 2 2 8" xfId="56146"/>
    <cellStyle name="Total 5 5 2 2 9" xfId="56147"/>
    <cellStyle name="Total 5 5 2 2_Int on Cust Dep" xfId="56148"/>
    <cellStyle name="Total 5 5 2 3" xfId="56149"/>
    <cellStyle name="Total 5 5 2 3 2" xfId="56150"/>
    <cellStyle name="Total 5 5 2 3 3" xfId="56151"/>
    <cellStyle name="Total 5 5 2 3 4" xfId="56152"/>
    <cellStyle name="Total 5 5 2 3 5" xfId="56153"/>
    <cellStyle name="Total 5 5 2 3_Int on Cust Dep" xfId="56154"/>
    <cellStyle name="Total 5 5 2 4" xfId="56155"/>
    <cellStyle name="Total 5 5 2 5" xfId="56156"/>
    <cellStyle name="Total 5 5 2 6" xfId="56157"/>
    <cellStyle name="Total 5 5 2_INPUT Allocators" xfId="56158"/>
    <cellStyle name="Total 5 5 3" xfId="56159"/>
    <cellStyle name="Total 5 5 3 2" xfId="56160"/>
    <cellStyle name="Total 5 5 3 2 2" xfId="56161"/>
    <cellStyle name="Total 5 5 3 2 3" xfId="56162"/>
    <cellStyle name="Total 5 5 3 2 4" xfId="56163"/>
    <cellStyle name="Total 5 5 3 2 5" xfId="56164"/>
    <cellStyle name="Total 5 5 3 2_Int on Cust Dep" xfId="56165"/>
    <cellStyle name="Total 5 5 3 3" xfId="56166"/>
    <cellStyle name="Total 5 5 3 4" xfId="56167"/>
    <cellStyle name="Total 5 5 3 5" xfId="56168"/>
    <cellStyle name="Total 5 5 3 6" xfId="56169"/>
    <cellStyle name="Total 5 5 3 7" xfId="56170"/>
    <cellStyle name="Total 5 5 3 8" xfId="56171"/>
    <cellStyle name="Total 5 5 3 9" xfId="56172"/>
    <cellStyle name="Total 5 5 3_Int on Cust Dep" xfId="56173"/>
    <cellStyle name="Total 5 5 4" xfId="56174"/>
    <cellStyle name="Total 5 5 4 2" xfId="56175"/>
    <cellStyle name="Total 5 5 4 3" xfId="56176"/>
    <cellStyle name="Total 5 5 4 4" xfId="56177"/>
    <cellStyle name="Total 5 5 4 5" xfId="56178"/>
    <cellStyle name="Total 5 5 4_Int on Cust Dep" xfId="56179"/>
    <cellStyle name="Total 5 5 5" xfId="56180"/>
    <cellStyle name="Total 5 5 5 2" xfId="56181"/>
    <cellStyle name="Total 5 5 5 3" xfId="56182"/>
    <cellStyle name="Total 5 5 5 4" xfId="56183"/>
    <cellStyle name="Total 5 5 5 5" xfId="56184"/>
    <cellStyle name="Total 5 5 5_Int on Cust Dep" xfId="56185"/>
    <cellStyle name="Total 5 5 6" xfId="56186"/>
    <cellStyle name="Total 5 5 7" xfId="56187"/>
    <cellStyle name="Total 5 5 8" xfId="56188"/>
    <cellStyle name="Total 5 5 9" xfId="56189"/>
    <cellStyle name="Total 5 5_INPUT Allocators" xfId="56190"/>
    <cellStyle name="Total 5 6" xfId="56191"/>
    <cellStyle name="Total 5 6 10" xfId="56192"/>
    <cellStyle name="Total 5 6 11" xfId="56193"/>
    <cellStyle name="Total 5 6 12" xfId="56194"/>
    <cellStyle name="Total 5 6 2" xfId="56195"/>
    <cellStyle name="Total 5 6 2 2" xfId="56196"/>
    <cellStyle name="Total 5 6 2 2 2" xfId="56197"/>
    <cellStyle name="Total 5 6 2 2 2 2" xfId="56198"/>
    <cellStyle name="Total 5 6 2 2 2 3" xfId="56199"/>
    <cellStyle name="Total 5 6 2 2 2 4" xfId="56200"/>
    <cellStyle name="Total 5 6 2 2 2 5" xfId="56201"/>
    <cellStyle name="Total 5 6 2 2 2_Int on Cust Dep" xfId="56202"/>
    <cellStyle name="Total 5 6 2 2 3" xfId="56203"/>
    <cellStyle name="Total 5 6 2 2 4" xfId="56204"/>
    <cellStyle name="Total 5 6 2 2 5" xfId="56205"/>
    <cellStyle name="Total 5 6 2 2 6" xfId="56206"/>
    <cellStyle name="Total 5 6 2 2 7" xfId="56207"/>
    <cellStyle name="Total 5 6 2 2 8" xfId="56208"/>
    <cellStyle name="Total 5 6 2 2 9" xfId="56209"/>
    <cellStyle name="Total 5 6 2 2_Int on Cust Dep" xfId="56210"/>
    <cellStyle name="Total 5 6 2 3" xfId="56211"/>
    <cellStyle name="Total 5 6 2 3 2" xfId="56212"/>
    <cellStyle name="Total 5 6 2 3 3" xfId="56213"/>
    <cellStyle name="Total 5 6 2 3 4" xfId="56214"/>
    <cellStyle name="Total 5 6 2 3 5" xfId="56215"/>
    <cellStyle name="Total 5 6 2 3_Int on Cust Dep" xfId="56216"/>
    <cellStyle name="Total 5 6 2 4" xfId="56217"/>
    <cellStyle name="Total 5 6 2 5" xfId="56218"/>
    <cellStyle name="Total 5 6 2 6" xfId="56219"/>
    <cellStyle name="Total 5 6 2_INPUT Allocators" xfId="56220"/>
    <cellStyle name="Total 5 6 3" xfId="56221"/>
    <cellStyle name="Total 5 6 3 2" xfId="56222"/>
    <cellStyle name="Total 5 6 3 2 2" xfId="56223"/>
    <cellStyle name="Total 5 6 3 2 3" xfId="56224"/>
    <cellStyle name="Total 5 6 3 2 4" xfId="56225"/>
    <cellStyle name="Total 5 6 3 2 5" xfId="56226"/>
    <cellStyle name="Total 5 6 3 2_Int on Cust Dep" xfId="56227"/>
    <cellStyle name="Total 5 6 3 3" xfId="56228"/>
    <cellStyle name="Total 5 6 3 4" xfId="56229"/>
    <cellStyle name="Total 5 6 3 5" xfId="56230"/>
    <cellStyle name="Total 5 6 3 6" xfId="56231"/>
    <cellStyle name="Total 5 6 3 7" xfId="56232"/>
    <cellStyle name="Total 5 6 3 8" xfId="56233"/>
    <cellStyle name="Total 5 6 3 9" xfId="56234"/>
    <cellStyle name="Total 5 6 3_Int on Cust Dep" xfId="56235"/>
    <cellStyle name="Total 5 6 4" xfId="56236"/>
    <cellStyle name="Total 5 6 4 2" xfId="56237"/>
    <cellStyle name="Total 5 6 4 3" xfId="56238"/>
    <cellStyle name="Total 5 6 4 4" xfId="56239"/>
    <cellStyle name="Total 5 6 4 5" xfId="56240"/>
    <cellStyle name="Total 5 6 4_Int on Cust Dep" xfId="56241"/>
    <cellStyle name="Total 5 6 5" xfId="56242"/>
    <cellStyle name="Total 5 6 5 2" xfId="56243"/>
    <cellStyle name="Total 5 6 5 3" xfId="56244"/>
    <cellStyle name="Total 5 6 5 4" xfId="56245"/>
    <cellStyle name="Total 5 6 5 5" xfId="56246"/>
    <cellStyle name="Total 5 6 5_Int on Cust Dep" xfId="56247"/>
    <cellStyle name="Total 5 6 6" xfId="56248"/>
    <cellStyle name="Total 5 6 7" xfId="56249"/>
    <cellStyle name="Total 5 6 8" xfId="56250"/>
    <cellStyle name="Total 5 6 9" xfId="56251"/>
    <cellStyle name="Total 5 6_INPUT Allocators" xfId="56252"/>
    <cellStyle name="Total 5 7" xfId="56253"/>
    <cellStyle name="Total 5 7 2" xfId="56254"/>
    <cellStyle name="Total 5 7 2 2" xfId="56255"/>
    <cellStyle name="Total 5 7 2 2 2" xfId="56256"/>
    <cellStyle name="Total 5 7 2 2 3" xfId="56257"/>
    <cellStyle name="Total 5 7 2 2 4" xfId="56258"/>
    <cellStyle name="Total 5 7 2 2 5" xfId="56259"/>
    <cellStyle name="Total 5 7 2 2_Int on Cust Dep" xfId="56260"/>
    <cellStyle name="Total 5 7 2 3" xfId="56261"/>
    <cellStyle name="Total 5 7 2 4" xfId="56262"/>
    <cellStyle name="Total 5 7 2 5" xfId="56263"/>
    <cellStyle name="Total 5 7 2 6" xfId="56264"/>
    <cellStyle name="Total 5 7 2 7" xfId="56265"/>
    <cellStyle name="Total 5 7 2 8" xfId="56266"/>
    <cellStyle name="Total 5 7 2 9" xfId="56267"/>
    <cellStyle name="Total 5 7 2_Int on Cust Dep" xfId="56268"/>
    <cellStyle name="Total 5 7 3" xfId="56269"/>
    <cellStyle name="Total 5 7 3 2" xfId="56270"/>
    <cellStyle name="Total 5 7 3 3" xfId="56271"/>
    <cellStyle name="Total 5 7 3 4" xfId="56272"/>
    <cellStyle name="Total 5 7 3 5" xfId="56273"/>
    <cellStyle name="Total 5 7 3_Int on Cust Dep" xfId="56274"/>
    <cellStyle name="Total 5 7 4" xfId="56275"/>
    <cellStyle name="Total 5 7 5" xfId="56276"/>
    <cellStyle name="Total 5 7 6" xfId="56277"/>
    <cellStyle name="Total 5 7_INPUT Allocators" xfId="56278"/>
    <cellStyle name="Total 5 8" xfId="56279"/>
    <cellStyle name="Total 5 8 2" xfId="56280"/>
    <cellStyle name="Total 5 8 3" xfId="56281"/>
    <cellStyle name="Total 5 8 4" xfId="56282"/>
    <cellStyle name="Total 5 8 5" xfId="56283"/>
    <cellStyle name="Total 5 8_Int on Cust Dep" xfId="56284"/>
    <cellStyle name="Total 5 9" xfId="56285"/>
    <cellStyle name="Total 5 9 2" xfId="56286"/>
    <cellStyle name="Total 5 9 3" xfId="56287"/>
    <cellStyle name="Total 5 9 4" xfId="56288"/>
    <cellStyle name="Total 5 9 5" xfId="56289"/>
    <cellStyle name="Total 5 9_Int on Cust Dep" xfId="56290"/>
    <cellStyle name="Total 5_INPUT Allocators" xfId="56291"/>
    <cellStyle name="Total 50" xfId="56292"/>
    <cellStyle name="Total 51" xfId="56293"/>
    <cellStyle name="Total 52" xfId="56294"/>
    <cellStyle name="Total 53" xfId="56295"/>
    <cellStyle name="Total 54" xfId="56296"/>
    <cellStyle name="Total 55" xfId="56297"/>
    <cellStyle name="Total 56" xfId="56298"/>
    <cellStyle name="Total 57" xfId="56299"/>
    <cellStyle name="Total 58" xfId="56300"/>
    <cellStyle name="Total 59" xfId="56301"/>
    <cellStyle name="Total 6" xfId="56302"/>
    <cellStyle name="Total 6 10" xfId="56303"/>
    <cellStyle name="Total 6 11" xfId="56304"/>
    <cellStyle name="Total 6 12" xfId="56305"/>
    <cellStyle name="Total 6 13" xfId="56306"/>
    <cellStyle name="Total 6 2" xfId="56307"/>
    <cellStyle name="Total 6 2 2" xfId="56308"/>
    <cellStyle name="Total 6 2 2 10" xfId="56309"/>
    <cellStyle name="Total 6 2 2 11" xfId="56310"/>
    <cellStyle name="Total 6 2 2 12" xfId="56311"/>
    <cellStyle name="Total 6 2 2 2" xfId="56312"/>
    <cellStyle name="Total 6 2 2 2 2" xfId="56313"/>
    <cellStyle name="Total 6 2 2 2 2 2" xfId="56314"/>
    <cellStyle name="Total 6 2 2 2 2 2 2" xfId="56315"/>
    <cellStyle name="Total 6 2 2 2 2 2 3" xfId="56316"/>
    <cellStyle name="Total 6 2 2 2 2 2 4" xfId="56317"/>
    <cellStyle name="Total 6 2 2 2 2 2 5" xfId="56318"/>
    <cellStyle name="Total 6 2 2 2 2 2_Int on Cust Dep" xfId="56319"/>
    <cellStyle name="Total 6 2 2 2 2 3" xfId="56320"/>
    <cellStyle name="Total 6 2 2 2 2 4" xfId="56321"/>
    <cellStyle name="Total 6 2 2 2 2 5" xfId="56322"/>
    <cellStyle name="Total 6 2 2 2 2 6" xfId="56323"/>
    <cellStyle name="Total 6 2 2 2 2 7" xfId="56324"/>
    <cellStyle name="Total 6 2 2 2 2 8" xfId="56325"/>
    <cellStyle name="Total 6 2 2 2 2 9" xfId="56326"/>
    <cellStyle name="Total 6 2 2 2 2_Int on Cust Dep" xfId="56327"/>
    <cellStyle name="Total 6 2 2 2 3" xfId="56328"/>
    <cellStyle name="Total 6 2 2 2 3 2" xfId="56329"/>
    <cellStyle name="Total 6 2 2 2 3 3" xfId="56330"/>
    <cellStyle name="Total 6 2 2 2 3 4" xfId="56331"/>
    <cellStyle name="Total 6 2 2 2 3 5" xfId="56332"/>
    <cellStyle name="Total 6 2 2 2 3_Int on Cust Dep" xfId="56333"/>
    <cellStyle name="Total 6 2 2 2 4" xfId="56334"/>
    <cellStyle name="Total 6 2 2 2 5" xfId="56335"/>
    <cellStyle name="Total 6 2 2 2 6" xfId="56336"/>
    <cellStyle name="Total 6 2 2 2_INPUT Allocators" xfId="56337"/>
    <cellStyle name="Total 6 2 2 3" xfId="56338"/>
    <cellStyle name="Total 6 2 2 3 2" xfId="56339"/>
    <cellStyle name="Total 6 2 2 3 2 2" xfId="56340"/>
    <cellStyle name="Total 6 2 2 3 2 3" xfId="56341"/>
    <cellStyle name="Total 6 2 2 3 2 4" xfId="56342"/>
    <cellStyle name="Total 6 2 2 3 2 5" xfId="56343"/>
    <cellStyle name="Total 6 2 2 3 2_Int on Cust Dep" xfId="56344"/>
    <cellStyle name="Total 6 2 2 3 3" xfId="56345"/>
    <cellStyle name="Total 6 2 2 3 4" xfId="56346"/>
    <cellStyle name="Total 6 2 2 3 5" xfId="56347"/>
    <cellStyle name="Total 6 2 2 3 6" xfId="56348"/>
    <cellStyle name="Total 6 2 2 3 7" xfId="56349"/>
    <cellStyle name="Total 6 2 2 3 8" xfId="56350"/>
    <cellStyle name="Total 6 2 2 3 9" xfId="56351"/>
    <cellStyle name="Total 6 2 2 3_Int on Cust Dep" xfId="56352"/>
    <cellStyle name="Total 6 2 2 4" xfId="56353"/>
    <cellStyle name="Total 6 2 2 4 2" xfId="56354"/>
    <cellStyle name="Total 6 2 2 4 3" xfId="56355"/>
    <cellStyle name="Total 6 2 2 4 4" xfId="56356"/>
    <cellStyle name="Total 6 2 2 4 5" xfId="56357"/>
    <cellStyle name="Total 6 2 2 4_Int on Cust Dep" xfId="56358"/>
    <cellStyle name="Total 6 2 2 5" xfId="56359"/>
    <cellStyle name="Total 6 2 2 5 2" xfId="56360"/>
    <cellStyle name="Total 6 2 2 5 3" xfId="56361"/>
    <cellStyle name="Total 6 2 2 5 4" xfId="56362"/>
    <cellStyle name="Total 6 2 2 5 5" xfId="56363"/>
    <cellStyle name="Total 6 2 2 5_Int on Cust Dep" xfId="56364"/>
    <cellStyle name="Total 6 2 2 6" xfId="56365"/>
    <cellStyle name="Total 6 2 2 7" xfId="56366"/>
    <cellStyle name="Total 6 2 2 8" xfId="56367"/>
    <cellStyle name="Total 6 2 2 9" xfId="56368"/>
    <cellStyle name="Total 6 2 2_INPUT Allocators" xfId="56369"/>
    <cellStyle name="Total 6 2_INPUT Allocators" xfId="56370"/>
    <cellStyle name="Total 6 3" xfId="56371"/>
    <cellStyle name="Total 6 3 10" xfId="56372"/>
    <cellStyle name="Total 6 3 11" xfId="56373"/>
    <cellStyle name="Total 6 3 12" xfId="56374"/>
    <cellStyle name="Total 6 3 2" xfId="56375"/>
    <cellStyle name="Total 6 3 2 2" xfId="56376"/>
    <cellStyle name="Total 6 3 2 2 2" xfId="56377"/>
    <cellStyle name="Total 6 3 2 2 2 2" xfId="56378"/>
    <cellStyle name="Total 6 3 2 2 2 3" xfId="56379"/>
    <cellStyle name="Total 6 3 2 2 2 4" xfId="56380"/>
    <cellStyle name="Total 6 3 2 2 2 5" xfId="56381"/>
    <cellStyle name="Total 6 3 2 2 2_Int on Cust Dep" xfId="56382"/>
    <cellStyle name="Total 6 3 2 2 3" xfId="56383"/>
    <cellStyle name="Total 6 3 2 2 4" xfId="56384"/>
    <cellStyle name="Total 6 3 2 2 5" xfId="56385"/>
    <cellStyle name="Total 6 3 2 2 6" xfId="56386"/>
    <cellStyle name="Total 6 3 2 2 7" xfId="56387"/>
    <cellStyle name="Total 6 3 2 2 8" xfId="56388"/>
    <cellStyle name="Total 6 3 2 2 9" xfId="56389"/>
    <cellStyle name="Total 6 3 2 2_Int on Cust Dep" xfId="56390"/>
    <cellStyle name="Total 6 3 2 3" xfId="56391"/>
    <cellStyle name="Total 6 3 2 3 2" xfId="56392"/>
    <cellStyle name="Total 6 3 2 3 3" xfId="56393"/>
    <cellStyle name="Total 6 3 2 3 4" xfId="56394"/>
    <cellStyle name="Total 6 3 2 3 5" xfId="56395"/>
    <cellStyle name="Total 6 3 2 3_Int on Cust Dep" xfId="56396"/>
    <cellStyle name="Total 6 3 2 4" xfId="56397"/>
    <cellStyle name="Total 6 3 2 5" xfId="56398"/>
    <cellStyle name="Total 6 3 2 6" xfId="56399"/>
    <cellStyle name="Total 6 3 2_INPUT Allocators" xfId="56400"/>
    <cellStyle name="Total 6 3 3" xfId="56401"/>
    <cellStyle name="Total 6 3 3 2" xfId="56402"/>
    <cellStyle name="Total 6 3 3 2 2" xfId="56403"/>
    <cellStyle name="Total 6 3 3 2 3" xfId="56404"/>
    <cellStyle name="Total 6 3 3 2 4" xfId="56405"/>
    <cellStyle name="Total 6 3 3 2 5" xfId="56406"/>
    <cellStyle name="Total 6 3 3 2_Int on Cust Dep" xfId="56407"/>
    <cellStyle name="Total 6 3 3 3" xfId="56408"/>
    <cellStyle name="Total 6 3 3 4" xfId="56409"/>
    <cellStyle name="Total 6 3 3 5" xfId="56410"/>
    <cellStyle name="Total 6 3 3 6" xfId="56411"/>
    <cellStyle name="Total 6 3 3 7" xfId="56412"/>
    <cellStyle name="Total 6 3 3 8" xfId="56413"/>
    <cellStyle name="Total 6 3 3 9" xfId="56414"/>
    <cellStyle name="Total 6 3 3_Int on Cust Dep" xfId="56415"/>
    <cellStyle name="Total 6 3 4" xfId="56416"/>
    <cellStyle name="Total 6 3 4 2" xfId="56417"/>
    <cellStyle name="Total 6 3 4 3" xfId="56418"/>
    <cellStyle name="Total 6 3 4 4" xfId="56419"/>
    <cellStyle name="Total 6 3 4 5" xfId="56420"/>
    <cellStyle name="Total 6 3 4_Int on Cust Dep" xfId="56421"/>
    <cellStyle name="Total 6 3 5" xfId="56422"/>
    <cellStyle name="Total 6 3 5 2" xfId="56423"/>
    <cellStyle name="Total 6 3 5 3" xfId="56424"/>
    <cellStyle name="Total 6 3 5 4" xfId="56425"/>
    <cellStyle name="Total 6 3 5 5" xfId="56426"/>
    <cellStyle name="Total 6 3 5_Int on Cust Dep" xfId="56427"/>
    <cellStyle name="Total 6 3 6" xfId="56428"/>
    <cellStyle name="Total 6 3 7" xfId="56429"/>
    <cellStyle name="Total 6 3 8" xfId="56430"/>
    <cellStyle name="Total 6 3 9" xfId="56431"/>
    <cellStyle name="Total 6 3_INPUT Allocators" xfId="56432"/>
    <cellStyle name="Total 6 4" xfId="56433"/>
    <cellStyle name="Total 6 4 10" xfId="56434"/>
    <cellStyle name="Total 6 4 11" xfId="56435"/>
    <cellStyle name="Total 6 4 12" xfId="56436"/>
    <cellStyle name="Total 6 4 2" xfId="56437"/>
    <cellStyle name="Total 6 4 2 2" xfId="56438"/>
    <cellStyle name="Total 6 4 2 2 2" xfId="56439"/>
    <cellStyle name="Total 6 4 2 2 2 2" xfId="56440"/>
    <cellStyle name="Total 6 4 2 2 2 3" xfId="56441"/>
    <cellStyle name="Total 6 4 2 2 2 4" xfId="56442"/>
    <cellStyle name="Total 6 4 2 2 2 5" xfId="56443"/>
    <cellStyle name="Total 6 4 2 2 2_Int on Cust Dep" xfId="56444"/>
    <cellStyle name="Total 6 4 2 2 3" xfId="56445"/>
    <cellStyle name="Total 6 4 2 2 4" xfId="56446"/>
    <cellStyle name="Total 6 4 2 2 5" xfId="56447"/>
    <cellStyle name="Total 6 4 2 2 6" xfId="56448"/>
    <cellStyle name="Total 6 4 2 2 7" xfId="56449"/>
    <cellStyle name="Total 6 4 2 2 8" xfId="56450"/>
    <cellStyle name="Total 6 4 2 2 9" xfId="56451"/>
    <cellStyle name="Total 6 4 2 2_Int on Cust Dep" xfId="56452"/>
    <cellStyle name="Total 6 4 2 3" xfId="56453"/>
    <cellStyle name="Total 6 4 2 3 2" xfId="56454"/>
    <cellStyle name="Total 6 4 2 3 3" xfId="56455"/>
    <cellStyle name="Total 6 4 2 3 4" xfId="56456"/>
    <cellStyle name="Total 6 4 2 3 5" xfId="56457"/>
    <cellStyle name="Total 6 4 2 3_Int on Cust Dep" xfId="56458"/>
    <cellStyle name="Total 6 4 2 4" xfId="56459"/>
    <cellStyle name="Total 6 4 2 5" xfId="56460"/>
    <cellStyle name="Total 6 4 2 6" xfId="56461"/>
    <cellStyle name="Total 6 4 2_INPUT Allocators" xfId="56462"/>
    <cellStyle name="Total 6 4 3" xfId="56463"/>
    <cellStyle name="Total 6 4 3 2" xfId="56464"/>
    <cellStyle name="Total 6 4 3 2 2" xfId="56465"/>
    <cellStyle name="Total 6 4 3 2 3" xfId="56466"/>
    <cellStyle name="Total 6 4 3 2 4" xfId="56467"/>
    <cellStyle name="Total 6 4 3 2 5" xfId="56468"/>
    <cellStyle name="Total 6 4 3 2_Int on Cust Dep" xfId="56469"/>
    <cellStyle name="Total 6 4 3 3" xfId="56470"/>
    <cellStyle name="Total 6 4 3 4" xfId="56471"/>
    <cellStyle name="Total 6 4 3 5" xfId="56472"/>
    <cellStyle name="Total 6 4 3 6" xfId="56473"/>
    <cellStyle name="Total 6 4 3 7" xfId="56474"/>
    <cellStyle name="Total 6 4 3 8" xfId="56475"/>
    <cellStyle name="Total 6 4 3 9" xfId="56476"/>
    <cellStyle name="Total 6 4 3_Int on Cust Dep" xfId="56477"/>
    <cellStyle name="Total 6 4 4" xfId="56478"/>
    <cellStyle name="Total 6 4 4 2" xfId="56479"/>
    <cellStyle name="Total 6 4 4 3" xfId="56480"/>
    <cellStyle name="Total 6 4 4 4" xfId="56481"/>
    <cellStyle name="Total 6 4 4 5" xfId="56482"/>
    <cellStyle name="Total 6 4 4_Int on Cust Dep" xfId="56483"/>
    <cellStyle name="Total 6 4 5" xfId="56484"/>
    <cellStyle name="Total 6 4 5 2" xfId="56485"/>
    <cellStyle name="Total 6 4 5 3" xfId="56486"/>
    <cellStyle name="Total 6 4 5 4" xfId="56487"/>
    <cellStyle name="Total 6 4 5 5" xfId="56488"/>
    <cellStyle name="Total 6 4 5_Int on Cust Dep" xfId="56489"/>
    <cellStyle name="Total 6 4 6" xfId="56490"/>
    <cellStyle name="Total 6 4 7" xfId="56491"/>
    <cellStyle name="Total 6 4 8" xfId="56492"/>
    <cellStyle name="Total 6 4 9" xfId="56493"/>
    <cellStyle name="Total 6 4_INPUT Allocators" xfId="56494"/>
    <cellStyle name="Total 6 5" xfId="56495"/>
    <cellStyle name="Total 6 5 2" xfId="56496"/>
    <cellStyle name="Total 6 5 2 2" xfId="56497"/>
    <cellStyle name="Total 6 5 2 2 2" xfId="56498"/>
    <cellStyle name="Total 6 5 2 2 3" xfId="56499"/>
    <cellStyle name="Total 6 5 2 2 4" xfId="56500"/>
    <cellStyle name="Total 6 5 2 2 5" xfId="56501"/>
    <cellStyle name="Total 6 5 2 2_Int on Cust Dep" xfId="56502"/>
    <cellStyle name="Total 6 5 2 3" xfId="56503"/>
    <cellStyle name="Total 6 5 2 4" xfId="56504"/>
    <cellStyle name="Total 6 5 2 5" xfId="56505"/>
    <cellStyle name="Total 6 5 2 6" xfId="56506"/>
    <cellStyle name="Total 6 5 2 7" xfId="56507"/>
    <cellStyle name="Total 6 5 2 8" xfId="56508"/>
    <cellStyle name="Total 6 5 2 9" xfId="56509"/>
    <cellStyle name="Total 6 5 2_Int on Cust Dep" xfId="56510"/>
    <cellStyle name="Total 6 5 3" xfId="56511"/>
    <cellStyle name="Total 6 5 3 2" xfId="56512"/>
    <cellStyle name="Total 6 5 3 3" xfId="56513"/>
    <cellStyle name="Total 6 5 3 4" xfId="56514"/>
    <cellStyle name="Total 6 5 3 5" xfId="56515"/>
    <cellStyle name="Total 6 5 3_Int on Cust Dep" xfId="56516"/>
    <cellStyle name="Total 6 5 4" xfId="56517"/>
    <cellStyle name="Total 6 5 5" xfId="56518"/>
    <cellStyle name="Total 6 5 6" xfId="56519"/>
    <cellStyle name="Total 6 5_INPUT Allocators" xfId="56520"/>
    <cellStyle name="Total 6 6" xfId="56521"/>
    <cellStyle name="Total 6 6 2" xfId="56522"/>
    <cellStyle name="Total 6 6 3" xfId="56523"/>
    <cellStyle name="Total 6 6 4" xfId="56524"/>
    <cellStyle name="Total 6 6 5" xfId="56525"/>
    <cellStyle name="Total 6 6_Int on Cust Dep" xfId="56526"/>
    <cellStyle name="Total 6 7" xfId="56527"/>
    <cellStyle name="Total 6 7 2" xfId="56528"/>
    <cellStyle name="Total 6 7 3" xfId="56529"/>
    <cellStyle name="Total 6 7 4" xfId="56530"/>
    <cellStyle name="Total 6 7 5" xfId="56531"/>
    <cellStyle name="Total 6 7_Int on Cust Dep" xfId="56532"/>
    <cellStyle name="Total 6 8" xfId="56533"/>
    <cellStyle name="Total 6 9" xfId="56534"/>
    <cellStyle name="Total 6_INPUT Allocators" xfId="56535"/>
    <cellStyle name="Total 60" xfId="56536"/>
    <cellStyle name="Total 61" xfId="56537"/>
    <cellStyle name="Total 62" xfId="56538"/>
    <cellStyle name="Total 63" xfId="56539"/>
    <cellStyle name="Total 64" xfId="56540"/>
    <cellStyle name="Total 65" xfId="56541"/>
    <cellStyle name="Total 66" xfId="56542"/>
    <cellStyle name="Total 67" xfId="56543"/>
    <cellStyle name="Total 68" xfId="56544"/>
    <cellStyle name="Total 69" xfId="56545"/>
    <cellStyle name="Total 7" xfId="56546"/>
    <cellStyle name="Total 7 10" xfId="56547"/>
    <cellStyle name="Total 7 11" xfId="56548"/>
    <cellStyle name="Total 7 12" xfId="56549"/>
    <cellStyle name="Total 7 13" xfId="56550"/>
    <cellStyle name="Total 7 2" xfId="56551"/>
    <cellStyle name="Total 7 2 2" xfId="56552"/>
    <cellStyle name="Total 7 2 2 10" xfId="56553"/>
    <cellStyle name="Total 7 2 2 11" xfId="56554"/>
    <cellStyle name="Total 7 2 2 12" xfId="56555"/>
    <cellStyle name="Total 7 2 2 2" xfId="56556"/>
    <cellStyle name="Total 7 2 2 2 2" xfId="56557"/>
    <cellStyle name="Total 7 2 2 2 2 2" xfId="56558"/>
    <cellStyle name="Total 7 2 2 2 2 2 2" xfId="56559"/>
    <cellStyle name="Total 7 2 2 2 2 2 3" xfId="56560"/>
    <cellStyle name="Total 7 2 2 2 2 2 4" xfId="56561"/>
    <cellStyle name="Total 7 2 2 2 2 2 5" xfId="56562"/>
    <cellStyle name="Total 7 2 2 2 2 2_Int on Cust Dep" xfId="56563"/>
    <cellStyle name="Total 7 2 2 2 2 3" xfId="56564"/>
    <cellStyle name="Total 7 2 2 2 2 4" xfId="56565"/>
    <cellStyle name="Total 7 2 2 2 2 5" xfId="56566"/>
    <cellStyle name="Total 7 2 2 2 2 6" xfId="56567"/>
    <cellStyle name="Total 7 2 2 2 2 7" xfId="56568"/>
    <cellStyle name="Total 7 2 2 2 2 8" xfId="56569"/>
    <cellStyle name="Total 7 2 2 2 2 9" xfId="56570"/>
    <cellStyle name="Total 7 2 2 2 2_Int on Cust Dep" xfId="56571"/>
    <cellStyle name="Total 7 2 2 2 3" xfId="56572"/>
    <cellStyle name="Total 7 2 2 2 3 2" xfId="56573"/>
    <cellStyle name="Total 7 2 2 2 3 3" xfId="56574"/>
    <cellStyle name="Total 7 2 2 2 3 4" xfId="56575"/>
    <cellStyle name="Total 7 2 2 2 3 5" xfId="56576"/>
    <cellStyle name="Total 7 2 2 2 3_Int on Cust Dep" xfId="56577"/>
    <cellStyle name="Total 7 2 2 2 4" xfId="56578"/>
    <cellStyle name="Total 7 2 2 2 5" xfId="56579"/>
    <cellStyle name="Total 7 2 2 2 6" xfId="56580"/>
    <cellStyle name="Total 7 2 2 2_INPUT Allocators" xfId="56581"/>
    <cellStyle name="Total 7 2 2 3" xfId="56582"/>
    <cellStyle name="Total 7 2 2 3 2" xfId="56583"/>
    <cellStyle name="Total 7 2 2 3 2 2" xfId="56584"/>
    <cellStyle name="Total 7 2 2 3 2 3" xfId="56585"/>
    <cellStyle name="Total 7 2 2 3 2 4" xfId="56586"/>
    <cellStyle name="Total 7 2 2 3 2 5" xfId="56587"/>
    <cellStyle name="Total 7 2 2 3 2_Int on Cust Dep" xfId="56588"/>
    <cellStyle name="Total 7 2 2 3 3" xfId="56589"/>
    <cellStyle name="Total 7 2 2 3 4" xfId="56590"/>
    <cellStyle name="Total 7 2 2 3 5" xfId="56591"/>
    <cellStyle name="Total 7 2 2 3 6" xfId="56592"/>
    <cellStyle name="Total 7 2 2 3 7" xfId="56593"/>
    <cellStyle name="Total 7 2 2 3 8" xfId="56594"/>
    <cellStyle name="Total 7 2 2 3 9" xfId="56595"/>
    <cellStyle name="Total 7 2 2 3_Int on Cust Dep" xfId="56596"/>
    <cellStyle name="Total 7 2 2 4" xfId="56597"/>
    <cellStyle name="Total 7 2 2 4 2" xfId="56598"/>
    <cellStyle name="Total 7 2 2 4 3" xfId="56599"/>
    <cellStyle name="Total 7 2 2 4 4" xfId="56600"/>
    <cellStyle name="Total 7 2 2 4 5" xfId="56601"/>
    <cellStyle name="Total 7 2 2 4_Int on Cust Dep" xfId="56602"/>
    <cellStyle name="Total 7 2 2 5" xfId="56603"/>
    <cellStyle name="Total 7 2 2 5 2" xfId="56604"/>
    <cellStyle name="Total 7 2 2 5 3" xfId="56605"/>
    <cellStyle name="Total 7 2 2 5 4" xfId="56606"/>
    <cellStyle name="Total 7 2 2 5 5" xfId="56607"/>
    <cellStyle name="Total 7 2 2 5_Int on Cust Dep" xfId="56608"/>
    <cellStyle name="Total 7 2 2 6" xfId="56609"/>
    <cellStyle name="Total 7 2 2 7" xfId="56610"/>
    <cellStyle name="Total 7 2 2 8" xfId="56611"/>
    <cellStyle name="Total 7 2 2 9" xfId="56612"/>
    <cellStyle name="Total 7 2 2_INPUT Allocators" xfId="56613"/>
    <cellStyle name="Total 7 2_INPUT Allocators" xfId="56614"/>
    <cellStyle name="Total 7 3" xfId="56615"/>
    <cellStyle name="Total 7 3 10" xfId="56616"/>
    <cellStyle name="Total 7 3 11" xfId="56617"/>
    <cellStyle name="Total 7 3 12" xfId="56618"/>
    <cellStyle name="Total 7 3 2" xfId="56619"/>
    <cellStyle name="Total 7 3 2 2" xfId="56620"/>
    <cellStyle name="Total 7 3 2 2 2" xfId="56621"/>
    <cellStyle name="Total 7 3 2 2 2 2" xfId="56622"/>
    <cellStyle name="Total 7 3 2 2 2 3" xfId="56623"/>
    <cellStyle name="Total 7 3 2 2 2 4" xfId="56624"/>
    <cellStyle name="Total 7 3 2 2 2 5" xfId="56625"/>
    <cellStyle name="Total 7 3 2 2 2_Int on Cust Dep" xfId="56626"/>
    <cellStyle name="Total 7 3 2 2 3" xfId="56627"/>
    <cellStyle name="Total 7 3 2 2 4" xfId="56628"/>
    <cellStyle name="Total 7 3 2 2 5" xfId="56629"/>
    <cellStyle name="Total 7 3 2 2 6" xfId="56630"/>
    <cellStyle name="Total 7 3 2 2 7" xfId="56631"/>
    <cellStyle name="Total 7 3 2 2 8" xfId="56632"/>
    <cellStyle name="Total 7 3 2 2 9" xfId="56633"/>
    <cellStyle name="Total 7 3 2 2_Int on Cust Dep" xfId="56634"/>
    <cellStyle name="Total 7 3 2 3" xfId="56635"/>
    <cellStyle name="Total 7 3 2 3 2" xfId="56636"/>
    <cellStyle name="Total 7 3 2 3 3" xfId="56637"/>
    <cellStyle name="Total 7 3 2 3 4" xfId="56638"/>
    <cellStyle name="Total 7 3 2 3 5" xfId="56639"/>
    <cellStyle name="Total 7 3 2 3_Int on Cust Dep" xfId="56640"/>
    <cellStyle name="Total 7 3 2 4" xfId="56641"/>
    <cellStyle name="Total 7 3 2 5" xfId="56642"/>
    <cellStyle name="Total 7 3 2 6" xfId="56643"/>
    <cellStyle name="Total 7 3 2_INPUT Allocators" xfId="56644"/>
    <cellStyle name="Total 7 3 3" xfId="56645"/>
    <cellStyle name="Total 7 3 3 2" xfId="56646"/>
    <cellStyle name="Total 7 3 3 2 2" xfId="56647"/>
    <cellStyle name="Total 7 3 3 2 3" xfId="56648"/>
    <cellStyle name="Total 7 3 3 2 4" xfId="56649"/>
    <cellStyle name="Total 7 3 3 2 5" xfId="56650"/>
    <cellStyle name="Total 7 3 3 2_Int on Cust Dep" xfId="56651"/>
    <cellStyle name="Total 7 3 3 3" xfId="56652"/>
    <cellStyle name="Total 7 3 3 4" xfId="56653"/>
    <cellStyle name="Total 7 3 3 5" xfId="56654"/>
    <cellStyle name="Total 7 3 3 6" xfId="56655"/>
    <cellStyle name="Total 7 3 3 7" xfId="56656"/>
    <cellStyle name="Total 7 3 3 8" xfId="56657"/>
    <cellStyle name="Total 7 3 3 9" xfId="56658"/>
    <cellStyle name="Total 7 3 3_Int on Cust Dep" xfId="56659"/>
    <cellStyle name="Total 7 3 4" xfId="56660"/>
    <cellStyle name="Total 7 3 4 2" xfId="56661"/>
    <cellStyle name="Total 7 3 4 3" xfId="56662"/>
    <cellStyle name="Total 7 3 4 4" xfId="56663"/>
    <cellStyle name="Total 7 3 4 5" xfId="56664"/>
    <cellStyle name="Total 7 3 4_Int on Cust Dep" xfId="56665"/>
    <cellStyle name="Total 7 3 5" xfId="56666"/>
    <cellStyle name="Total 7 3 5 2" xfId="56667"/>
    <cellStyle name="Total 7 3 5 3" xfId="56668"/>
    <cellStyle name="Total 7 3 5 4" xfId="56669"/>
    <cellStyle name="Total 7 3 5 5" xfId="56670"/>
    <cellStyle name="Total 7 3 5_Int on Cust Dep" xfId="56671"/>
    <cellStyle name="Total 7 3 6" xfId="56672"/>
    <cellStyle name="Total 7 3 7" xfId="56673"/>
    <cellStyle name="Total 7 3 8" xfId="56674"/>
    <cellStyle name="Total 7 3 9" xfId="56675"/>
    <cellStyle name="Total 7 3_INPUT Allocators" xfId="56676"/>
    <cellStyle name="Total 7 4" xfId="56677"/>
    <cellStyle name="Total 7 4 10" xfId="56678"/>
    <cellStyle name="Total 7 4 11" xfId="56679"/>
    <cellStyle name="Total 7 4 12" xfId="56680"/>
    <cellStyle name="Total 7 4 2" xfId="56681"/>
    <cellStyle name="Total 7 4 2 2" xfId="56682"/>
    <cellStyle name="Total 7 4 2 2 2" xfId="56683"/>
    <cellStyle name="Total 7 4 2 2 2 2" xfId="56684"/>
    <cellStyle name="Total 7 4 2 2 2 3" xfId="56685"/>
    <cellStyle name="Total 7 4 2 2 2 4" xfId="56686"/>
    <cellStyle name="Total 7 4 2 2 2 5" xfId="56687"/>
    <cellStyle name="Total 7 4 2 2 2_Int on Cust Dep" xfId="56688"/>
    <cellStyle name="Total 7 4 2 2 3" xfId="56689"/>
    <cellStyle name="Total 7 4 2 2 4" xfId="56690"/>
    <cellStyle name="Total 7 4 2 2 5" xfId="56691"/>
    <cellStyle name="Total 7 4 2 2 6" xfId="56692"/>
    <cellStyle name="Total 7 4 2 2 7" xfId="56693"/>
    <cellStyle name="Total 7 4 2 2 8" xfId="56694"/>
    <cellStyle name="Total 7 4 2 2 9" xfId="56695"/>
    <cellStyle name="Total 7 4 2 2_Int on Cust Dep" xfId="56696"/>
    <cellStyle name="Total 7 4 2 3" xfId="56697"/>
    <cellStyle name="Total 7 4 2 3 2" xfId="56698"/>
    <cellStyle name="Total 7 4 2 3 3" xfId="56699"/>
    <cellStyle name="Total 7 4 2 3 4" xfId="56700"/>
    <cellStyle name="Total 7 4 2 3 5" xfId="56701"/>
    <cellStyle name="Total 7 4 2 3_Int on Cust Dep" xfId="56702"/>
    <cellStyle name="Total 7 4 2 4" xfId="56703"/>
    <cellStyle name="Total 7 4 2 5" xfId="56704"/>
    <cellStyle name="Total 7 4 2 6" xfId="56705"/>
    <cellStyle name="Total 7 4 2_INPUT Allocators" xfId="56706"/>
    <cellStyle name="Total 7 4 3" xfId="56707"/>
    <cellStyle name="Total 7 4 3 2" xfId="56708"/>
    <cellStyle name="Total 7 4 3 2 2" xfId="56709"/>
    <cellStyle name="Total 7 4 3 2 3" xfId="56710"/>
    <cellStyle name="Total 7 4 3 2 4" xfId="56711"/>
    <cellStyle name="Total 7 4 3 2 5" xfId="56712"/>
    <cellStyle name="Total 7 4 3 2_Int on Cust Dep" xfId="56713"/>
    <cellStyle name="Total 7 4 3 3" xfId="56714"/>
    <cellStyle name="Total 7 4 3 4" xfId="56715"/>
    <cellStyle name="Total 7 4 3 5" xfId="56716"/>
    <cellStyle name="Total 7 4 3 6" xfId="56717"/>
    <cellStyle name="Total 7 4 3 7" xfId="56718"/>
    <cellStyle name="Total 7 4 3 8" xfId="56719"/>
    <cellStyle name="Total 7 4 3 9" xfId="56720"/>
    <cellStyle name="Total 7 4 3_Int on Cust Dep" xfId="56721"/>
    <cellStyle name="Total 7 4 4" xfId="56722"/>
    <cellStyle name="Total 7 4 4 2" xfId="56723"/>
    <cellStyle name="Total 7 4 4 3" xfId="56724"/>
    <cellStyle name="Total 7 4 4 4" xfId="56725"/>
    <cellStyle name="Total 7 4 4 5" xfId="56726"/>
    <cellStyle name="Total 7 4 4_Int on Cust Dep" xfId="56727"/>
    <cellStyle name="Total 7 4 5" xfId="56728"/>
    <cellStyle name="Total 7 4 5 2" xfId="56729"/>
    <cellStyle name="Total 7 4 5 3" xfId="56730"/>
    <cellStyle name="Total 7 4 5 4" xfId="56731"/>
    <cellStyle name="Total 7 4 5 5" xfId="56732"/>
    <cellStyle name="Total 7 4 5_Int on Cust Dep" xfId="56733"/>
    <cellStyle name="Total 7 4 6" xfId="56734"/>
    <cellStyle name="Total 7 4 7" xfId="56735"/>
    <cellStyle name="Total 7 4 8" xfId="56736"/>
    <cellStyle name="Total 7 4 9" xfId="56737"/>
    <cellStyle name="Total 7 4_INPUT Allocators" xfId="56738"/>
    <cellStyle name="Total 7 5" xfId="56739"/>
    <cellStyle name="Total 7 5 2" xfId="56740"/>
    <cellStyle name="Total 7 5 2 2" xfId="56741"/>
    <cellStyle name="Total 7 5 2 2 2" xfId="56742"/>
    <cellStyle name="Total 7 5 2 2 3" xfId="56743"/>
    <cellStyle name="Total 7 5 2 2 4" xfId="56744"/>
    <cellStyle name="Total 7 5 2 2 5" xfId="56745"/>
    <cellStyle name="Total 7 5 2 2_Int on Cust Dep" xfId="56746"/>
    <cellStyle name="Total 7 5 2 3" xfId="56747"/>
    <cellStyle name="Total 7 5 2 4" xfId="56748"/>
    <cellStyle name="Total 7 5 2 5" xfId="56749"/>
    <cellStyle name="Total 7 5 2 6" xfId="56750"/>
    <cellStyle name="Total 7 5 2 7" xfId="56751"/>
    <cellStyle name="Total 7 5 2 8" xfId="56752"/>
    <cellStyle name="Total 7 5 2 9" xfId="56753"/>
    <cellStyle name="Total 7 5 2_Int on Cust Dep" xfId="56754"/>
    <cellStyle name="Total 7 5 3" xfId="56755"/>
    <cellStyle name="Total 7 5 3 2" xfId="56756"/>
    <cellStyle name="Total 7 5 3 3" xfId="56757"/>
    <cellStyle name="Total 7 5 3 4" xfId="56758"/>
    <cellStyle name="Total 7 5 3 5" xfId="56759"/>
    <cellStyle name="Total 7 5 3_Int on Cust Dep" xfId="56760"/>
    <cellStyle name="Total 7 5 4" xfId="56761"/>
    <cellStyle name="Total 7 5 5" xfId="56762"/>
    <cellStyle name="Total 7 5 6" xfId="56763"/>
    <cellStyle name="Total 7 5_INPUT Allocators" xfId="56764"/>
    <cellStyle name="Total 7 6" xfId="56765"/>
    <cellStyle name="Total 7 6 2" xfId="56766"/>
    <cellStyle name="Total 7 6 3" xfId="56767"/>
    <cellStyle name="Total 7 6 4" xfId="56768"/>
    <cellStyle name="Total 7 6 5" xfId="56769"/>
    <cellStyle name="Total 7 6_Int on Cust Dep" xfId="56770"/>
    <cellStyle name="Total 7 7" xfId="56771"/>
    <cellStyle name="Total 7 7 2" xfId="56772"/>
    <cellStyle name="Total 7 7 3" xfId="56773"/>
    <cellStyle name="Total 7 7 4" xfId="56774"/>
    <cellStyle name="Total 7 7 5" xfId="56775"/>
    <cellStyle name="Total 7 7_Int on Cust Dep" xfId="56776"/>
    <cellStyle name="Total 7 8" xfId="56777"/>
    <cellStyle name="Total 7 9" xfId="56778"/>
    <cellStyle name="Total 7_INPUT Allocators" xfId="56779"/>
    <cellStyle name="Total 70" xfId="56780"/>
    <cellStyle name="Total 71" xfId="56781"/>
    <cellStyle name="Total 72" xfId="56782"/>
    <cellStyle name="Total 73" xfId="56783"/>
    <cellStyle name="Total 74" xfId="56784"/>
    <cellStyle name="Total 75" xfId="56785"/>
    <cellStyle name="Total 76" xfId="56786"/>
    <cellStyle name="Total 77" xfId="56787"/>
    <cellStyle name="Total 78" xfId="56788"/>
    <cellStyle name="Total 79" xfId="56789"/>
    <cellStyle name="Total 8" xfId="56790"/>
    <cellStyle name="Total 8 10" xfId="56791"/>
    <cellStyle name="Total 8 11" xfId="56792"/>
    <cellStyle name="Total 8 12" xfId="56793"/>
    <cellStyle name="Total 8 13" xfId="56794"/>
    <cellStyle name="Total 8 2" xfId="56795"/>
    <cellStyle name="Total 8 2 10" xfId="56796"/>
    <cellStyle name="Total 8 2 11" xfId="56797"/>
    <cellStyle name="Total 8 2 12" xfId="56798"/>
    <cellStyle name="Total 8 2 2" xfId="56799"/>
    <cellStyle name="Total 8 2 2 2" xfId="56800"/>
    <cellStyle name="Total 8 2 2 2 2" xfId="56801"/>
    <cellStyle name="Total 8 2 2 2 2 2" xfId="56802"/>
    <cellStyle name="Total 8 2 2 2 2 3" xfId="56803"/>
    <cellStyle name="Total 8 2 2 2 2 4" xfId="56804"/>
    <cellStyle name="Total 8 2 2 2 2 5" xfId="56805"/>
    <cellStyle name="Total 8 2 2 2 2_Int on Cust Dep" xfId="56806"/>
    <cellStyle name="Total 8 2 2 2 3" xfId="56807"/>
    <cellStyle name="Total 8 2 2 2 4" xfId="56808"/>
    <cellStyle name="Total 8 2 2 2 5" xfId="56809"/>
    <cellStyle name="Total 8 2 2 2 6" xfId="56810"/>
    <cellStyle name="Total 8 2 2 2 7" xfId="56811"/>
    <cellStyle name="Total 8 2 2 2 8" xfId="56812"/>
    <cellStyle name="Total 8 2 2 2 9" xfId="56813"/>
    <cellStyle name="Total 8 2 2 2_Int on Cust Dep" xfId="56814"/>
    <cellStyle name="Total 8 2 2 3" xfId="56815"/>
    <cellStyle name="Total 8 2 2 3 2" xfId="56816"/>
    <cellStyle name="Total 8 2 2 3 3" xfId="56817"/>
    <cellStyle name="Total 8 2 2 3 4" xfId="56818"/>
    <cellStyle name="Total 8 2 2 3 5" xfId="56819"/>
    <cellStyle name="Total 8 2 2 3_Int on Cust Dep" xfId="56820"/>
    <cellStyle name="Total 8 2 2 4" xfId="56821"/>
    <cellStyle name="Total 8 2 2 5" xfId="56822"/>
    <cellStyle name="Total 8 2 2 6" xfId="56823"/>
    <cellStyle name="Total 8 2 2_INPUT Allocators" xfId="56824"/>
    <cellStyle name="Total 8 2 3" xfId="56825"/>
    <cellStyle name="Total 8 2 3 2" xfId="56826"/>
    <cellStyle name="Total 8 2 3 2 2" xfId="56827"/>
    <cellStyle name="Total 8 2 3 2 3" xfId="56828"/>
    <cellStyle name="Total 8 2 3 2 4" xfId="56829"/>
    <cellStyle name="Total 8 2 3 2 5" xfId="56830"/>
    <cellStyle name="Total 8 2 3 2_Int on Cust Dep" xfId="56831"/>
    <cellStyle name="Total 8 2 3 3" xfId="56832"/>
    <cellStyle name="Total 8 2 3 4" xfId="56833"/>
    <cellStyle name="Total 8 2 3 5" xfId="56834"/>
    <cellStyle name="Total 8 2 3 6" xfId="56835"/>
    <cellStyle name="Total 8 2 3 7" xfId="56836"/>
    <cellStyle name="Total 8 2 3 8" xfId="56837"/>
    <cellStyle name="Total 8 2 3 9" xfId="56838"/>
    <cellStyle name="Total 8 2 3_Int on Cust Dep" xfId="56839"/>
    <cellStyle name="Total 8 2 4" xfId="56840"/>
    <cellStyle name="Total 8 2 4 2" xfId="56841"/>
    <cellStyle name="Total 8 2 4 3" xfId="56842"/>
    <cellStyle name="Total 8 2 4 4" xfId="56843"/>
    <cellStyle name="Total 8 2 4 5" xfId="56844"/>
    <cellStyle name="Total 8 2 4_Int on Cust Dep" xfId="56845"/>
    <cellStyle name="Total 8 2 5" xfId="56846"/>
    <cellStyle name="Total 8 2 5 2" xfId="56847"/>
    <cellStyle name="Total 8 2 5 3" xfId="56848"/>
    <cellStyle name="Total 8 2 5 4" xfId="56849"/>
    <cellStyle name="Total 8 2 5 5" xfId="56850"/>
    <cellStyle name="Total 8 2 5_Int on Cust Dep" xfId="56851"/>
    <cellStyle name="Total 8 2 6" xfId="56852"/>
    <cellStyle name="Total 8 2 7" xfId="56853"/>
    <cellStyle name="Total 8 2 8" xfId="56854"/>
    <cellStyle name="Total 8 2 9" xfId="56855"/>
    <cellStyle name="Total 8 2_INPUT Allocators" xfId="56856"/>
    <cellStyle name="Total 8 3" xfId="56857"/>
    <cellStyle name="Total 8 3 2" xfId="56858"/>
    <cellStyle name="Total 8 3 2 10" xfId="56859"/>
    <cellStyle name="Total 8 3 2 11" xfId="56860"/>
    <cellStyle name="Total 8 3 2 12" xfId="56861"/>
    <cellStyle name="Total 8 3 2 2" xfId="56862"/>
    <cellStyle name="Total 8 3 2 2 2" xfId="56863"/>
    <cellStyle name="Total 8 3 2 2 2 2" xfId="56864"/>
    <cellStyle name="Total 8 3 2 2 2 2 2" xfId="56865"/>
    <cellStyle name="Total 8 3 2 2 2 2 3" xfId="56866"/>
    <cellStyle name="Total 8 3 2 2 2 2 4" xfId="56867"/>
    <cellStyle name="Total 8 3 2 2 2 2 5" xfId="56868"/>
    <cellStyle name="Total 8 3 2 2 2 2_Int on Cust Dep" xfId="56869"/>
    <cellStyle name="Total 8 3 2 2 2 3" xfId="56870"/>
    <cellStyle name="Total 8 3 2 2 2 4" xfId="56871"/>
    <cellStyle name="Total 8 3 2 2 2 5" xfId="56872"/>
    <cellStyle name="Total 8 3 2 2 2 6" xfId="56873"/>
    <cellStyle name="Total 8 3 2 2 2 7" xfId="56874"/>
    <cellStyle name="Total 8 3 2 2 2 8" xfId="56875"/>
    <cellStyle name="Total 8 3 2 2 2 9" xfId="56876"/>
    <cellStyle name="Total 8 3 2 2 2_Int on Cust Dep" xfId="56877"/>
    <cellStyle name="Total 8 3 2 2 3" xfId="56878"/>
    <cellStyle name="Total 8 3 2 2 3 2" xfId="56879"/>
    <cellStyle name="Total 8 3 2 2 3 3" xfId="56880"/>
    <cellStyle name="Total 8 3 2 2 3 4" xfId="56881"/>
    <cellStyle name="Total 8 3 2 2 3 5" xfId="56882"/>
    <cellStyle name="Total 8 3 2 2 3_Int on Cust Dep" xfId="56883"/>
    <cellStyle name="Total 8 3 2 2 4" xfId="56884"/>
    <cellStyle name="Total 8 3 2 2 5" xfId="56885"/>
    <cellStyle name="Total 8 3 2 2 6" xfId="56886"/>
    <cellStyle name="Total 8 3 2 2_INPUT Allocators" xfId="56887"/>
    <cellStyle name="Total 8 3 2 3" xfId="56888"/>
    <cellStyle name="Total 8 3 2 3 2" xfId="56889"/>
    <cellStyle name="Total 8 3 2 3 2 2" xfId="56890"/>
    <cellStyle name="Total 8 3 2 3 2 3" xfId="56891"/>
    <cellStyle name="Total 8 3 2 3 2 4" xfId="56892"/>
    <cellStyle name="Total 8 3 2 3 2 5" xfId="56893"/>
    <cellStyle name="Total 8 3 2 3 2_Int on Cust Dep" xfId="56894"/>
    <cellStyle name="Total 8 3 2 3 3" xfId="56895"/>
    <cellStyle name="Total 8 3 2 3 4" xfId="56896"/>
    <cellStyle name="Total 8 3 2 3 5" xfId="56897"/>
    <cellStyle name="Total 8 3 2 3 6" xfId="56898"/>
    <cellStyle name="Total 8 3 2 3 7" xfId="56899"/>
    <cellStyle name="Total 8 3 2 3 8" xfId="56900"/>
    <cellStyle name="Total 8 3 2 3 9" xfId="56901"/>
    <cellStyle name="Total 8 3 2 3_Int on Cust Dep" xfId="56902"/>
    <cellStyle name="Total 8 3 2 4" xfId="56903"/>
    <cellStyle name="Total 8 3 2 4 2" xfId="56904"/>
    <cellStyle name="Total 8 3 2 4 3" xfId="56905"/>
    <cellStyle name="Total 8 3 2 4 4" xfId="56906"/>
    <cellStyle name="Total 8 3 2 4 5" xfId="56907"/>
    <cellStyle name="Total 8 3 2 4_Int on Cust Dep" xfId="56908"/>
    <cellStyle name="Total 8 3 2 5" xfId="56909"/>
    <cellStyle name="Total 8 3 2 5 2" xfId="56910"/>
    <cellStyle name="Total 8 3 2 5 3" xfId="56911"/>
    <cellStyle name="Total 8 3 2 5 4" xfId="56912"/>
    <cellStyle name="Total 8 3 2 5 5" xfId="56913"/>
    <cellStyle name="Total 8 3 2 5_Int on Cust Dep" xfId="56914"/>
    <cellStyle name="Total 8 3 2 6" xfId="56915"/>
    <cellStyle name="Total 8 3 2 7" xfId="56916"/>
    <cellStyle name="Total 8 3 2 8" xfId="56917"/>
    <cellStyle name="Total 8 3 2 9" xfId="56918"/>
    <cellStyle name="Total 8 3 2_INPUT Allocators" xfId="56919"/>
    <cellStyle name="Total 8 3_INPUT Allocators" xfId="56920"/>
    <cellStyle name="Total 8 4" xfId="56921"/>
    <cellStyle name="Total 8 4 10" xfId="56922"/>
    <cellStyle name="Total 8 4 11" xfId="56923"/>
    <cellStyle name="Total 8 4 12" xfId="56924"/>
    <cellStyle name="Total 8 4 2" xfId="56925"/>
    <cellStyle name="Total 8 4 2 2" xfId="56926"/>
    <cellStyle name="Total 8 4 2 2 2" xfId="56927"/>
    <cellStyle name="Total 8 4 2 2 2 2" xfId="56928"/>
    <cellStyle name="Total 8 4 2 2 2 3" xfId="56929"/>
    <cellStyle name="Total 8 4 2 2 2 4" xfId="56930"/>
    <cellStyle name="Total 8 4 2 2 2 5" xfId="56931"/>
    <cellStyle name="Total 8 4 2 2 2_Int on Cust Dep" xfId="56932"/>
    <cellStyle name="Total 8 4 2 2 3" xfId="56933"/>
    <cellStyle name="Total 8 4 2 2 4" xfId="56934"/>
    <cellStyle name="Total 8 4 2 2 5" xfId="56935"/>
    <cellStyle name="Total 8 4 2 2 6" xfId="56936"/>
    <cellStyle name="Total 8 4 2 2 7" xfId="56937"/>
    <cellStyle name="Total 8 4 2 2 8" xfId="56938"/>
    <cellStyle name="Total 8 4 2 2 9" xfId="56939"/>
    <cellStyle name="Total 8 4 2 2_Int on Cust Dep" xfId="56940"/>
    <cellStyle name="Total 8 4 2 3" xfId="56941"/>
    <cellStyle name="Total 8 4 2 3 2" xfId="56942"/>
    <cellStyle name="Total 8 4 2 3 3" xfId="56943"/>
    <cellStyle name="Total 8 4 2 3 4" xfId="56944"/>
    <cellStyle name="Total 8 4 2 3 5" xfId="56945"/>
    <cellStyle name="Total 8 4 2 3_Int on Cust Dep" xfId="56946"/>
    <cellStyle name="Total 8 4 2 4" xfId="56947"/>
    <cellStyle name="Total 8 4 2 5" xfId="56948"/>
    <cellStyle name="Total 8 4 2 6" xfId="56949"/>
    <cellStyle name="Total 8 4 2_INPUT Allocators" xfId="56950"/>
    <cellStyle name="Total 8 4 3" xfId="56951"/>
    <cellStyle name="Total 8 4 3 2" xfId="56952"/>
    <cellStyle name="Total 8 4 3 2 2" xfId="56953"/>
    <cellStyle name="Total 8 4 3 2 3" xfId="56954"/>
    <cellStyle name="Total 8 4 3 2 4" xfId="56955"/>
    <cellStyle name="Total 8 4 3 2 5" xfId="56956"/>
    <cellStyle name="Total 8 4 3 2_Int on Cust Dep" xfId="56957"/>
    <cellStyle name="Total 8 4 3 3" xfId="56958"/>
    <cellStyle name="Total 8 4 3 4" xfId="56959"/>
    <cellStyle name="Total 8 4 3 5" xfId="56960"/>
    <cellStyle name="Total 8 4 3 6" xfId="56961"/>
    <cellStyle name="Total 8 4 3 7" xfId="56962"/>
    <cellStyle name="Total 8 4 3 8" xfId="56963"/>
    <cellStyle name="Total 8 4 3 9" xfId="56964"/>
    <cellStyle name="Total 8 4 3_Int on Cust Dep" xfId="56965"/>
    <cellStyle name="Total 8 4 4" xfId="56966"/>
    <cellStyle name="Total 8 4 4 2" xfId="56967"/>
    <cellStyle name="Total 8 4 4 3" xfId="56968"/>
    <cellStyle name="Total 8 4 4 4" xfId="56969"/>
    <cellStyle name="Total 8 4 4 5" xfId="56970"/>
    <cellStyle name="Total 8 4 4_Int on Cust Dep" xfId="56971"/>
    <cellStyle name="Total 8 4 5" xfId="56972"/>
    <cellStyle name="Total 8 4 5 2" xfId="56973"/>
    <cellStyle name="Total 8 4 5 3" xfId="56974"/>
    <cellStyle name="Total 8 4 5 4" xfId="56975"/>
    <cellStyle name="Total 8 4 5 5" xfId="56976"/>
    <cellStyle name="Total 8 4 5_Int on Cust Dep" xfId="56977"/>
    <cellStyle name="Total 8 4 6" xfId="56978"/>
    <cellStyle name="Total 8 4 7" xfId="56979"/>
    <cellStyle name="Total 8 4 8" xfId="56980"/>
    <cellStyle name="Total 8 4 9" xfId="56981"/>
    <cellStyle name="Total 8 4_INPUT Allocators" xfId="56982"/>
    <cellStyle name="Total 8 5" xfId="56983"/>
    <cellStyle name="Total 8 5 2" xfId="56984"/>
    <cellStyle name="Total 8 5 2 2" xfId="56985"/>
    <cellStyle name="Total 8 5 2 2 2" xfId="56986"/>
    <cellStyle name="Total 8 5 2 2 3" xfId="56987"/>
    <cellStyle name="Total 8 5 2 2 4" xfId="56988"/>
    <cellStyle name="Total 8 5 2 2 5" xfId="56989"/>
    <cellStyle name="Total 8 5 2 2_Int on Cust Dep" xfId="56990"/>
    <cellStyle name="Total 8 5 2 3" xfId="56991"/>
    <cellStyle name="Total 8 5 2 4" xfId="56992"/>
    <cellStyle name="Total 8 5 2 5" xfId="56993"/>
    <cellStyle name="Total 8 5 2 6" xfId="56994"/>
    <cellStyle name="Total 8 5 2 7" xfId="56995"/>
    <cellStyle name="Total 8 5 2 8" xfId="56996"/>
    <cellStyle name="Total 8 5 2 9" xfId="56997"/>
    <cellStyle name="Total 8 5 2_Int on Cust Dep" xfId="56998"/>
    <cellStyle name="Total 8 5 3" xfId="56999"/>
    <cellStyle name="Total 8 5 3 2" xfId="57000"/>
    <cellStyle name="Total 8 5 3 3" xfId="57001"/>
    <cellStyle name="Total 8 5 3 4" xfId="57002"/>
    <cellStyle name="Total 8 5 3 5" xfId="57003"/>
    <cellStyle name="Total 8 5 3_Int on Cust Dep" xfId="57004"/>
    <cellStyle name="Total 8 5 4" xfId="57005"/>
    <cellStyle name="Total 8 5 5" xfId="57006"/>
    <cellStyle name="Total 8 5 6" xfId="57007"/>
    <cellStyle name="Total 8 5_INPUT Allocators" xfId="57008"/>
    <cellStyle name="Total 8 6" xfId="57009"/>
    <cellStyle name="Total 8 6 2" xfId="57010"/>
    <cellStyle name="Total 8 6 3" xfId="57011"/>
    <cellStyle name="Total 8 6 4" xfId="57012"/>
    <cellStyle name="Total 8 6 5" xfId="57013"/>
    <cellStyle name="Total 8 6_Int on Cust Dep" xfId="57014"/>
    <cellStyle name="Total 8 7" xfId="57015"/>
    <cellStyle name="Total 8 7 2" xfId="57016"/>
    <cellStyle name="Total 8 7 3" xfId="57017"/>
    <cellStyle name="Total 8 7 4" xfId="57018"/>
    <cellStyle name="Total 8 7 5" xfId="57019"/>
    <cellStyle name="Total 8 7_Int on Cust Dep" xfId="57020"/>
    <cellStyle name="Total 8 8" xfId="57021"/>
    <cellStyle name="Total 8 9" xfId="57022"/>
    <cellStyle name="Total 8_INPUT Allocators" xfId="57023"/>
    <cellStyle name="Total 80" xfId="57024"/>
    <cellStyle name="Total 81" xfId="57025"/>
    <cellStyle name="Total 82" xfId="57026"/>
    <cellStyle name="Total 83" xfId="57027"/>
    <cellStyle name="Total 84" xfId="57028"/>
    <cellStyle name="Total 85" xfId="57029"/>
    <cellStyle name="Total 86" xfId="57030"/>
    <cellStyle name="Total 87" xfId="57031"/>
    <cellStyle name="Total 87 2" xfId="57032"/>
    <cellStyle name="Total 87 2 2" xfId="57033"/>
    <cellStyle name="Total 87 2 3" xfId="57034"/>
    <cellStyle name="Total 87 2 4" xfId="57035"/>
    <cellStyle name="Total 87 2 5" xfId="57036"/>
    <cellStyle name="Total 87 2_Int on Cust Dep" xfId="57037"/>
    <cellStyle name="Total 87 3" xfId="57038"/>
    <cellStyle name="Total 87 3 2" xfId="57039"/>
    <cellStyle name="Total 87 3 3" xfId="57040"/>
    <cellStyle name="Total 87 3 4" xfId="57041"/>
    <cellStyle name="Total 87 3_Int on Cust Dep" xfId="57042"/>
    <cellStyle name="Total 87 4" xfId="57043"/>
    <cellStyle name="Total 87 5" xfId="57044"/>
    <cellStyle name="Total 87 6" xfId="57045"/>
    <cellStyle name="Total 87 7" xfId="57046"/>
    <cellStyle name="Total 87 8" xfId="57047"/>
    <cellStyle name="Total 87 9" xfId="57048"/>
    <cellStyle name="Total 87_Int on Cust Dep" xfId="57049"/>
    <cellStyle name="Total 88" xfId="57050"/>
    <cellStyle name="Total 88 2" xfId="57051"/>
    <cellStyle name="Total 88 2 2" xfId="57052"/>
    <cellStyle name="Total 88 2 3" xfId="57053"/>
    <cellStyle name="Total 88 2 4" xfId="57054"/>
    <cellStyle name="Total 88 2 5" xfId="57055"/>
    <cellStyle name="Total 88 2_Int on Cust Dep" xfId="57056"/>
    <cellStyle name="Total 88 3" xfId="57057"/>
    <cellStyle name="Total 88 3 2" xfId="57058"/>
    <cellStyle name="Total 88 3 3" xfId="57059"/>
    <cellStyle name="Total 88 3 4" xfId="57060"/>
    <cellStyle name="Total 88 3_Int on Cust Dep" xfId="57061"/>
    <cellStyle name="Total 88 4" xfId="57062"/>
    <cellStyle name="Total 88 5" xfId="57063"/>
    <cellStyle name="Total 88 6" xfId="57064"/>
    <cellStyle name="Total 88 7" xfId="57065"/>
    <cellStyle name="Total 88 8" xfId="57066"/>
    <cellStyle name="Total 88 9" xfId="57067"/>
    <cellStyle name="Total 88_Int on Cust Dep" xfId="57068"/>
    <cellStyle name="Total 89" xfId="57069"/>
    <cellStyle name="Total 9" xfId="57070"/>
    <cellStyle name="Total 9 10" xfId="57071"/>
    <cellStyle name="Total 9 11" xfId="57072"/>
    <cellStyle name="Total 9 12" xfId="57073"/>
    <cellStyle name="Total 9 13" xfId="57074"/>
    <cellStyle name="Total 9 2" xfId="57075"/>
    <cellStyle name="Total 9 2 2" xfId="57076"/>
    <cellStyle name="Total 9 2 2 10" xfId="57077"/>
    <cellStyle name="Total 9 2 2 11" xfId="57078"/>
    <cellStyle name="Total 9 2 2 12" xfId="57079"/>
    <cellStyle name="Total 9 2 2 2" xfId="57080"/>
    <cellStyle name="Total 9 2 2 2 2" xfId="57081"/>
    <cellStyle name="Total 9 2 2 2 2 2" xfId="57082"/>
    <cellStyle name="Total 9 2 2 2 2 2 2" xfId="57083"/>
    <cellStyle name="Total 9 2 2 2 2 2 3" xfId="57084"/>
    <cellStyle name="Total 9 2 2 2 2 2 4" xfId="57085"/>
    <cellStyle name="Total 9 2 2 2 2 2 5" xfId="57086"/>
    <cellStyle name="Total 9 2 2 2 2 2_Int on Cust Dep" xfId="57087"/>
    <cellStyle name="Total 9 2 2 2 2 3" xfId="57088"/>
    <cellStyle name="Total 9 2 2 2 2 4" xfId="57089"/>
    <cellStyle name="Total 9 2 2 2 2 5" xfId="57090"/>
    <cellStyle name="Total 9 2 2 2 2 6" xfId="57091"/>
    <cellStyle name="Total 9 2 2 2 2 7" xfId="57092"/>
    <cellStyle name="Total 9 2 2 2 2 8" xfId="57093"/>
    <cellStyle name="Total 9 2 2 2 2 9" xfId="57094"/>
    <cellStyle name="Total 9 2 2 2 2_Int on Cust Dep" xfId="57095"/>
    <cellStyle name="Total 9 2 2 2 3" xfId="57096"/>
    <cellStyle name="Total 9 2 2 2 3 2" xfId="57097"/>
    <cellStyle name="Total 9 2 2 2 3 3" xfId="57098"/>
    <cellStyle name="Total 9 2 2 2 3 4" xfId="57099"/>
    <cellStyle name="Total 9 2 2 2 3 5" xfId="57100"/>
    <cellStyle name="Total 9 2 2 2 3_Int on Cust Dep" xfId="57101"/>
    <cellStyle name="Total 9 2 2 2 4" xfId="57102"/>
    <cellStyle name="Total 9 2 2 2 5" xfId="57103"/>
    <cellStyle name="Total 9 2 2 2 6" xfId="57104"/>
    <cellStyle name="Total 9 2 2 2_INPUT Allocators" xfId="57105"/>
    <cellStyle name="Total 9 2 2 3" xfId="57106"/>
    <cellStyle name="Total 9 2 2 3 2" xfId="57107"/>
    <cellStyle name="Total 9 2 2 3 2 2" xfId="57108"/>
    <cellStyle name="Total 9 2 2 3 2 3" xfId="57109"/>
    <cellStyle name="Total 9 2 2 3 2 4" xfId="57110"/>
    <cellStyle name="Total 9 2 2 3 2 5" xfId="57111"/>
    <cellStyle name="Total 9 2 2 3 2_Int on Cust Dep" xfId="57112"/>
    <cellStyle name="Total 9 2 2 3 3" xfId="57113"/>
    <cellStyle name="Total 9 2 2 3 4" xfId="57114"/>
    <cellStyle name="Total 9 2 2 3 5" xfId="57115"/>
    <cellStyle name="Total 9 2 2 3 6" xfId="57116"/>
    <cellStyle name="Total 9 2 2 3 7" xfId="57117"/>
    <cellStyle name="Total 9 2 2 3 8" xfId="57118"/>
    <cellStyle name="Total 9 2 2 3 9" xfId="57119"/>
    <cellStyle name="Total 9 2 2 3_Int on Cust Dep" xfId="57120"/>
    <cellStyle name="Total 9 2 2 4" xfId="57121"/>
    <cellStyle name="Total 9 2 2 4 2" xfId="57122"/>
    <cellStyle name="Total 9 2 2 4 3" xfId="57123"/>
    <cellStyle name="Total 9 2 2 4 4" xfId="57124"/>
    <cellStyle name="Total 9 2 2 4 5" xfId="57125"/>
    <cellStyle name="Total 9 2 2 4_Int on Cust Dep" xfId="57126"/>
    <cellStyle name="Total 9 2 2 5" xfId="57127"/>
    <cellStyle name="Total 9 2 2 5 2" xfId="57128"/>
    <cellStyle name="Total 9 2 2 5 3" xfId="57129"/>
    <cellStyle name="Total 9 2 2 5 4" xfId="57130"/>
    <cellStyle name="Total 9 2 2 5 5" xfId="57131"/>
    <cellStyle name="Total 9 2 2 5_Int on Cust Dep" xfId="57132"/>
    <cellStyle name="Total 9 2 2 6" xfId="57133"/>
    <cellStyle name="Total 9 2 2 7" xfId="57134"/>
    <cellStyle name="Total 9 2 2 8" xfId="57135"/>
    <cellStyle name="Total 9 2 2 9" xfId="57136"/>
    <cellStyle name="Total 9 2 2_INPUT Allocators" xfId="57137"/>
    <cellStyle name="Total 9 2_INPUT Allocators" xfId="57138"/>
    <cellStyle name="Total 9 3" xfId="57139"/>
    <cellStyle name="Total 9 3 10" xfId="57140"/>
    <cellStyle name="Total 9 3 11" xfId="57141"/>
    <cellStyle name="Total 9 3 12" xfId="57142"/>
    <cellStyle name="Total 9 3 2" xfId="57143"/>
    <cellStyle name="Total 9 3 2 2" xfId="57144"/>
    <cellStyle name="Total 9 3 2 2 2" xfId="57145"/>
    <cellStyle name="Total 9 3 2 2 2 2" xfId="57146"/>
    <cellStyle name="Total 9 3 2 2 2 3" xfId="57147"/>
    <cellStyle name="Total 9 3 2 2 2 4" xfId="57148"/>
    <cellStyle name="Total 9 3 2 2 2 5" xfId="57149"/>
    <cellStyle name="Total 9 3 2 2 2_Int on Cust Dep" xfId="57150"/>
    <cellStyle name="Total 9 3 2 2 3" xfId="57151"/>
    <cellStyle name="Total 9 3 2 2 4" xfId="57152"/>
    <cellStyle name="Total 9 3 2 2 5" xfId="57153"/>
    <cellStyle name="Total 9 3 2 2 6" xfId="57154"/>
    <cellStyle name="Total 9 3 2 2 7" xfId="57155"/>
    <cellStyle name="Total 9 3 2 2 8" xfId="57156"/>
    <cellStyle name="Total 9 3 2 2 9" xfId="57157"/>
    <cellStyle name="Total 9 3 2 2_Int on Cust Dep" xfId="57158"/>
    <cellStyle name="Total 9 3 2 3" xfId="57159"/>
    <cellStyle name="Total 9 3 2 3 2" xfId="57160"/>
    <cellStyle name="Total 9 3 2 3 3" xfId="57161"/>
    <cellStyle name="Total 9 3 2 3 4" xfId="57162"/>
    <cellStyle name="Total 9 3 2 3 5" xfId="57163"/>
    <cellStyle name="Total 9 3 2 3_Int on Cust Dep" xfId="57164"/>
    <cellStyle name="Total 9 3 2 4" xfId="57165"/>
    <cellStyle name="Total 9 3 2 5" xfId="57166"/>
    <cellStyle name="Total 9 3 2 6" xfId="57167"/>
    <cellStyle name="Total 9 3 2_INPUT Allocators" xfId="57168"/>
    <cellStyle name="Total 9 3 3" xfId="57169"/>
    <cellStyle name="Total 9 3 3 2" xfId="57170"/>
    <cellStyle name="Total 9 3 3 2 2" xfId="57171"/>
    <cellStyle name="Total 9 3 3 2 3" xfId="57172"/>
    <cellStyle name="Total 9 3 3 2 4" xfId="57173"/>
    <cellStyle name="Total 9 3 3 2 5" xfId="57174"/>
    <cellStyle name="Total 9 3 3 2_Int on Cust Dep" xfId="57175"/>
    <cellStyle name="Total 9 3 3 3" xfId="57176"/>
    <cellStyle name="Total 9 3 3 4" xfId="57177"/>
    <cellStyle name="Total 9 3 3 5" xfId="57178"/>
    <cellStyle name="Total 9 3 3 6" xfId="57179"/>
    <cellStyle name="Total 9 3 3 7" xfId="57180"/>
    <cellStyle name="Total 9 3 3 8" xfId="57181"/>
    <cellStyle name="Total 9 3 3 9" xfId="57182"/>
    <cellStyle name="Total 9 3 3_Int on Cust Dep" xfId="57183"/>
    <cellStyle name="Total 9 3 4" xfId="57184"/>
    <cellStyle name="Total 9 3 4 2" xfId="57185"/>
    <cellStyle name="Total 9 3 4 3" xfId="57186"/>
    <cellStyle name="Total 9 3 4 4" xfId="57187"/>
    <cellStyle name="Total 9 3 4 5" xfId="57188"/>
    <cellStyle name="Total 9 3 4_Int on Cust Dep" xfId="57189"/>
    <cellStyle name="Total 9 3 5" xfId="57190"/>
    <cellStyle name="Total 9 3 5 2" xfId="57191"/>
    <cellStyle name="Total 9 3 5 3" xfId="57192"/>
    <cellStyle name="Total 9 3 5 4" xfId="57193"/>
    <cellStyle name="Total 9 3 5 5" xfId="57194"/>
    <cellStyle name="Total 9 3 5_Int on Cust Dep" xfId="57195"/>
    <cellStyle name="Total 9 3 6" xfId="57196"/>
    <cellStyle name="Total 9 3 7" xfId="57197"/>
    <cellStyle name="Total 9 3 8" xfId="57198"/>
    <cellStyle name="Total 9 3 9" xfId="57199"/>
    <cellStyle name="Total 9 3_INPUT Allocators" xfId="57200"/>
    <cellStyle name="Total 9 4" xfId="57201"/>
    <cellStyle name="Total 9 4 10" xfId="57202"/>
    <cellStyle name="Total 9 4 11" xfId="57203"/>
    <cellStyle name="Total 9 4 12" xfId="57204"/>
    <cellStyle name="Total 9 4 2" xfId="57205"/>
    <cellStyle name="Total 9 4 2 2" xfId="57206"/>
    <cellStyle name="Total 9 4 2 2 2" xfId="57207"/>
    <cellStyle name="Total 9 4 2 2 2 2" xfId="57208"/>
    <cellStyle name="Total 9 4 2 2 2 3" xfId="57209"/>
    <cellStyle name="Total 9 4 2 2 2 4" xfId="57210"/>
    <cellStyle name="Total 9 4 2 2 2 5" xfId="57211"/>
    <cellStyle name="Total 9 4 2 2 2_Int on Cust Dep" xfId="57212"/>
    <cellStyle name="Total 9 4 2 2 3" xfId="57213"/>
    <cellStyle name="Total 9 4 2 2 4" xfId="57214"/>
    <cellStyle name="Total 9 4 2 2 5" xfId="57215"/>
    <cellStyle name="Total 9 4 2 2 6" xfId="57216"/>
    <cellStyle name="Total 9 4 2 2 7" xfId="57217"/>
    <cellStyle name="Total 9 4 2 2 8" xfId="57218"/>
    <cellStyle name="Total 9 4 2 2 9" xfId="57219"/>
    <cellStyle name="Total 9 4 2 2_Int on Cust Dep" xfId="57220"/>
    <cellStyle name="Total 9 4 2 3" xfId="57221"/>
    <cellStyle name="Total 9 4 2 3 2" xfId="57222"/>
    <cellStyle name="Total 9 4 2 3 3" xfId="57223"/>
    <cellStyle name="Total 9 4 2 3 4" xfId="57224"/>
    <cellStyle name="Total 9 4 2 3 5" xfId="57225"/>
    <cellStyle name="Total 9 4 2 3_Int on Cust Dep" xfId="57226"/>
    <cellStyle name="Total 9 4 2 4" xfId="57227"/>
    <cellStyle name="Total 9 4 2 5" xfId="57228"/>
    <cellStyle name="Total 9 4 2 6" xfId="57229"/>
    <cellStyle name="Total 9 4 2_INPUT Allocators" xfId="57230"/>
    <cellStyle name="Total 9 4 3" xfId="57231"/>
    <cellStyle name="Total 9 4 3 2" xfId="57232"/>
    <cellStyle name="Total 9 4 3 2 2" xfId="57233"/>
    <cellStyle name="Total 9 4 3 2 3" xfId="57234"/>
    <cellStyle name="Total 9 4 3 2 4" xfId="57235"/>
    <cellStyle name="Total 9 4 3 2 5" xfId="57236"/>
    <cellStyle name="Total 9 4 3 2_Int on Cust Dep" xfId="57237"/>
    <cellStyle name="Total 9 4 3 3" xfId="57238"/>
    <cellStyle name="Total 9 4 3 4" xfId="57239"/>
    <cellStyle name="Total 9 4 3 5" xfId="57240"/>
    <cellStyle name="Total 9 4 3 6" xfId="57241"/>
    <cellStyle name="Total 9 4 3 7" xfId="57242"/>
    <cellStyle name="Total 9 4 3 8" xfId="57243"/>
    <cellStyle name="Total 9 4 3 9" xfId="57244"/>
    <cellStyle name="Total 9 4 3_Int on Cust Dep" xfId="57245"/>
    <cellStyle name="Total 9 4 4" xfId="57246"/>
    <cellStyle name="Total 9 4 4 2" xfId="57247"/>
    <cellStyle name="Total 9 4 4 3" xfId="57248"/>
    <cellStyle name="Total 9 4 4 4" xfId="57249"/>
    <cellStyle name="Total 9 4 4 5" xfId="57250"/>
    <cellStyle name="Total 9 4 4_Int on Cust Dep" xfId="57251"/>
    <cellStyle name="Total 9 4 5" xfId="57252"/>
    <cellStyle name="Total 9 4 5 2" xfId="57253"/>
    <cellStyle name="Total 9 4 5 3" xfId="57254"/>
    <cellStyle name="Total 9 4 5 4" xfId="57255"/>
    <cellStyle name="Total 9 4 5 5" xfId="57256"/>
    <cellStyle name="Total 9 4 5_Int on Cust Dep" xfId="57257"/>
    <cellStyle name="Total 9 4 6" xfId="57258"/>
    <cellStyle name="Total 9 4 7" xfId="57259"/>
    <cellStyle name="Total 9 4 8" xfId="57260"/>
    <cellStyle name="Total 9 4 9" xfId="57261"/>
    <cellStyle name="Total 9 4_INPUT Allocators" xfId="57262"/>
    <cellStyle name="Total 9 5" xfId="57263"/>
    <cellStyle name="Total 9 5 2" xfId="57264"/>
    <cellStyle name="Total 9 5 2 2" xfId="57265"/>
    <cellStyle name="Total 9 5 2 2 2" xfId="57266"/>
    <cellStyle name="Total 9 5 2 2 3" xfId="57267"/>
    <cellStyle name="Total 9 5 2 2 4" xfId="57268"/>
    <cellStyle name="Total 9 5 2 2 5" xfId="57269"/>
    <cellStyle name="Total 9 5 2 2_Int on Cust Dep" xfId="57270"/>
    <cellStyle name="Total 9 5 2 3" xfId="57271"/>
    <cellStyle name="Total 9 5 2 4" xfId="57272"/>
    <cellStyle name="Total 9 5 2 5" xfId="57273"/>
    <cellStyle name="Total 9 5 2 6" xfId="57274"/>
    <cellStyle name="Total 9 5 2 7" xfId="57275"/>
    <cellStyle name="Total 9 5 2 8" xfId="57276"/>
    <cellStyle name="Total 9 5 2 9" xfId="57277"/>
    <cellStyle name="Total 9 5 2_Int on Cust Dep" xfId="57278"/>
    <cellStyle name="Total 9 5 3" xfId="57279"/>
    <cellStyle name="Total 9 5 3 2" xfId="57280"/>
    <cellStyle name="Total 9 5 3 3" xfId="57281"/>
    <cellStyle name="Total 9 5 3 4" xfId="57282"/>
    <cellStyle name="Total 9 5 3 5" xfId="57283"/>
    <cellStyle name="Total 9 5 3_Int on Cust Dep" xfId="57284"/>
    <cellStyle name="Total 9 5 4" xfId="57285"/>
    <cellStyle name="Total 9 5 5" xfId="57286"/>
    <cellStyle name="Total 9 5 6" xfId="57287"/>
    <cellStyle name="Total 9 5_INPUT Allocators" xfId="57288"/>
    <cellStyle name="Total 9 6" xfId="57289"/>
    <cellStyle name="Total 9 6 2" xfId="57290"/>
    <cellStyle name="Total 9 6 3" xfId="57291"/>
    <cellStyle name="Total 9 6 4" xfId="57292"/>
    <cellStyle name="Total 9 6 5" xfId="57293"/>
    <cellStyle name="Total 9 6_Int on Cust Dep" xfId="57294"/>
    <cellStyle name="Total 9 7" xfId="57295"/>
    <cellStyle name="Total 9 7 2" xfId="57296"/>
    <cellStyle name="Total 9 7 3" xfId="57297"/>
    <cellStyle name="Total 9 7 4" xfId="57298"/>
    <cellStyle name="Total 9 7 5" xfId="57299"/>
    <cellStyle name="Total 9 7_Int on Cust Dep" xfId="57300"/>
    <cellStyle name="Total 9 8" xfId="57301"/>
    <cellStyle name="Total 9 9" xfId="57302"/>
    <cellStyle name="Total 9_INPUT Allocators" xfId="57303"/>
    <cellStyle name="Total 90" xfId="57304"/>
    <cellStyle name="Total 91" xfId="57305"/>
    <cellStyle name="Total 92" xfId="57306"/>
    <cellStyle name="Total 93" xfId="57307"/>
    <cellStyle name="Total 94" xfId="57308"/>
    <cellStyle name="Total 95" xfId="57309"/>
    <cellStyle name="Total 96" xfId="57310"/>
    <cellStyle name="Total 97" xfId="57311"/>
    <cellStyle name="Total 98" xfId="57312"/>
    <cellStyle name="Total 99" xfId="57313"/>
    <cellStyle name="TotCol - Style5" xfId="60460"/>
    <cellStyle name="TotRow - Style4" xfId="60461"/>
    <cellStyle name="UploadThisRowValue" xfId="297"/>
    <cellStyle name="Warning Text 10" xfId="57314"/>
    <cellStyle name="Warning Text 10 2" xfId="57315"/>
    <cellStyle name="Warning Text 10_INPUT Allocators" xfId="57316"/>
    <cellStyle name="Warning Text 100" xfId="57317"/>
    <cellStyle name="Warning Text 101" xfId="57318"/>
    <cellStyle name="Warning Text 102" xfId="57319"/>
    <cellStyle name="Warning Text 11" xfId="57320"/>
    <cellStyle name="Warning Text 12" xfId="57321"/>
    <cellStyle name="Warning Text 13" xfId="57322"/>
    <cellStyle name="Warning Text 14" xfId="57323"/>
    <cellStyle name="Warning Text 15" xfId="57324"/>
    <cellStyle name="Warning Text 16" xfId="57325"/>
    <cellStyle name="Warning Text 17" xfId="57326"/>
    <cellStyle name="Warning Text 18" xfId="57327"/>
    <cellStyle name="Warning Text 19" xfId="57328"/>
    <cellStyle name="Warning Text 2" xfId="298"/>
    <cellStyle name="Warning Text 2 10" xfId="57329"/>
    <cellStyle name="Warning Text 2 11" xfId="57330"/>
    <cellStyle name="Warning Text 2 12" xfId="57331"/>
    <cellStyle name="Warning Text 2 13" xfId="57332"/>
    <cellStyle name="Warning Text 2 14" xfId="57333"/>
    <cellStyle name="Warning Text 2 15" xfId="57334"/>
    <cellStyle name="Warning Text 2 16" xfId="57335"/>
    <cellStyle name="Warning Text 2 17" xfId="57336"/>
    <cellStyle name="Warning Text 2 18" xfId="57337"/>
    <cellStyle name="Warning Text 2 19" xfId="57338"/>
    <cellStyle name="Warning Text 2 2" xfId="57339"/>
    <cellStyle name="Warning Text 2 2 2" xfId="57340"/>
    <cellStyle name="Warning Text 2 2 2 2" xfId="57341"/>
    <cellStyle name="Warning Text 2 2 2_INPUT Allocators" xfId="57342"/>
    <cellStyle name="Warning Text 2 2 3" xfId="57343"/>
    <cellStyle name="Warning Text 2 2 4" xfId="57344"/>
    <cellStyle name="Warning Text 2 2_INPUT Allocators" xfId="57345"/>
    <cellStyle name="Warning Text 2 20" xfId="57346"/>
    <cellStyle name="Warning Text 2 21" xfId="57347"/>
    <cellStyle name="Warning Text 2 22" xfId="57348"/>
    <cellStyle name="Warning Text 2 23" xfId="57349"/>
    <cellStyle name="Warning Text 2 24" xfId="57350"/>
    <cellStyle name="Warning Text 2 25" xfId="57351"/>
    <cellStyle name="Warning Text 2 26" xfId="57352"/>
    <cellStyle name="Warning Text 2 27" xfId="57353"/>
    <cellStyle name="Warning Text 2 28" xfId="57354"/>
    <cellStyle name="Warning Text 2 29" xfId="57355"/>
    <cellStyle name="Warning Text 2 3" xfId="57356"/>
    <cellStyle name="Warning Text 2 3 2" xfId="57357"/>
    <cellStyle name="Warning Text 2 3 2 2" xfId="57358"/>
    <cellStyle name="Warning Text 2 3 2_INPUT Allocators" xfId="57359"/>
    <cellStyle name="Warning Text 2 3 3" xfId="57360"/>
    <cellStyle name="Warning Text 2 3 4" xfId="57361"/>
    <cellStyle name="Warning Text 2 3_INPUT Allocators" xfId="57362"/>
    <cellStyle name="Warning Text 2 30" xfId="57363"/>
    <cellStyle name="Warning Text 2 31" xfId="57364"/>
    <cellStyle name="Warning Text 2 32" xfId="57365"/>
    <cellStyle name="Warning Text 2 33" xfId="57366"/>
    <cellStyle name="Warning Text 2 34" xfId="57367"/>
    <cellStyle name="Warning Text 2 35" xfId="57368"/>
    <cellStyle name="Warning Text 2 36" xfId="57369"/>
    <cellStyle name="Warning Text 2 37" xfId="57370"/>
    <cellStyle name="Warning Text 2 38" xfId="57371"/>
    <cellStyle name="Warning Text 2 39" xfId="57372"/>
    <cellStyle name="Warning Text 2 4" xfId="57373"/>
    <cellStyle name="Warning Text 2 4 2" xfId="57374"/>
    <cellStyle name="Warning Text 2 4 2 2" xfId="57375"/>
    <cellStyle name="Warning Text 2 4 2_INPUT Allocators" xfId="57376"/>
    <cellStyle name="Warning Text 2 4 3" xfId="57377"/>
    <cellStyle name="Warning Text 2 4 4" xfId="57378"/>
    <cellStyle name="Warning Text 2 4_INPUT Allocators" xfId="57379"/>
    <cellStyle name="Warning Text 2 40" xfId="57380"/>
    <cellStyle name="Warning Text 2 41" xfId="57381"/>
    <cellStyle name="Warning Text 2 42" xfId="57382"/>
    <cellStyle name="Warning Text 2 43" xfId="57383"/>
    <cellStyle name="Warning Text 2 44" xfId="57384"/>
    <cellStyle name="Warning Text 2 45" xfId="57385"/>
    <cellStyle name="Warning Text 2 46" xfId="57386"/>
    <cellStyle name="Warning Text 2 47" xfId="57387"/>
    <cellStyle name="Warning Text 2 48" xfId="57388"/>
    <cellStyle name="Warning Text 2 49" xfId="57389"/>
    <cellStyle name="Warning Text 2 5" xfId="57390"/>
    <cellStyle name="Warning Text 2 5 2" xfId="57391"/>
    <cellStyle name="Warning Text 2 5 2 2" xfId="57392"/>
    <cellStyle name="Warning Text 2 5 2_INPUT Allocators" xfId="57393"/>
    <cellStyle name="Warning Text 2 5 3" xfId="57394"/>
    <cellStyle name="Warning Text 2 5 4" xfId="57395"/>
    <cellStyle name="Warning Text 2 5_INPUT Allocators" xfId="57396"/>
    <cellStyle name="Warning Text 2 50" xfId="57397"/>
    <cellStyle name="Warning Text 2 51" xfId="57398"/>
    <cellStyle name="Warning Text 2 52" xfId="57399"/>
    <cellStyle name="Warning Text 2 53" xfId="57400"/>
    <cellStyle name="Warning Text 2 6" xfId="57401"/>
    <cellStyle name="Warning Text 2 7" xfId="57402"/>
    <cellStyle name="Warning Text 2 8" xfId="57403"/>
    <cellStyle name="Warning Text 2 9" xfId="57404"/>
    <cellStyle name="Warning Text 2_INPUT Allocators" xfId="57405"/>
    <cellStyle name="Warning Text 20" xfId="57406"/>
    <cellStyle name="Warning Text 21" xfId="57407"/>
    <cellStyle name="Warning Text 22" xfId="57408"/>
    <cellStyle name="Warning Text 23" xfId="57409"/>
    <cellStyle name="Warning Text 24" xfId="57410"/>
    <cellStyle name="Warning Text 25" xfId="57411"/>
    <cellStyle name="Warning Text 26" xfId="57412"/>
    <cellStyle name="Warning Text 27" xfId="57413"/>
    <cellStyle name="Warning Text 28" xfId="57414"/>
    <cellStyle name="Warning Text 29" xfId="57415"/>
    <cellStyle name="Warning Text 3" xfId="57416"/>
    <cellStyle name="Warning Text 3 2" xfId="57417"/>
    <cellStyle name="Warning Text 3 2 2" xfId="57418"/>
    <cellStyle name="Warning Text 3 2 2 2" xfId="57419"/>
    <cellStyle name="Warning Text 3 2 2_INPUT Allocators" xfId="57420"/>
    <cellStyle name="Warning Text 3 2 3" xfId="57421"/>
    <cellStyle name="Warning Text 3 2 4" xfId="57422"/>
    <cellStyle name="Warning Text 3 2_INPUT Allocators" xfId="57423"/>
    <cellStyle name="Warning Text 3 3" xfId="57424"/>
    <cellStyle name="Warning Text 3 3 2" xfId="57425"/>
    <cellStyle name="Warning Text 3 3 2 2" xfId="57426"/>
    <cellStyle name="Warning Text 3 3 2_INPUT Allocators" xfId="57427"/>
    <cellStyle name="Warning Text 3 3 3" xfId="57428"/>
    <cellStyle name="Warning Text 3 3 4" xfId="57429"/>
    <cellStyle name="Warning Text 3 3_INPUT Allocators" xfId="57430"/>
    <cellStyle name="Warning Text 3 4" xfId="57431"/>
    <cellStyle name="Warning Text 3 4 2" xfId="57432"/>
    <cellStyle name="Warning Text 3 4_INPUT Allocators" xfId="57433"/>
    <cellStyle name="Warning Text 3 5" xfId="57434"/>
    <cellStyle name="Warning Text 3 6" xfId="57435"/>
    <cellStyle name="Warning Text 3_INPUT Allocators" xfId="57436"/>
    <cellStyle name="Warning Text 30" xfId="57437"/>
    <cellStyle name="Warning Text 31" xfId="57438"/>
    <cellStyle name="Warning Text 32" xfId="57439"/>
    <cellStyle name="Warning Text 33" xfId="57440"/>
    <cellStyle name="Warning Text 34" xfId="57441"/>
    <cellStyle name="Warning Text 35" xfId="57442"/>
    <cellStyle name="Warning Text 36" xfId="57443"/>
    <cellStyle name="Warning Text 37" xfId="57444"/>
    <cellStyle name="Warning Text 38" xfId="57445"/>
    <cellStyle name="Warning Text 39" xfId="57446"/>
    <cellStyle name="Warning Text 4" xfId="57447"/>
    <cellStyle name="Warning Text 4 2" xfId="57448"/>
    <cellStyle name="Warning Text 4 2 2" xfId="57449"/>
    <cellStyle name="Warning Text 4 2 2 2" xfId="57450"/>
    <cellStyle name="Warning Text 4 2 2_INPUT Allocators" xfId="57451"/>
    <cellStyle name="Warning Text 4 2 3" xfId="57452"/>
    <cellStyle name="Warning Text 4 2 4" xfId="57453"/>
    <cellStyle name="Warning Text 4 2_INPUT Allocators" xfId="57454"/>
    <cellStyle name="Warning Text 4 3" xfId="57455"/>
    <cellStyle name="Warning Text 4 3 2" xfId="57456"/>
    <cellStyle name="Warning Text 4 3 2 2" xfId="57457"/>
    <cellStyle name="Warning Text 4 3 2_INPUT Allocators" xfId="57458"/>
    <cellStyle name="Warning Text 4 3 3" xfId="57459"/>
    <cellStyle name="Warning Text 4 3 4" xfId="57460"/>
    <cellStyle name="Warning Text 4 3_INPUT Allocators" xfId="57461"/>
    <cellStyle name="Warning Text 4 4" xfId="57462"/>
    <cellStyle name="Warning Text 4 4 2" xfId="57463"/>
    <cellStyle name="Warning Text 4 4_INPUT Allocators" xfId="57464"/>
    <cellStyle name="Warning Text 4 5" xfId="57465"/>
    <cellStyle name="Warning Text 4 6" xfId="57466"/>
    <cellStyle name="Warning Text 4_INPUT Allocators" xfId="57467"/>
    <cellStyle name="Warning Text 40" xfId="57468"/>
    <cellStyle name="Warning Text 41" xfId="57469"/>
    <cellStyle name="Warning Text 42" xfId="57470"/>
    <cellStyle name="Warning Text 43" xfId="57471"/>
    <cellStyle name="Warning Text 44" xfId="57472"/>
    <cellStyle name="Warning Text 45" xfId="57473"/>
    <cellStyle name="Warning Text 46" xfId="57474"/>
    <cellStyle name="Warning Text 47" xfId="57475"/>
    <cellStyle name="Warning Text 48" xfId="57476"/>
    <cellStyle name="Warning Text 49" xfId="57477"/>
    <cellStyle name="Warning Text 5" xfId="57478"/>
    <cellStyle name="Warning Text 5 2" xfId="57479"/>
    <cellStyle name="Warning Text 5 2 2" xfId="57480"/>
    <cellStyle name="Warning Text 5 2 2 2" xfId="57481"/>
    <cellStyle name="Warning Text 5 2 2_INPUT Allocators" xfId="57482"/>
    <cellStyle name="Warning Text 5 2 3" xfId="57483"/>
    <cellStyle name="Warning Text 5 2 4" xfId="57484"/>
    <cellStyle name="Warning Text 5 2_INPUT Allocators" xfId="57485"/>
    <cellStyle name="Warning Text 5 3" xfId="57486"/>
    <cellStyle name="Warning Text 5 3 2" xfId="57487"/>
    <cellStyle name="Warning Text 5 3 2 2" xfId="57488"/>
    <cellStyle name="Warning Text 5 3 2_INPUT Allocators" xfId="57489"/>
    <cellStyle name="Warning Text 5 3 3" xfId="57490"/>
    <cellStyle name="Warning Text 5 3 4" xfId="57491"/>
    <cellStyle name="Warning Text 5 3_INPUT Allocators" xfId="57492"/>
    <cellStyle name="Warning Text 5 4" xfId="57493"/>
    <cellStyle name="Warning Text 5 4 2" xfId="57494"/>
    <cellStyle name="Warning Text 5 4_INPUT Allocators" xfId="57495"/>
    <cellStyle name="Warning Text 5 5" xfId="57496"/>
    <cellStyle name="Warning Text 5 6" xfId="57497"/>
    <cellStyle name="Warning Text 5_INPUT Allocators" xfId="57498"/>
    <cellStyle name="Warning Text 50" xfId="57499"/>
    <cellStyle name="Warning Text 51" xfId="57500"/>
    <cellStyle name="Warning Text 52" xfId="57501"/>
    <cellStyle name="Warning Text 53" xfId="57502"/>
    <cellStyle name="Warning Text 54" xfId="57503"/>
    <cellStyle name="Warning Text 55" xfId="57504"/>
    <cellStyle name="Warning Text 56" xfId="57505"/>
    <cellStyle name="Warning Text 57" xfId="57506"/>
    <cellStyle name="Warning Text 58" xfId="57507"/>
    <cellStyle name="Warning Text 59" xfId="57508"/>
    <cellStyle name="Warning Text 6" xfId="57509"/>
    <cellStyle name="Warning Text 6 2" xfId="57510"/>
    <cellStyle name="Warning Text 6 2 2" xfId="57511"/>
    <cellStyle name="Warning Text 6 2_INPUT Allocators" xfId="57512"/>
    <cellStyle name="Warning Text 6 3" xfId="57513"/>
    <cellStyle name="Warning Text 6 4" xfId="57514"/>
    <cellStyle name="Warning Text 6_INPUT Allocators" xfId="57515"/>
    <cellStyle name="Warning Text 60" xfId="57516"/>
    <cellStyle name="Warning Text 61" xfId="57517"/>
    <cellStyle name="Warning Text 62" xfId="57518"/>
    <cellStyle name="Warning Text 63" xfId="57519"/>
    <cellStyle name="Warning Text 64" xfId="57520"/>
    <cellStyle name="Warning Text 65" xfId="57521"/>
    <cellStyle name="Warning Text 66" xfId="57522"/>
    <cellStyle name="Warning Text 67" xfId="57523"/>
    <cellStyle name="Warning Text 68" xfId="57524"/>
    <cellStyle name="Warning Text 69" xfId="57525"/>
    <cellStyle name="Warning Text 7" xfId="57526"/>
    <cellStyle name="Warning Text 7 2" xfId="57527"/>
    <cellStyle name="Warning Text 7 2 2" xfId="57528"/>
    <cellStyle name="Warning Text 7 2_INPUT Allocators" xfId="57529"/>
    <cellStyle name="Warning Text 7 3" xfId="57530"/>
    <cellStyle name="Warning Text 7 4" xfId="57531"/>
    <cellStyle name="Warning Text 7_INPUT Allocators" xfId="57532"/>
    <cellStyle name="Warning Text 70" xfId="57533"/>
    <cellStyle name="Warning Text 71" xfId="57534"/>
    <cellStyle name="Warning Text 72" xfId="57535"/>
    <cellStyle name="Warning Text 73" xfId="57536"/>
    <cellStyle name="Warning Text 74" xfId="57537"/>
    <cellStyle name="Warning Text 75" xfId="57538"/>
    <cellStyle name="Warning Text 76" xfId="57539"/>
    <cellStyle name="Warning Text 77" xfId="57540"/>
    <cellStyle name="Warning Text 78" xfId="57541"/>
    <cellStyle name="Warning Text 79" xfId="57542"/>
    <cellStyle name="Warning Text 8" xfId="57543"/>
    <cellStyle name="Warning Text 8 2" xfId="57544"/>
    <cellStyle name="Warning Text 8 3" xfId="57545"/>
    <cellStyle name="Warning Text 8 3 2" xfId="57546"/>
    <cellStyle name="Warning Text 8 3_INPUT Allocators" xfId="57547"/>
    <cellStyle name="Warning Text 8 4" xfId="57548"/>
    <cellStyle name="Warning Text 8_INPUT Allocators" xfId="57549"/>
    <cellStyle name="Warning Text 80" xfId="57550"/>
    <cellStyle name="Warning Text 81" xfId="57551"/>
    <cellStyle name="Warning Text 82" xfId="57552"/>
    <cellStyle name="Warning Text 83" xfId="57553"/>
    <cellStyle name="Warning Text 84" xfId="57554"/>
    <cellStyle name="Warning Text 85" xfId="57555"/>
    <cellStyle name="Warning Text 86" xfId="57556"/>
    <cellStyle name="Warning Text 87" xfId="57557"/>
    <cellStyle name="Warning Text 88" xfId="57558"/>
    <cellStyle name="Warning Text 89" xfId="57559"/>
    <cellStyle name="Warning Text 9" xfId="57560"/>
    <cellStyle name="Warning Text 9 2" xfId="57561"/>
    <cellStyle name="Warning Text 9 2 2" xfId="57562"/>
    <cellStyle name="Warning Text 9 2_INPUT Allocators" xfId="57563"/>
    <cellStyle name="Warning Text 9 3" xfId="57564"/>
    <cellStyle name="Warning Text 9 4" xfId="57565"/>
    <cellStyle name="Warning Text 9_INPUT Allocators" xfId="57566"/>
    <cellStyle name="Warning Text 90" xfId="57567"/>
    <cellStyle name="Warning Text 91" xfId="57568"/>
    <cellStyle name="Warning Text 92" xfId="57569"/>
    <cellStyle name="Warning Text 93" xfId="57570"/>
    <cellStyle name="Warning Text 94" xfId="57571"/>
    <cellStyle name="Warning Text 95" xfId="57572"/>
    <cellStyle name="Warning Text 96" xfId="57573"/>
    <cellStyle name="Warning Text 97" xfId="57574"/>
    <cellStyle name="Warning Text 98" xfId="57575"/>
    <cellStyle name="Warning Text 99" xfId="57576"/>
    <cellStyle name="YrHeader" xfId="299"/>
    <cellStyle name="Обычный_RTS_select_issues" xfId="6046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view="pageLayout" zoomScaleNormal="100" zoomScaleSheetLayoutView="90" workbookViewId="0">
      <selection activeCell="F15" sqref="F15"/>
    </sheetView>
  </sheetViews>
  <sheetFormatPr defaultRowHeight="13.8"/>
  <cols>
    <col min="1" max="1" width="6.3984375" customWidth="1"/>
    <col min="2" max="2" width="9.3984375" customWidth="1"/>
    <col min="3" max="3" width="6.59765625" customWidth="1"/>
    <col min="4" max="4" width="14.69921875" bestFit="1" customWidth="1"/>
    <col min="5" max="7" width="10.59765625" customWidth="1"/>
    <col min="9" max="9" width="13.69921875" bestFit="1" customWidth="1"/>
    <col min="12" max="12" width="11.09765625" bestFit="1" customWidth="1"/>
  </cols>
  <sheetData>
    <row r="1" spans="1:12" ht="24.6">
      <c r="A1" s="165" t="s">
        <v>74</v>
      </c>
      <c r="B1" s="165"/>
      <c r="C1" s="165"/>
      <c r="D1" s="165"/>
      <c r="E1" s="165"/>
      <c r="F1" s="165"/>
      <c r="G1" s="165"/>
    </row>
    <row r="5" spans="1:12" ht="21">
      <c r="A5" s="166" t="s">
        <v>0</v>
      </c>
      <c r="B5" s="166"/>
      <c r="C5" s="166"/>
      <c r="D5" s="166"/>
      <c r="E5" s="166"/>
      <c r="F5" s="166"/>
      <c r="G5" s="166"/>
    </row>
    <row r="6" spans="1:12" ht="21">
      <c r="A6" s="167" t="s">
        <v>64</v>
      </c>
      <c r="B6" s="167"/>
      <c r="C6" s="167"/>
      <c r="D6" s="167"/>
      <c r="E6" s="167"/>
      <c r="F6" s="167"/>
      <c r="G6" s="167"/>
      <c r="H6" s="91"/>
    </row>
    <row r="8" spans="1:12">
      <c r="A8" s="17"/>
      <c r="B8" s="18"/>
      <c r="C8" s="18"/>
      <c r="D8" s="18"/>
      <c r="E8" s="17"/>
      <c r="F8" s="19"/>
      <c r="G8" s="19"/>
    </row>
    <row r="9" spans="1:12">
      <c r="A9" s="17"/>
      <c r="B9" s="18"/>
      <c r="C9" s="18"/>
      <c r="D9" s="18"/>
      <c r="E9" s="17"/>
      <c r="G9" s="3" t="s">
        <v>42</v>
      </c>
    </row>
    <row r="10" spans="1:12">
      <c r="A10" s="112" t="s">
        <v>1</v>
      </c>
      <c r="B10" s="168" t="s">
        <v>2</v>
      </c>
      <c r="C10" s="168"/>
      <c r="D10" s="127" t="s">
        <v>63</v>
      </c>
      <c r="E10" s="112" t="s">
        <v>3</v>
      </c>
      <c r="F10" s="90" t="s">
        <v>4</v>
      </c>
      <c r="G10" s="90" t="s">
        <v>4</v>
      </c>
    </row>
    <row r="11" spans="1:12">
      <c r="A11" s="17"/>
      <c r="B11" s="17"/>
      <c r="C11" s="17"/>
      <c r="D11" s="21" t="s">
        <v>29</v>
      </c>
      <c r="E11" s="21" t="s">
        <v>30</v>
      </c>
      <c r="F11" s="21" t="s">
        <v>54</v>
      </c>
      <c r="G11" s="21" t="s">
        <v>55</v>
      </c>
    </row>
    <row r="12" spans="1:12">
      <c r="A12" s="22"/>
      <c r="B12" s="23"/>
      <c r="C12" s="23"/>
      <c r="D12" s="23"/>
      <c r="E12" s="22"/>
      <c r="F12" s="25"/>
      <c r="G12" s="26"/>
    </row>
    <row r="13" spans="1:12" ht="21" customHeight="1">
      <c r="A13" s="46">
        <v>1</v>
      </c>
      <c r="B13" s="50" t="s">
        <v>62</v>
      </c>
      <c r="C13" s="41"/>
      <c r="D13" s="114">
        <v>159467796.15777439</v>
      </c>
      <c r="E13" s="51">
        <f>D13/$D$16</f>
        <v>3.8219320965742258E-2</v>
      </c>
      <c r="F13" s="51">
        <v>7.1687229005509669E-3</v>
      </c>
      <c r="G13" s="51">
        <f>+E13*F13</f>
        <v>2.7398372145062423E-4</v>
      </c>
      <c r="I13" s="114"/>
      <c r="J13" s="94"/>
      <c r="L13" s="115"/>
    </row>
    <row r="14" spans="1:12" ht="21" customHeight="1">
      <c r="A14" s="46">
        <f>MAX(A11:A13)+1</f>
        <v>2</v>
      </c>
      <c r="B14" s="50" t="s">
        <v>56</v>
      </c>
      <c r="C14" s="41"/>
      <c r="D14" s="114">
        <v>1790485620.5170054</v>
      </c>
      <c r="E14" s="51">
        <f>D14/$D$16</f>
        <v>0.429122031305814</v>
      </c>
      <c r="F14" s="51">
        <v>4.1167863220251344E-2</v>
      </c>
      <c r="G14" s="51">
        <f>+E14*F14</f>
        <v>1.7666037089594164E-2</v>
      </c>
      <c r="I14" s="114"/>
      <c r="J14" s="94"/>
      <c r="L14" s="115"/>
    </row>
    <row r="15" spans="1:12" ht="21" customHeight="1">
      <c r="A15" s="46">
        <f t="shared" ref="A15:A16" si="0">MAX(A12:A14)+1</f>
        <v>3</v>
      </c>
      <c r="B15" s="50" t="s">
        <v>28</v>
      </c>
      <c r="C15" s="41"/>
      <c r="D15" s="123">
        <v>2222485866.0825648</v>
      </c>
      <c r="E15" s="52">
        <f>D15/$D$16</f>
        <v>0.53265864772844373</v>
      </c>
      <c r="F15" s="53">
        <v>9.35E-2</v>
      </c>
      <c r="G15" s="52">
        <f t="shared" ref="G15" si="1">+E15*F15</f>
        <v>4.9803583562609492E-2</v>
      </c>
      <c r="I15" s="77"/>
      <c r="J15" s="94"/>
      <c r="L15" s="113"/>
    </row>
    <row r="16" spans="1:12" ht="21" customHeight="1">
      <c r="A16" s="46">
        <f t="shared" si="0"/>
        <v>4</v>
      </c>
      <c r="B16" s="44" t="s">
        <v>7</v>
      </c>
      <c r="C16" s="44"/>
      <c r="D16" s="120">
        <f>SUM(D13:D15)</f>
        <v>4172439282.7573447</v>
      </c>
      <c r="E16" s="121">
        <f>SUM(E13:E15)</f>
        <v>1</v>
      </c>
      <c r="F16" s="43"/>
      <c r="G16" s="45">
        <f>SUM(G13:G15)</f>
        <v>6.7743604373654287E-2</v>
      </c>
      <c r="I16" s="78"/>
      <c r="L16" s="115"/>
    </row>
    <row r="17" spans="1:7">
      <c r="A17" s="27"/>
      <c r="B17" s="23"/>
      <c r="C17" s="23"/>
      <c r="D17" s="23"/>
      <c r="E17" s="28"/>
      <c r="F17" s="25"/>
      <c r="G17" s="29"/>
    </row>
    <row r="18" spans="1:7">
      <c r="A18" s="27"/>
      <c r="B18" s="23"/>
      <c r="C18" s="23"/>
      <c r="D18" s="23"/>
      <c r="E18" s="25"/>
      <c r="F18" s="25"/>
      <c r="G18" s="30"/>
    </row>
    <row r="19" spans="1:7">
      <c r="A19" s="27"/>
      <c r="B19" s="32"/>
      <c r="C19" s="23"/>
      <c r="D19" s="23"/>
      <c r="E19" s="25"/>
      <c r="F19" s="25"/>
      <c r="G19" s="30"/>
    </row>
    <row r="20" spans="1:7">
      <c r="B20" s="23" t="s">
        <v>32</v>
      </c>
    </row>
    <row r="21" spans="1:7">
      <c r="B21" s="60" t="s">
        <v>303</v>
      </c>
      <c r="C21" s="58"/>
      <c r="D21" s="58"/>
    </row>
  </sheetData>
  <mergeCells count="4">
    <mergeCell ref="A1:G1"/>
    <mergeCell ref="A5:G5"/>
    <mergeCell ref="A6:G6"/>
    <mergeCell ref="B10:C10"/>
  </mergeCells>
  <printOptions horizontalCentered="1"/>
  <pageMargins left="0.7" right="0.7" top="1.5" bottom="1" header="0.55000000000000004" footer="0.3"/>
  <pageSetup orientation="portrait" r:id="rId1"/>
  <headerFooter>
    <oddHeader>&amp;RExhibit CCW-1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tabSelected="1" view="pageLayout" topLeftCell="A2" zoomScale="70" zoomScaleNormal="100" zoomScalePageLayoutView="70" workbookViewId="0">
      <selection activeCell="E26" sqref="E26"/>
    </sheetView>
  </sheetViews>
  <sheetFormatPr defaultRowHeight="13.8"/>
  <cols>
    <col min="1" max="1" width="6.09765625" customWidth="1"/>
    <col min="3" max="3" width="23.19921875" customWidth="1"/>
    <col min="4" max="4" width="17.8984375" bestFit="1" customWidth="1"/>
    <col min="5" max="6" width="13.8984375" customWidth="1"/>
    <col min="7" max="7" width="15.09765625" customWidth="1"/>
    <col min="8" max="8" width="1.8984375" customWidth="1"/>
    <col min="9" max="9" width="34.8984375" bestFit="1" customWidth="1"/>
  </cols>
  <sheetData>
    <row r="1" spans="1:9" ht="30">
      <c r="A1" s="169" t="str">
        <f>'ROR (1.1)'!A1:G1</f>
        <v>Louisville Gas and Electric Company</v>
      </c>
      <c r="B1" s="169"/>
      <c r="C1" s="169"/>
      <c r="D1" s="169"/>
      <c r="E1" s="169"/>
      <c r="F1" s="169"/>
      <c r="G1" s="169"/>
      <c r="H1" s="169"/>
      <c r="I1" s="169"/>
    </row>
    <row r="5" spans="1:9" ht="22.8">
      <c r="A5" s="170" t="s">
        <v>34</v>
      </c>
      <c r="B5" s="170"/>
      <c r="C5" s="170"/>
      <c r="D5" s="170"/>
      <c r="E5" s="170"/>
      <c r="F5" s="170"/>
      <c r="G5" s="170"/>
      <c r="H5" s="170"/>
      <c r="I5" s="170"/>
    </row>
    <row r="8" spans="1:9" ht="15.6">
      <c r="A8" s="6"/>
      <c r="B8" s="6"/>
      <c r="C8" s="6"/>
      <c r="D8" s="6" t="s">
        <v>37</v>
      </c>
      <c r="E8" s="6"/>
      <c r="F8" s="6"/>
      <c r="G8" s="7"/>
      <c r="H8" s="6"/>
      <c r="I8" s="6"/>
    </row>
    <row r="9" spans="1:9" ht="18">
      <c r="A9" s="6"/>
      <c r="B9" s="6"/>
      <c r="C9" s="6"/>
      <c r="D9" s="6" t="s">
        <v>38</v>
      </c>
      <c r="E9" s="171" t="s">
        <v>44</v>
      </c>
      <c r="F9" s="171"/>
      <c r="G9" s="171"/>
      <c r="H9" s="6"/>
      <c r="I9" s="6"/>
    </row>
    <row r="10" spans="1:9" ht="15.6">
      <c r="A10" s="117" t="s">
        <v>1</v>
      </c>
      <c r="B10" s="172" t="s">
        <v>2</v>
      </c>
      <c r="C10" s="172"/>
      <c r="D10" s="128" t="s">
        <v>43</v>
      </c>
      <c r="E10" s="95" t="s">
        <v>45</v>
      </c>
      <c r="F10" s="95" t="s">
        <v>8</v>
      </c>
      <c r="G10" s="95" t="s">
        <v>41</v>
      </c>
      <c r="H10" s="117"/>
      <c r="I10" s="117" t="s">
        <v>9</v>
      </c>
    </row>
    <row r="11" spans="1:9" ht="15.6">
      <c r="A11" s="7"/>
      <c r="B11" s="7"/>
      <c r="C11" s="7"/>
      <c r="D11" s="8" t="s">
        <v>29</v>
      </c>
      <c r="E11" s="96">
        <f>+D11-1</f>
        <v>-2</v>
      </c>
      <c r="F11" s="96">
        <f t="shared" ref="F11:G11" si="0">+E11-1</f>
        <v>-3</v>
      </c>
      <c r="G11" s="96">
        <f t="shared" si="0"/>
        <v>-4</v>
      </c>
      <c r="H11" s="6"/>
      <c r="I11" s="8" t="s">
        <v>39</v>
      </c>
    </row>
    <row r="12" spans="1:9" ht="15">
      <c r="A12" s="7"/>
      <c r="B12" s="7"/>
      <c r="C12" s="7"/>
      <c r="D12" s="7"/>
      <c r="E12" s="12"/>
      <c r="F12" s="12"/>
      <c r="G12" s="12"/>
      <c r="H12" s="7"/>
      <c r="I12" s="7"/>
    </row>
    <row r="13" spans="1:9" ht="23.25" customHeight="1">
      <c r="A13" s="9">
        <f>MAX(A8:A12)+1</f>
        <v>1</v>
      </c>
      <c r="B13" s="7" t="s">
        <v>300</v>
      </c>
      <c r="C13" s="7"/>
      <c r="D13" s="10">
        <f>2404580875+706897908</f>
        <v>3111478783</v>
      </c>
      <c r="E13" s="33"/>
      <c r="F13" s="12"/>
      <c r="G13" s="12"/>
      <c r="H13" s="7"/>
      <c r="I13" s="87" t="s">
        <v>301</v>
      </c>
    </row>
    <row r="14" spans="1:9" ht="23.25" customHeight="1">
      <c r="A14" s="9">
        <f t="shared" ref="A14:A27" si="1">MAX(A9:A13)+1</f>
        <v>2</v>
      </c>
      <c r="B14" s="7" t="s">
        <v>10</v>
      </c>
      <c r="C14" s="7"/>
      <c r="D14" s="11">
        <f>'Pre-Tax ROR (18.2)'!G16</f>
        <v>4.9803583562609492E-2</v>
      </c>
      <c r="E14" s="97"/>
      <c r="F14" s="12"/>
      <c r="G14" s="12"/>
      <c r="H14" s="7"/>
      <c r="I14" s="16" t="s">
        <v>58</v>
      </c>
    </row>
    <row r="15" spans="1:9" ht="23.25" customHeight="1">
      <c r="A15" s="9">
        <f t="shared" si="1"/>
        <v>3</v>
      </c>
      <c r="B15" s="7" t="s">
        <v>11</v>
      </c>
      <c r="C15" s="7"/>
      <c r="D15" s="11">
        <f>'Pre-Tax ROR (18.2)'!H17</f>
        <v>9.9664464204355402E-2</v>
      </c>
      <c r="E15" s="97"/>
      <c r="F15" s="12"/>
      <c r="G15" s="12"/>
      <c r="H15" s="7"/>
      <c r="I15" s="16" t="s">
        <v>59</v>
      </c>
    </row>
    <row r="16" spans="1:9" ht="23.25" customHeight="1">
      <c r="A16" s="9">
        <f t="shared" si="1"/>
        <v>4</v>
      </c>
      <c r="B16" s="7" t="s">
        <v>12</v>
      </c>
      <c r="C16" s="7"/>
      <c r="D16" s="10">
        <f>D13*D14</f>
        <v>154962793.57242697</v>
      </c>
      <c r="E16" s="33"/>
      <c r="F16" s="12"/>
      <c r="G16" s="12"/>
      <c r="H16" s="7"/>
      <c r="I16" s="15" t="s">
        <v>13</v>
      </c>
    </row>
    <row r="17" spans="1:9" ht="23.25" customHeight="1">
      <c r="A17" s="9">
        <f t="shared" si="1"/>
        <v>5</v>
      </c>
      <c r="B17" s="7" t="s">
        <v>14</v>
      </c>
      <c r="C17" s="7"/>
      <c r="D17" s="10">
        <f>D13*D15</f>
        <v>310103865.79091483</v>
      </c>
      <c r="E17" s="33"/>
      <c r="F17" s="12"/>
      <c r="G17" s="12"/>
      <c r="H17" s="7"/>
      <c r="I17" s="15" t="s">
        <v>15</v>
      </c>
    </row>
    <row r="18" spans="1:9" ht="23.25" customHeight="1">
      <c r="A18" s="9">
        <f t="shared" si="1"/>
        <v>6</v>
      </c>
      <c r="B18" s="7" t="s">
        <v>16</v>
      </c>
      <c r="C18" s="7"/>
      <c r="D18" s="33">
        <f>138842527+38710461</f>
        <v>177552988</v>
      </c>
      <c r="E18" s="33"/>
      <c r="F18" s="98"/>
      <c r="G18" s="99"/>
      <c r="H18" s="12"/>
      <c r="I18" s="87" t="str">
        <f>I13</f>
        <v>Schedule A.</v>
      </c>
    </row>
    <row r="19" spans="1:9" ht="23.25" customHeight="1">
      <c r="A19" s="9">
        <f t="shared" si="1"/>
        <v>7</v>
      </c>
      <c r="B19" s="7" t="s">
        <v>52</v>
      </c>
      <c r="C19" s="7"/>
      <c r="D19" s="164">
        <v>0</v>
      </c>
      <c r="E19" s="33"/>
      <c r="F19" s="12"/>
      <c r="G19" s="111"/>
      <c r="H19" s="12"/>
      <c r="I19" s="16" t="s">
        <v>297</v>
      </c>
    </row>
    <row r="20" spans="1:9" ht="23.25" customHeight="1">
      <c r="A20" s="9">
        <f t="shared" si="1"/>
        <v>8</v>
      </c>
      <c r="B20" s="7" t="s">
        <v>17</v>
      </c>
      <c r="C20" s="7"/>
      <c r="D20" s="33">
        <f>80254160+24370542</f>
        <v>104624702</v>
      </c>
      <c r="E20" s="33"/>
      <c r="F20" s="12"/>
      <c r="G20" s="12"/>
      <c r="H20" s="12"/>
      <c r="I20" s="87" t="s">
        <v>304</v>
      </c>
    </row>
    <row r="21" spans="1:9" ht="23.25" customHeight="1">
      <c r="A21" s="9">
        <f t="shared" si="1"/>
        <v>9</v>
      </c>
      <c r="B21" s="7" t="s">
        <v>18</v>
      </c>
      <c r="C21" s="7"/>
      <c r="D21" s="10">
        <f>D16+SUM(D18:D20)</f>
        <v>437140483.57242697</v>
      </c>
      <c r="E21" s="33"/>
      <c r="F21" s="12"/>
      <c r="G21" s="12"/>
      <c r="H21" s="12"/>
      <c r="I21" s="16" t="s">
        <v>19</v>
      </c>
    </row>
    <row r="22" spans="1:9" ht="23.25" customHeight="1">
      <c r="A22" s="9">
        <f t="shared" si="1"/>
        <v>10</v>
      </c>
      <c r="B22" s="7" t="s">
        <v>61</v>
      </c>
      <c r="C22" s="7"/>
      <c r="D22" s="164">
        <v>0</v>
      </c>
      <c r="E22" s="33"/>
      <c r="F22" s="12"/>
      <c r="G22" s="111"/>
      <c r="H22" s="12"/>
      <c r="I22" s="16" t="str">
        <f>I19</f>
        <v>Not Provided.</v>
      </c>
    </row>
    <row r="23" spans="1:9" ht="23.25" customHeight="1">
      <c r="A23" s="9">
        <f t="shared" si="1"/>
        <v>11</v>
      </c>
      <c r="B23" s="7" t="s">
        <v>20</v>
      </c>
      <c r="C23" s="7"/>
      <c r="D23" s="10">
        <f>SUM(D17:D19)+D22</f>
        <v>487656853.79091483</v>
      </c>
      <c r="E23" s="33"/>
      <c r="F23" s="12"/>
      <c r="G23" s="12"/>
      <c r="H23" s="7"/>
      <c r="I23" s="15" t="s">
        <v>21</v>
      </c>
    </row>
    <row r="24" spans="1:9" ht="9.75" customHeight="1" thickBot="1">
      <c r="A24" s="9"/>
      <c r="B24" s="7"/>
      <c r="C24" s="7"/>
      <c r="D24" s="10"/>
      <c r="E24" s="33"/>
      <c r="F24" s="12"/>
      <c r="G24" s="12"/>
      <c r="H24" s="7"/>
      <c r="I24" s="7"/>
    </row>
    <row r="25" spans="1:9" s="37" customFormat="1" ht="23.25" customHeight="1">
      <c r="A25" s="34">
        <f t="shared" si="1"/>
        <v>12</v>
      </c>
      <c r="B25" s="35" t="s">
        <v>22</v>
      </c>
      <c r="C25" s="35"/>
      <c r="D25" s="125">
        <f>'Fin. Cap. Str (18.3)'!E16</f>
        <v>0.4804955580182389</v>
      </c>
      <c r="E25" s="100"/>
      <c r="F25" s="101"/>
      <c r="G25" s="102"/>
      <c r="H25" s="35"/>
      <c r="I25" s="36" t="s">
        <v>60</v>
      </c>
    </row>
    <row r="26" spans="1:9" s="37" customFormat="1" ht="23.25" customHeight="1">
      <c r="A26" s="34">
        <f t="shared" si="1"/>
        <v>13</v>
      </c>
      <c r="B26" s="35" t="s">
        <v>23</v>
      </c>
      <c r="C26" s="35"/>
      <c r="D26" s="88">
        <f>(D13*D25)/D23</f>
        <v>3.0657863669450371</v>
      </c>
      <c r="E26" s="103" t="s">
        <v>46</v>
      </c>
      <c r="F26" s="104" t="s">
        <v>47</v>
      </c>
      <c r="G26" s="105" t="s">
        <v>48</v>
      </c>
      <c r="H26" s="35"/>
      <c r="I26" s="35" t="s">
        <v>24</v>
      </c>
    </row>
    <row r="27" spans="1:9" s="37" customFormat="1" ht="23.25" customHeight="1" thickBot="1">
      <c r="A27" s="34">
        <f t="shared" si="1"/>
        <v>14</v>
      </c>
      <c r="B27" s="35" t="s">
        <v>25</v>
      </c>
      <c r="C27" s="35"/>
      <c r="D27" s="89">
        <f>D21/(D13*D25)</f>
        <v>0.29239154311655091</v>
      </c>
      <c r="E27" s="106" t="s">
        <v>49</v>
      </c>
      <c r="F27" s="107" t="s">
        <v>50</v>
      </c>
      <c r="G27" s="83" t="s">
        <v>51</v>
      </c>
      <c r="H27" s="36"/>
      <c r="I27" s="35" t="s">
        <v>26</v>
      </c>
    </row>
    <row r="28" spans="1:9" ht="15">
      <c r="A28" s="7"/>
      <c r="B28" s="7"/>
      <c r="C28" s="7"/>
      <c r="D28" s="7"/>
      <c r="E28" s="7"/>
      <c r="F28" s="7"/>
      <c r="G28" s="7"/>
      <c r="H28" s="7"/>
      <c r="I28" s="7"/>
    </row>
    <row r="29" spans="1:9" ht="15">
      <c r="A29" s="7"/>
      <c r="B29" s="7"/>
      <c r="C29" s="7"/>
      <c r="D29" s="84"/>
      <c r="E29" s="84"/>
      <c r="F29" s="84"/>
      <c r="G29" s="7"/>
      <c r="H29" s="7"/>
      <c r="I29" s="7"/>
    </row>
    <row r="30" spans="1:9" ht="15">
      <c r="A30" s="7"/>
      <c r="B30" s="13"/>
      <c r="C30" s="7"/>
      <c r="D30" s="84"/>
      <c r="E30" s="84"/>
      <c r="F30" s="84"/>
      <c r="G30" s="85"/>
      <c r="H30" s="7"/>
      <c r="I30" s="7"/>
    </row>
    <row r="31" spans="1:9" ht="15">
      <c r="A31" s="7"/>
      <c r="B31" s="7" t="s">
        <v>27</v>
      </c>
      <c r="C31" s="7"/>
      <c r="D31" s="7"/>
      <c r="E31" s="7"/>
      <c r="F31" s="7"/>
      <c r="G31" s="7"/>
      <c r="H31" s="7"/>
      <c r="I31" s="7"/>
    </row>
    <row r="32" spans="1:9" ht="17.399999999999999">
      <c r="A32" s="7"/>
      <c r="B32" s="108" t="s">
        <v>57</v>
      </c>
      <c r="C32" s="7"/>
      <c r="D32" s="7"/>
      <c r="E32" s="7"/>
      <c r="F32" s="7"/>
      <c r="G32" s="7"/>
      <c r="H32" s="7"/>
      <c r="I32" s="7"/>
    </row>
    <row r="33" spans="1:9" ht="17.399999999999999">
      <c r="A33" s="7"/>
      <c r="B33" s="87" t="s">
        <v>298</v>
      </c>
      <c r="C33" s="15"/>
      <c r="D33" s="7"/>
      <c r="E33" s="7"/>
      <c r="F33" s="7"/>
      <c r="G33" s="7"/>
      <c r="H33" s="7"/>
      <c r="I33" s="7"/>
    </row>
    <row r="34" spans="1:9" ht="15">
      <c r="A34" s="7"/>
      <c r="B34" s="109"/>
      <c r="C34" s="7"/>
      <c r="D34" s="7"/>
      <c r="E34" s="7"/>
      <c r="F34" s="7"/>
      <c r="G34" s="7"/>
      <c r="H34" s="7"/>
      <c r="I34" s="7"/>
    </row>
    <row r="35" spans="1:9" ht="15">
      <c r="A35" s="7"/>
      <c r="C35" s="7"/>
      <c r="D35" s="7"/>
      <c r="E35" s="7"/>
      <c r="F35" s="7"/>
      <c r="G35" s="7"/>
      <c r="H35" s="7"/>
      <c r="I35" s="7"/>
    </row>
    <row r="36" spans="1:9" ht="15">
      <c r="A36" s="12"/>
      <c r="B36" s="14"/>
      <c r="C36" s="12"/>
      <c r="E36" s="12"/>
      <c r="F36" s="12"/>
      <c r="G36" s="12"/>
      <c r="H36" s="12"/>
      <c r="I36" s="12"/>
    </row>
    <row r="37" spans="1:9" ht="15">
      <c r="A37" s="12"/>
      <c r="B37" s="12" t="s">
        <v>36</v>
      </c>
      <c r="C37" s="12"/>
      <c r="D37" s="12"/>
      <c r="E37" s="12"/>
      <c r="F37" s="12"/>
      <c r="G37" s="12"/>
      <c r="H37" s="12"/>
      <c r="I37" s="12"/>
    </row>
    <row r="38" spans="1:9" ht="15">
      <c r="A38" s="12"/>
      <c r="B38" s="12" t="s">
        <v>299</v>
      </c>
      <c r="C38" s="12"/>
      <c r="D38" s="12"/>
      <c r="E38" s="12"/>
      <c r="F38" s="12"/>
      <c r="G38" s="12"/>
      <c r="H38" s="12"/>
      <c r="I38" s="12"/>
    </row>
    <row r="39" spans="1:9" ht="15">
      <c r="B39" s="109" t="s">
        <v>53</v>
      </c>
    </row>
  </sheetData>
  <mergeCells count="4">
    <mergeCell ref="A1:I1"/>
    <mergeCell ref="A5:I5"/>
    <mergeCell ref="E9:G9"/>
    <mergeCell ref="B10:C10"/>
  </mergeCells>
  <printOptions horizontalCentered="1"/>
  <pageMargins left="0.7" right="0.7" top="1.5" bottom="1" header="0.55000000000000004" footer="0.55000000000000004"/>
  <pageSetup scale="61" orientation="portrait" r:id="rId1"/>
  <headerFooter>
    <oddHeader>&amp;R&amp;18Exhibit CCW-18
Page 1 of 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view="pageLayout" zoomScale="90" zoomScaleNormal="80" zoomScalePageLayoutView="90" workbookViewId="0">
      <selection activeCell="B23" sqref="B23"/>
    </sheetView>
  </sheetViews>
  <sheetFormatPr defaultRowHeight="13.8"/>
  <cols>
    <col min="1" max="1" width="9.09765625" bestFit="1" customWidth="1"/>
    <col min="3" max="3" width="11.5" customWidth="1"/>
    <col min="4" max="4" width="14.69921875" bestFit="1" customWidth="1"/>
    <col min="5" max="5" width="10" customWidth="1"/>
    <col min="6" max="6" width="10.19921875" customWidth="1"/>
    <col min="7" max="8" width="12.5" customWidth="1"/>
    <col min="10" max="10" width="10.8984375" bestFit="1" customWidth="1"/>
    <col min="11" max="11" width="9.8984375" bestFit="1" customWidth="1"/>
    <col min="12" max="14" width="14.8984375" bestFit="1" customWidth="1"/>
  </cols>
  <sheetData>
    <row r="1" spans="1:8" ht="24.6">
      <c r="A1" s="165" t="str">
        <f>'ROR (1.1)'!A1:G1</f>
        <v>Louisville Gas and Electric Company</v>
      </c>
      <c r="B1" s="165"/>
      <c r="C1" s="165"/>
      <c r="D1" s="165"/>
      <c r="E1" s="165"/>
      <c r="F1" s="165"/>
      <c r="G1" s="165"/>
      <c r="H1" s="165"/>
    </row>
    <row r="5" spans="1:8" ht="21">
      <c r="A5" s="166" t="str">
        <f>'Matrix (18.1)'!A5:I5</f>
        <v>Standard &amp; Poor's Credit Metrics</v>
      </c>
      <c r="B5" s="166"/>
      <c r="C5" s="166"/>
      <c r="D5" s="166"/>
      <c r="E5" s="166"/>
      <c r="F5" s="166"/>
      <c r="G5" s="166"/>
      <c r="H5" s="166"/>
    </row>
    <row r="6" spans="1:8" ht="17.399999999999999">
      <c r="A6" s="167" t="s">
        <v>35</v>
      </c>
      <c r="B6" s="167"/>
      <c r="C6" s="167"/>
      <c r="D6" s="167"/>
      <c r="E6" s="167"/>
      <c r="F6" s="167"/>
      <c r="G6" s="167"/>
      <c r="H6" s="167"/>
    </row>
    <row r="9" spans="1:8">
      <c r="A9" s="17"/>
      <c r="B9" s="18"/>
      <c r="C9" s="18"/>
      <c r="D9" s="73"/>
      <c r="E9" s="17"/>
      <c r="F9" s="19"/>
      <c r="G9" s="19"/>
      <c r="H9" s="17" t="s">
        <v>6</v>
      </c>
    </row>
    <row r="10" spans="1:8">
      <c r="A10" s="17"/>
      <c r="B10" s="18"/>
      <c r="C10" s="18"/>
      <c r="D10" s="73"/>
      <c r="E10" s="17"/>
      <c r="F10" s="19"/>
      <c r="G10" s="19" t="s">
        <v>5</v>
      </c>
      <c r="H10" s="17" t="s">
        <v>5</v>
      </c>
    </row>
    <row r="11" spans="1:8">
      <c r="A11" s="48" t="s">
        <v>1</v>
      </c>
      <c r="B11" s="168" t="s">
        <v>2</v>
      </c>
      <c r="C11" s="168"/>
      <c r="D11" s="74" t="s">
        <v>295</v>
      </c>
      <c r="E11" s="48" t="s">
        <v>3</v>
      </c>
      <c r="F11" s="20" t="s">
        <v>4</v>
      </c>
      <c r="G11" s="20" t="s">
        <v>4</v>
      </c>
      <c r="H11" s="48" t="s">
        <v>4</v>
      </c>
    </row>
    <row r="12" spans="1:8">
      <c r="A12" s="17"/>
      <c r="B12" s="17"/>
      <c r="C12" s="17"/>
      <c r="D12" s="21" t="s">
        <v>29</v>
      </c>
      <c r="E12" s="92">
        <f>+D12-1</f>
        <v>-2</v>
      </c>
      <c r="F12" s="92">
        <f t="shared" ref="F12" si="0">+E12-1</f>
        <v>-3</v>
      </c>
      <c r="G12" s="92">
        <f t="shared" ref="G12" si="1">+F12-1</f>
        <v>-4</v>
      </c>
      <c r="H12" s="92">
        <f t="shared" ref="H12" si="2">+G12-1</f>
        <v>-5</v>
      </c>
    </row>
    <row r="13" spans="1:8">
      <c r="A13" s="22"/>
      <c r="B13" s="23"/>
      <c r="C13" s="23"/>
      <c r="D13" s="75"/>
      <c r="E13" s="22"/>
      <c r="F13" s="25"/>
      <c r="G13" s="26"/>
      <c r="H13" s="22"/>
    </row>
    <row r="14" spans="1:8" ht="21" customHeight="1">
      <c r="A14" s="46">
        <v>1</v>
      </c>
      <c r="B14" s="50" t="str">
        <f>'ROR (1.1)'!B13</f>
        <v>Short-Term Debt</v>
      </c>
      <c r="C14" s="41"/>
      <c r="D14" s="76">
        <f>'ROR (1.1)'!D13</f>
        <v>159467796.15777439</v>
      </c>
      <c r="E14" s="51">
        <f>D14/D17</f>
        <v>3.8219320965742258E-2</v>
      </c>
      <c r="F14" s="51">
        <f>'ROR (1.1)'!F13</f>
        <v>7.1687229005509669E-3</v>
      </c>
      <c r="G14" s="51">
        <f>+E14*F14</f>
        <v>2.7398372145062423E-4</v>
      </c>
      <c r="H14" s="43">
        <f>G14</f>
        <v>2.7398372145062423E-4</v>
      </c>
    </row>
    <row r="15" spans="1:8" ht="21" customHeight="1">
      <c r="A15" s="46">
        <f>MAX(A12:A14)+1</f>
        <v>2</v>
      </c>
      <c r="B15" s="50" t="str">
        <f>'ROR (1.1)'!B14</f>
        <v>Long-Term Debt</v>
      </c>
      <c r="C15" s="41"/>
      <c r="D15" s="76">
        <f>'ROR (1.1)'!D14</f>
        <v>1790485620.5170054</v>
      </c>
      <c r="E15" s="51">
        <f>D15/D17</f>
        <v>0.429122031305814</v>
      </c>
      <c r="F15" s="51">
        <f>'ROR (1.1)'!F14</f>
        <v>4.1167863220251344E-2</v>
      </c>
      <c r="G15" s="51">
        <f>+E15*F15</f>
        <v>1.7666037089594164E-2</v>
      </c>
      <c r="H15" s="43">
        <f>G15</f>
        <v>1.7666037089594164E-2</v>
      </c>
    </row>
    <row r="16" spans="1:8" ht="21" customHeight="1">
      <c r="A16" s="46">
        <f t="shared" ref="A16:A17" si="3">MAX(A13:A15)+1</f>
        <v>3</v>
      </c>
      <c r="B16" s="50" t="s">
        <v>28</v>
      </c>
      <c r="C16" s="41"/>
      <c r="D16" s="77">
        <f>'ROR (1.1)'!D15</f>
        <v>2222485866.0825648</v>
      </c>
      <c r="E16" s="52">
        <f>D16/D17</f>
        <v>0.53265864772844373</v>
      </c>
      <c r="F16" s="53">
        <f>'ROR (1.1)'!F15</f>
        <v>9.35E-2</v>
      </c>
      <c r="G16" s="52">
        <f>+E16*F16</f>
        <v>4.9803583562609492E-2</v>
      </c>
      <c r="H16" s="54">
        <f>G16*$H$19</f>
        <v>8.1724443393310614E-2</v>
      </c>
    </row>
    <row r="17" spans="1:14" ht="21" customHeight="1">
      <c r="A17" s="46">
        <f t="shared" si="3"/>
        <v>4</v>
      </c>
      <c r="B17" s="44" t="s">
        <v>7</v>
      </c>
      <c r="C17" s="44"/>
      <c r="D17" s="78">
        <f>SUM(D14:D16)</f>
        <v>4172439282.7573447</v>
      </c>
      <c r="E17" s="121">
        <f>SUM(E14:E16)</f>
        <v>1</v>
      </c>
      <c r="F17" s="43"/>
      <c r="G17" s="45">
        <f>SUM(G14:G16)</f>
        <v>6.7743604373654287E-2</v>
      </c>
      <c r="H17" s="45">
        <f>SUM(H14:H16)</f>
        <v>9.9664464204355402E-2</v>
      </c>
      <c r="K17" s="86"/>
      <c r="L17" s="71"/>
    </row>
    <row r="18" spans="1:14" ht="21" customHeight="1">
      <c r="A18" s="46"/>
      <c r="B18" s="41"/>
      <c r="C18" s="41"/>
      <c r="D18" s="42"/>
      <c r="E18" s="55"/>
      <c r="F18" s="43"/>
      <c r="G18" s="56"/>
      <c r="H18" s="45"/>
      <c r="K18" s="86"/>
      <c r="L18" s="71"/>
    </row>
    <row r="19" spans="1:14" ht="21" customHeight="1">
      <c r="A19" s="65">
        <f>MAX(A10:A18)+1</f>
        <v>5</v>
      </c>
      <c r="B19" s="66" t="s">
        <v>33</v>
      </c>
      <c r="C19" s="66"/>
      <c r="D19" s="67"/>
      <c r="E19" s="68"/>
      <c r="F19" s="68"/>
      <c r="G19" s="69"/>
      <c r="H19" s="70">
        <v>1.640935</v>
      </c>
    </row>
    <row r="20" spans="1:14">
      <c r="A20" s="46"/>
      <c r="C20" s="23"/>
      <c r="D20" s="24"/>
      <c r="E20" s="25"/>
      <c r="F20" s="25"/>
      <c r="G20" s="30"/>
      <c r="H20" s="59"/>
    </row>
    <row r="21" spans="1:14">
      <c r="B21" s="32"/>
      <c r="H21" s="31"/>
      <c r="L21" s="62"/>
      <c r="M21" s="62"/>
      <c r="N21" s="62"/>
    </row>
    <row r="22" spans="1:14">
      <c r="B22" s="23" t="s">
        <v>27</v>
      </c>
      <c r="H22" s="59"/>
      <c r="K22" s="61"/>
      <c r="L22" s="63"/>
      <c r="M22" s="63"/>
      <c r="N22" s="63"/>
    </row>
    <row r="23" spans="1:14">
      <c r="B23" s="60" t="str">
        <f>'ROR (1.1)'!B21</f>
        <v>Schedule J-1.1/J-1.2.</v>
      </c>
      <c r="K23" s="61"/>
      <c r="L23" s="63"/>
      <c r="M23" s="63"/>
      <c r="N23" s="63"/>
    </row>
    <row r="24" spans="1:14" hidden="1">
      <c r="B24" s="57"/>
      <c r="C24" s="49"/>
      <c r="D24" s="49"/>
      <c r="E24" s="49"/>
      <c r="L24" s="63"/>
      <c r="M24" s="63"/>
      <c r="N24" s="63"/>
    </row>
    <row r="25" spans="1:14">
      <c r="A25" s="58"/>
      <c r="B25" s="60" t="s">
        <v>302</v>
      </c>
      <c r="C25" s="58"/>
      <c r="D25" s="58"/>
      <c r="E25" s="58"/>
      <c r="F25" s="58"/>
      <c r="G25" s="58"/>
      <c r="H25" s="58"/>
      <c r="K25" s="61"/>
      <c r="L25" s="64"/>
      <c r="M25" s="64"/>
      <c r="N25" s="64"/>
    </row>
  </sheetData>
  <mergeCells count="4">
    <mergeCell ref="B11:C11"/>
    <mergeCell ref="A1:H1"/>
    <mergeCell ref="A5:H5"/>
    <mergeCell ref="A6:H6"/>
  </mergeCells>
  <printOptions horizontalCentered="1"/>
  <pageMargins left="0.7" right="0.7" top="1.5" bottom="1" header="0.55000000000000004" footer="0.55000000000000004"/>
  <pageSetup scale="93" orientation="portrait" r:id="rId1"/>
  <headerFooter>
    <oddHeader>&amp;RExhibit CCW-18
Page 2 of 4</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view="pageLayout" zoomScaleNormal="80" zoomScaleSheetLayoutView="110" workbookViewId="0">
      <selection activeCell="E10" sqref="E10"/>
    </sheetView>
  </sheetViews>
  <sheetFormatPr defaultRowHeight="13.8"/>
  <cols>
    <col min="1" max="1" width="9.09765625" bestFit="1" customWidth="1"/>
    <col min="2" max="2" width="11.5" customWidth="1"/>
    <col min="3" max="3" width="15.69921875" customWidth="1"/>
    <col min="4" max="4" width="14.8984375" bestFit="1" customWidth="1"/>
    <col min="5" max="5" width="12" customWidth="1"/>
    <col min="7" max="8" width="0" hidden="1" customWidth="1"/>
    <col min="10" max="10" width="12.19921875" bestFit="1" customWidth="1"/>
    <col min="11" max="11" width="15.19921875" bestFit="1" customWidth="1"/>
    <col min="12" max="12" width="13.19921875" bestFit="1" customWidth="1"/>
  </cols>
  <sheetData>
    <row r="1" spans="1:12" ht="24.6">
      <c r="A1" s="165" t="str">
        <f>'Pre-Tax ROR (18.2)'!A1:H1</f>
        <v>Louisville Gas and Electric Company</v>
      </c>
      <c r="B1" s="165"/>
      <c r="C1" s="165"/>
      <c r="D1" s="165"/>
      <c r="E1" s="165"/>
    </row>
    <row r="5" spans="1:12" ht="21">
      <c r="A5" s="166" t="str">
        <f>'Pre-Tax ROR (18.2)'!A5:H5</f>
        <v>Standard &amp; Poor's Credit Metrics</v>
      </c>
      <c r="B5" s="166"/>
      <c r="C5" s="166"/>
      <c r="D5" s="166"/>
      <c r="E5" s="166"/>
    </row>
    <row r="6" spans="1:12" ht="17.399999999999999">
      <c r="A6" s="167" t="s">
        <v>31</v>
      </c>
      <c r="B6" s="167"/>
      <c r="C6" s="167"/>
      <c r="D6" s="167"/>
      <c r="E6" s="167"/>
    </row>
    <row r="8" spans="1:12">
      <c r="D8" s="73"/>
    </row>
    <row r="9" spans="1:12">
      <c r="A9" s="3"/>
      <c r="B9" s="3"/>
      <c r="C9" s="3"/>
      <c r="D9" s="73"/>
      <c r="E9" s="3"/>
    </row>
    <row r="10" spans="1:12">
      <c r="A10" s="4" t="s">
        <v>1</v>
      </c>
      <c r="B10" s="173" t="s">
        <v>2</v>
      </c>
      <c r="C10" s="173"/>
      <c r="D10" s="79" t="s">
        <v>295</v>
      </c>
      <c r="E10" s="72" t="s">
        <v>3</v>
      </c>
    </row>
    <row r="11" spans="1:12">
      <c r="A11" s="3"/>
      <c r="B11" s="3"/>
      <c r="C11" s="3"/>
      <c r="D11" s="80" t="s">
        <v>29</v>
      </c>
      <c r="E11" s="5" t="s">
        <v>30</v>
      </c>
    </row>
    <row r="12" spans="1:12">
      <c r="D12" s="58"/>
    </row>
    <row r="13" spans="1:12" ht="22.5" customHeight="1">
      <c r="A13" s="47">
        <f>MAX(A9:A12)+1</f>
        <v>1</v>
      </c>
      <c r="B13" s="37" t="str">
        <f>'Pre-Tax ROR (18.2)'!B14</f>
        <v>Short-Term Debt</v>
      </c>
      <c r="C13" s="37"/>
      <c r="D13" s="81">
        <f>'Pre-Tax ROR (18.2)'!D14</f>
        <v>159467796.15777439</v>
      </c>
      <c r="E13" s="38">
        <f>D13/D19</f>
        <v>3.7275480452449439E-2</v>
      </c>
      <c r="K13" s="116"/>
      <c r="L13" s="93"/>
    </row>
    <row r="14" spans="1:12" ht="22.5" customHeight="1">
      <c r="A14" s="47">
        <f t="shared" ref="A14:A15" si="0">MAX(A10:A13)+1</f>
        <v>2</v>
      </c>
      <c r="B14" s="37" t="str">
        <f>'Pre-Tax ROR (18.2)'!B15</f>
        <v>Long-Term Debt</v>
      </c>
      <c r="C14" s="37"/>
      <c r="D14" s="81">
        <f>'Pre-Tax ROR (18.2)'!D15</f>
        <v>1790485620.5170054</v>
      </c>
      <c r="E14" s="38">
        <f>D14/D19</f>
        <v>0.41852470126282398</v>
      </c>
      <c r="K14" s="116"/>
      <c r="L14" s="93"/>
    </row>
    <row r="15" spans="1:12" ht="22.5" customHeight="1">
      <c r="A15" s="47">
        <f t="shared" si="0"/>
        <v>3</v>
      </c>
      <c r="B15" s="110" t="s">
        <v>294</v>
      </c>
      <c r="C15" s="110"/>
      <c r="D15" s="126">
        <f>(26533+79116)*1000</f>
        <v>105649000</v>
      </c>
      <c r="E15" s="119">
        <f>D15/$D$19</f>
        <v>2.4695376302965477E-2</v>
      </c>
      <c r="F15" s="122"/>
      <c r="J15" s="114"/>
      <c r="K15" s="124"/>
      <c r="L15" s="114"/>
    </row>
    <row r="16" spans="1:12" ht="22.5" customHeight="1">
      <c r="A16" s="47">
        <f>MAX(A12:A15)+1</f>
        <v>4</v>
      </c>
      <c r="B16" s="39" t="s">
        <v>40</v>
      </c>
      <c r="C16" s="39"/>
      <c r="D16" s="82">
        <f>SUM(D13:D15)</f>
        <v>2055602416.6747799</v>
      </c>
      <c r="E16" s="38">
        <f>SUM(E13:E15)</f>
        <v>0.4804955580182389</v>
      </c>
      <c r="J16" s="123"/>
      <c r="K16" s="124"/>
      <c r="L16" s="114"/>
    </row>
    <row r="17" spans="1:12" ht="11.25" customHeight="1">
      <c r="A17" s="47"/>
      <c r="B17" s="37"/>
      <c r="C17" s="37"/>
      <c r="D17" s="81"/>
      <c r="E17" s="38"/>
      <c r="J17" s="115"/>
    </row>
    <row r="18" spans="1:12" ht="22.5" customHeight="1">
      <c r="A18" s="47">
        <f>MAX(A15:A17)+1</f>
        <v>5</v>
      </c>
      <c r="B18" s="37" t="str">
        <f>'Pre-Tax ROR (18.2)'!B16</f>
        <v>Common Equity</v>
      </c>
      <c r="C18" s="37"/>
      <c r="D18" s="118">
        <f>'Pre-Tax ROR (18.2)'!D16</f>
        <v>2222485866.0825648</v>
      </c>
      <c r="E18" s="119">
        <f t="shared" ref="E18" si="1">D18/$D$19</f>
        <v>0.51950444198176104</v>
      </c>
    </row>
    <row r="19" spans="1:12" ht="22.5" customHeight="1">
      <c r="A19" s="47">
        <f>MAX(A16:A18)+1</f>
        <v>6</v>
      </c>
      <c r="B19" s="39" t="s">
        <v>7</v>
      </c>
      <c r="C19" s="39"/>
      <c r="D19" s="82">
        <f>D16+D18</f>
        <v>4278088282.7573447</v>
      </c>
      <c r="E19" s="40">
        <v>1</v>
      </c>
    </row>
    <row r="20" spans="1:12">
      <c r="E20" s="1"/>
      <c r="L20" s="115"/>
    </row>
    <row r="22" spans="1:12">
      <c r="B22" s="2"/>
    </row>
    <row r="23" spans="1:12">
      <c r="B23" t="s">
        <v>32</v>
      </c>
    </row>
    <row r="24" spans="1:12">
      <c r="B24" s="58" t="s">
        <v>296</v>
      </c>
      <c r="C24" s="58"/>
      <c r="D24" s="58"/>
    </row>
  </sheetData>
  <mergeCells count="4">
    <mergeCell ref="B10:C10"/>
    <mergeCell ref="A1:E1"/>
    <mergeCell ref="A5:E5"/>
    <mergeCell ref="A6:E6"/>
  </mergeCells>
  <printOptions horizontalCentered="1"/>
  <pageMargins left="0.7" right="0.7" top="1.5" bottom="1" header="0.55000000000000004" footer="0.55000000000000004"/>
  <pageSetup orientation="portrait" r:id="rId1"/>
  <headerFooter scaleWithDoc="0">
    <oddHeader>&amp;RExhibit CCW-18
Page 3 of 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topLeftCell="A16" workbookViewId="0">
      <selection activeCell="D39" sqref="D39:K39"/>
    </sheetView>
  </sheetViews>
  <sheetFormatPr defaultRowHeight="13.8"/>
  <cols>
    <col min="1" max="1" width="4.8984375" customWidth="1"/>
    <col min="2" max="2" width="10.3984375" customWidth="1"/>
    <col min="3" max="3" width="14" customWidth="1"/>
    <col min="4" max="11" width="11.09765625" bestFit="1" customWidth="1"/>
    <col min="12" max="12" width="2.69921875" customWidth="1"/>
    <col min="13" max="13" width="11.8984375" bestFit="1" customWidth="1"/>
  </cols>
  <sheetData>
    <row r="1" spans="1:13" ht="24.6">
      <c r="A1" s="174" t="str">
        <f>'ROR (1.1)'!A1:G1</f>
        <v>Louisville Gas and Electric Company</v>
      </c>
      <c r="B1" s="174"/>
      <c r="C1" s="174"/>
      <c r="D1" s="174"/>
      <c r="E1" s="174"/>
      <c r="F1" s="174"/>
      <c r="G1" s="174"/>
      <c r="H1" s="174"/>
      <c r="I1" s="174"/>
      <c r="J1" s="174"/>
      <c r="K1" s="174"/>
      <c r="L1" s="174"/>
      <c r="M1" s="174"/>
    </row>
    <row r="5" spans="1:13" ht="21">
      <c r="A5" s="175" t="s">
        <v>65</v>
      </c>
      <c r="B5" s="175"/>
      <c r="C5" s="175"/>
      <c r="D5" s="175"/>
      <c r="E5" s="175"/>
      <c r="F5" s="175"/>
      <c r="G5" s="175"/>
      <c r="H5" s="175"/>
      <c r="I5" s="175"/>
      <c r="J5" s="175"/>
      <c r="K5" s="175"/>
      <c r="L5" s="175"/>
      <c r="M5" s="175"/>
    </row>
    <row r="8" spans="1:13">
      <c r="M8" s="130"/>
    </row>
    <row r="9" spans="1:13" s="132" customFormat="1">
      <c r="A9" s="129" t="s">
        <v>1</v>
      </c>
      <c r="B9" s="131" t="s">
        <v>2</v>
      </c>
      <c r="C9" s="129"/>
      <c r="D9" s="130">
        <f>'FERC - BS'!B8</f>
        <v>40908</v>
      </c>
      <c r="E9" s="130">
        <f>'FERC - BS'!C8</f>
        <v>41274</v>
      </c>
      <c r="F9" s="130">
        <f>'FERC - BS'!D8</f>
        <v>41639</v>
      </c>
      <c r="G9" s="130">
        <f>'FERC - BS'!E8</f>
        <v>42004</v>
      </c>
      <c r="H9" s="130">
        <f>'FERC - BS'!F8</f>
        <v>42369</v>
      </c>
      <c r="I9" s="130">
        <f>'FERC - BS'!G8</f>
        <v>42460</v>
      </c>
      <c r="J9" s="130">
        <f>'FERC - BS'!H8</f>
        <v>42551</v>
      </c>
      <c r="K9" s="130">
        <f>'FERC - BS'!I8</f>
        <v>42643</v>
      </c>
      <c r="L9" s="129"/>
      <c r="M9" s="129" t="s">
        <v>66</v>
      </c>
    </row>
    <row r="10" spans="1:13">
      <c r="M10" s="133"/>
    </row>
    <row r="11" spans="1:13">
      <c r="A11" s="1">
        <f>MAX(A1:A10)+1</f>
        <v>1</v>
      </c>
      <c r="B11" t="s">
        <v>62</v>
      </c>
      <c r="D11" s="115">
        <f>'FERC - BS'!B129+'FERC - BS'!B131</f>
        <v>0</v>
      </c>
      <c r="E11" s="115">
        <f>'FERC - BS'!C129+'FERC - BS'!C131</f>
        <v>54993</v>
      </c>
      <c r="F11" s="115">
        <f>'FERC - BS'!D129+'FERC - BS'!D131</f>
        <v>19997</v>
      </c>
      <c r="G11" s="115">
        <f>'FERC - BS'!E129+'FERC - BS'!E131</f>
        <v>263956</v>
      </c>
      <c r="H11" s="115">
        <f>'FERC - BS'!F129+'FERC - BS'!F131</f>
        <v>141969</v>
      </c>
      <c r="I11" s="115">
        <f>'FERC - BS'!G129+'FERC - BS'!G131</f>
        <v>81980</v>
      </c>
      <c r="J11" s="115">
        <f>'FERC - BS'!H129+'FERC - BS'!H131</f>
        <v>110484</v>
      </c>
      <c r="K11" s="115">
        <f>'FERC - BS'!I129+'FERC - BS'!I131</f>
        <v>127977</v>
      </c>
      <c r="L11" s="135"/>
      <c r="M11" s="156">
        <f>AVERAGE(D11:K11)</f>
        <v>100169.5</v>
      </c>
    </row>
    <row r="12" spans="1:13">
      <c r="A12" s="1">
        <f>MAX(A3:A11)+1</f>
        <v>2</v>
      </c>
      <c r="B12" t="s">
        <v>56</v>
      </c>
      <c r="D12" s="115">
        <f>'FERC - BS'!B112</f>
        <v>1111862</v>
      </c>
      <c r="E12" s="115">
        <f>'FERC - BS'!C112</f>
        <v>1111842</v>
      </c>
      <c r="F12" s="115">
        <f>'FERC - BS'!D112</f>
        <v>1352629</v>
      </c>
      <c r="G12" s="115">
        <f>'FERC - BS'!E112</f>
        <v>1353062</v>
      </c>
      <c r="H12" s="115">
        <f>'FERC - BS'!F112</f>
        <v>1653139</v>
      </c>
      <c r="I12" s="115">
        <f>'FERC - BS'!G112</f>
        <v>1653207</v>
      </c>
      <c r="J12" s="115">
        <f>'FERC - BS'!H112</f>
        <v>1653276</v>
      </c>
      <c r="K12" s="115">
        <f>'FERC - BS'!I112</f>
        <v>1653344</v>
      </c>
      <c r="L12" s="135"/>
      <c r="M12" s="156">
        <f>AVERAGE(D12:K12)</f>
        <v>1442795.125</v>
      </c>
    </row>
    <row r="13" spans="1:13" ht="15.6">
      <c r="A13" s="1">
        <f>MAX(A4:A12)+1</f>
        <v>3</v>
      </c>
      <c r="B13" t="s">
        <v>28</v>
      </c>
      <c r="D13" s="134">
        <f>'FERC - BS'!B104</f>
        <v>1762199</v>
      </c>
      <c r="E13" s="134">
        <f>'FERC - BS'!C104</f>
        <v>1810055</v>
      </c>
      <c r="F13" s="134">
        <f>'FERC - BS'!D104</f>
        <v>1960460</v>
      </c>
      <c r="G13" s="134">
        <f>'FERC - BS'!E104</f>
        <v>2174036</v>
      </c>
      <c r="H13" s="134">
        <f>'FERC - BS'!F104</f>
        <v>2330400</v>
      </c>
      <c r="I13" s="134">
        <f>'FERC - BS'!G104</f>
        <v>2391209</v>
      </c>
      <c r="J13" s="134">
        <f>'FERC - BS'!H104</f>
        <v>2412054</v>
      </c>
      <c r="K13" s="134">
        <f>'FERC - BS'!I104</f>
        <v>2449764</v>
      </c>
      <c r="L13" s="137"/>
      <c r="M13" s="136">
        <f>AVERAGE(D13:K13)</f>
        <v>2161272.125</v>
      </c>
    </row>
    <row r="14" spans="1:13">
      <c r="A14" s="1">
        <f>MAX(A5:A13)+1</f>
        <v>4</v>
      </c>
      <c r="B14" s="71" t="s">
        <v>7</v>
      </c>
      <c r="D14" s="115">
        <f>SUM(D11:D13)</f>
        <v>2874061</v>
      </c>
      <c r="E14" s="115">
        <f t="shared" ref="E14:K14" si="0">SUM(E11:E13)</f>
        <v>2976890</v>
      </c>
      <c r="F14" s="115">
        <f t="shared" si="0"/>
        <v>3333086</v>
      </c>
      <c r="G14" s="115">
        <f t="shared" si="0"/>
        <v>3791054</v>
      </c>
      <c r="H14" s="115">
        <f t="shared" si="0"/>
        <v>4125508</v>
      </c>
      <c r="I14" s="115">
        <f t="shared" si="0"/>
        <v>4126396</v>
      </c>
      <c r="J14" s="115">
        <f t="shared" si="0"/>
        <v>4175814</v>
      </c>
      <c r="K14" s="115">
        <f t="shared" si="0"/>
        <v>4231085</v>
      </c>
      <c r="L14" s="135"/>
      <c r="M14" s="1">
        <f>SUM(M11:M13)</f>
        <v>3704236.75</v>
      </c>
    </row>
    <row r="15" spans="1:13">
      <c r="A15" s="1"/>
      <c r="M15" s="1"/>
    </row>
    <row r="16" spans="1:13">
      <c r="M16" s="138"/>
    </row>
    <row r="17" spans="1:13">
      <c r="A17" s="1">
        <f>MAX(A8:A16)+1</f>
        <v>5</v>
      </c>
      <c r="B17" t="s">
        <v>62</v>
      </c>
      <c r="D17" s="138">
        <f>D11/D$14</f>
        <v>0</v>
      </c>
      <c r="E17" s="138">
        <f t="shared" ref="E17:K17" si="1">E11/E$14</f>
        <v>1.8473306034149733E-2</v>
      </c>
      <c r="F17" s="138">
        <f t="shared" si="1"/>
        <v>5.9995451662513358E-3</v>
      </c>
      <c r="G17" s="138">
        <f t="shared" si="1"/>
        <v>6.962601957133821E-2</v>
      </c>
      <c r="H17" s="138">
        <f t="shared" si="1"/>
        <v>3.4412489322527065E-2</v>
      </c>
      <c r="I17" s="138">
        <f t="shared" si="1"/>
        <v>1.9867215846467473E-2</v>
      </c>
      <c r="J17" s="138">
        <f t="shared" si="1"/>
        <v>2.6458075000466975E-2</v>
      </c>
      <c r="K17" s="138">
        <f t="shared" si="1"/>
        <v>3.0246851575896017E-2</v>
      </c>
      <c r="L17" s="138"/>
      <c r="M17" s="144">
        <f>M11/M$14</f>
        <v>2.7041873066023656E-2</v>
      </c>
    </row>
    <row r="18" spans="1:13">
      <c r="A18" s="1">
        <f>MAX(A9:A17)+1</f>
        <v>6</v>
      </c>
      <c r="B18" t="s">
        <v>56</v>
      </c>
      <c r="D18" s="138">
        <f>D12/D$14</f>
        <v>0.38686096084947397</v>
      </c>
      <c r="E18" s="138">
        <f t="shared" ref="E18:K18" si="2">E12/E$14</f>
        <v>0.3734911266455932</v>
      </c>
      <c r="F18" s="138">
        <f t="shared" si="2"/>
        <v>0.40581881175583229</v>
      </c>
      <c r="G18" s="138">
        <f t="shared" si="2"/>
        <v>0.35690918673276611</v>
      </c>
      <c r="H18" s="138">
        <f t="shared" si="2"/>
        <v>0.40071162145364886</v>
      </c>
      <c r="I18" s="138">
        <f t="shared" si="2"/>
        <v>0.40064186762492016</v>
      </c>
      <c r="J18" s="138">
        <f t="shared" si="2"/>
        <v>0.39591705952420292</v>
      </c>
      <c r="K18" s="138">
        <f t="shared" si="2"/>
        <v>0.39076123500236937</v>
      </c>
      <c r="L18" s="138"/>
      <c r="M18" s="144">
        <f>M12/M$14</f>
        <v>0.38949862613398023</v>
      </c>
    </row>
    <row r="19" spans="1:13">
      <c r="A19" s="1">
        <f t="shared" ref="A19:A20" si="3">MAX(A10:A18)+1</f>
        <v>7</v>
      </c>
      <c r="B19" t="s">
        <v>28</v>
      </c>
      <c r="D19" s="139">
        <f>D13/D$14</f>
        <v>0.61313903915052603</v>
      </c>
      <c r="E19" s="139">
        <f t="shared" ref="E19:K19" si="4">E13/E$14</f>
        <v>0.6080355673202571</v>
      </c>
      <c r="F19" s="139">
        <f t="shared" si="4"/>
        <v>0.58818164307791643</v>
      </c>
      <c r="G19" s="139">
        <f t="shared" si="4"/>
        <v>0.57346479369589565</v>
      </c>
      <c r="H19" s="139">
        <f t="shared" si="4"/>
        <v>0.56487588922382403</v>
      </c>
      <c r="I19" s="139">
        <f t="shared" si="4"/>
        <v>0.5794909165286124</v>
      </c>
      <c r="J19" s="139">
        <f t="shared" si="4"/>
        <v>0.5776248654753301</v>
      </c>
      <c r="K19" s="139">
        <f t="shared" si="4"/>
        <v>0.57899191342173462</v>
      </c>
      <c r="L19" s="139"/>
      <c r="M19" s="139">
        <f>M13/M$14</f>
        <v>0.58345950079999609</v>
      </c>
    </row>
    <row r="20" spans="1:13">
      <c r="A20" s="1">
        <f t="shared" si="3"/>
        <v>8</v>
      </c>
      <c r="B20" s="71" t="s">
        <v>7</v>
      </c>
      <c r="D20" s="138">
        <f t="shared" ref="D20" si="5">SUM(D17:D19)</f>
        <v>1</v>
      </c>
      <c r="E20" s="138">
        <f t="shared" ref="E20:K20" si="6">SUM(E17:E19)</f>
        <v>1</v>
      </c>
      <c r="F20" s="138">
        <f t="shared" si="6"/>
        <v>1</v>
      </c>
      <c r="G20" s="138">
        <f t="shared" si="6"/>
        <v>1</v>
      </c>
      <c r="H20" s="138">
        <f t="shared" si="6"/>
        <v>1</v>
      </c>
      <c r="I20" s="138">
        <f t="shared" si="6"/>
        <v>1</v>
      </c>
      <c r="J20" s="138">
        <f t="shared" si="6"/>
        <v>1</v>
      </c>
      <c r="K20" s="138">
        <f t="shared" si="6"/>
        <v>1</v>
      </c>
      <c r="L20" s="138"/>
      <c r="M20" s="138">
        <f>SUM(M17:M19)</f>
        <v>1</v>
      </c>
    </row>
    <row r="21" spans="1:13">
      <c r="A21" s="1"/>
      <c r="M21" s="1"/>
    </row>
    <row r="22" spans="1:13">
      <c r="M22" s="1"/>
    </row>
    <row r="23" spans="1:13">
      <c r="B23" s="140" t="s">
        <v>67</v>
      </c>
      <c r="M23" s="1"/>
    </row>
    <row r="24" spans="1:13" ht="6.75" customHeight="1">
      <c r="M24" s="133"/>
    </row>
    <row r="25" spans="1:13">
      <c r="A25" s="1">
        <f>MAX(A16:A24)+1</f>
        <v>9</v>
      </c>
      <c r="B25" t="s">
        <v>68</v>
      </c>
      <c r="D25" s="141">
        <f>'FERC - BS'!B24</f>
        <v>75</v>
      </c>
      <c r="E25" s="141">
        <f>'FERC - BS'!C24</f>
        <v>593</v>
      </c>
      <c r="F25" s="141">
        <f>'FERC - BS'!D24</f>
        <v>553</v>
      </c>
      <c r="G25" s="141">
        <f>'FERC - BS'!E24</f>
        <v>631</v>
      </c>
      <c r="H25" s="141">
        <f>'FERC - BS'!F24</f>
        <v>631</v>
      </c>
      <c r="I25" s="141">
        <f>'FERC - BS'!G24</f>
        <v>631</v>
      </c>
      <c r="J25" s="141">
        <f>'FERC - BS'!H24</f>
        <v>631</v>
      </c>
      <c r="K25" s="141">
        <f>'FERC - BS'!I24</f>
        <v>631</v>
      </c>
      <c r="L25" s="135"/>
      <c r="M25" s="133">
        <f>AVERAGE(D25:K25)</f>
        <v>547</v>
      </c>
    </row>
    <row r="26" spans="1:13">
      <c r="A26" s="1">
        <f>MAX(A17:A25)+1</f>
        <v>10</v>
      </c>
      <c r="B26" t="s">
        <v>69</v>
      </c>
      <c r="D26" s="141">
        <f>-'FERC - BS'!B25</f>
        <v>-63</v>
      </c>
      <c r="E26" s="141">
        <f>-'FERC - BS'!C25</f>
        <v>-66</v>
      </c>
      <c r="F26" s="141">
        <f>-'FERC - BS'!D25</f>
        <v>-63</v>
      </c>
      <c r="G26" s="141">
        <f>-'FERC - BS'!E25</f>
        <v>-63</v>
      </c>
      <c r="H26" s="141">
        <f>-'FERC - BS'!F25</f>
        <v>-63</v>
      </c>
      <c r="I26" s="141">
        <f>-'FERC - BS'!G25</f>
        <v>-63</v>
      </c>
      <c r="J26" s="141">
        <f>-'FERC - BS'!H25</f>
        <v>-63</v>
      </c>
      <c r="K26" s="141">
        <f>-'FERC - BS'!I25</f>
        <v>-63</v>
      </c>
      <c r="L26" s="135"/>
      <c r="M26" s="133">
        <f>AVERAGE(D26:K26)</f>
        <v>-63.375</v>
      </c>
    </row>
    <row r="27" spans="1:13">
      <c r="A27" s="1">
        <f>MAX(A19:A26)+1</f>
        <v>11</v>
      </c>
      <c r="B27" t="s">
        <v>70</v>
      </c>
      <c r="D27" s="141">
        <f>'FERC - BS'!B27</f>
        <v>594</v>
      </c>
      <c r="E27" s="141">
        <f>'FERC - BS'!C27</f>
        <v>594</v>
      </c>
      <c r="F27" s="141">
        <f>'FERC - BS'!D27</f>
        <v>594</v>
      </c>
      <c r="G27" s="141">
        <f>'FERC - BS'!E27</f>
        <v>594</v>
      </c>
      <c r="H27" s="141">
        <f>'FERC - BS'!F27</f>
        <v>594</v>
      </c>
      <c r="I27" s="141">
        <f>'FERC - BS'!G27</f>
        <v>594</v>
      </c>
      <c r="J27" s="141">
        <f>'FERC - BS'!H27</f>
        <v>594</v>
      </c>
      <c r="K27" s="141">
        <f>'FERC - BS'!I27</f>
        <v>594</v>
      </c>
      <c r="L27" s="135"/>
      <c r="M27" s="156">
        <f>AVERAGE(D27:K27)</f>
        <v>594</v>
      </c>
    </row>
    <row r="28" spans="1:13" ht="15.6">
      <c r="A28" s="1">
        <f>MAX(A19:A27)+1</f>
        <v>12</v>
      </c>
      <c r="B28" t="s">
        <v>71</v>
      </c>
      <c r="D28" s="142">
        <f>'FERC - BS'!B29</f>
        <v>0</v>
      </c>
      <c r="E28" s="142">
        <f>'FERC - BS'!C29</f>
        <v>0</v>
      </c>
      <c r="F28" s="142">
        <f>'FERC - BS'!D29</f>
        <v>0</v>
      </c>
      <c r="G28" s="142">
        <f>'FERC - BS'!E29</f>
        <v>0</v>
      </c>
      <c r="H28" s="142">
        <f>'FERC - BS'!F29</f>
        <v>0</v>
      </c>
      <c r="I28" s="142">
        <f>'FERC - BS'!G29</f>
        <v>0</v>
      </c>
      <c r="J28" s="142">
        <f>'FERC - BS'!H29</f>
        <v>0</v>
      </c>
      <c r="K28" s="142">
        <f>'FERC - BS'!I29</f>
        <v>0</v>
      </c>
      <c r="L28" s="137"/>
      <c r="M28" s="136">
        <f>AVERAGE(D28:K28)</f>
        <v>0</v>
      </c>
    </row>
    <row r="29" spans="1:13">
      <c r="A29" s="1">
        <f>MAX(A19:A28)+1</f>
        <v>13</v>
      </c>
      <c r="B29" s="71" t="s">
        <v>7</v>
      </c>
      <c r="D29" s="141">
        <f>SUM(D25:D28)</f>
        <v>606</v>
      </c>
      <c r="E29" s="141">
        <f t="shared" ref="E29:K29" si="7">SUM(E25:E28)</f>
        <v>1121</v>
      </c>
      <c r="F29" s="141">
        <f t="shared" si="7"/>
        <v>1084</v>
      </c>
      <c r="G29" s="141">
        <f t="shared" si="7"/>
        <v>1162</v>
      </c>
      <c r="H29" s="141">
        <f t="shared" si="7"/>
        <v>1162</v>
      </c>
      <c r="I29" s="141">
        <f t="shared" si="7"/>
        <v>1162</v>
      </c>
      <c r="J29" s="141">
        <f t="shared" si="7"/>
        <v>1162</v>
      </c>
      <c r="K29" s="141">
        <f t="shared" si="7"/>
        <v>1162</v>
      </c>
      <c r="L29" s="114"/>
      <c r="M29" s="143">
        <f>SUM(M25:M28)</f>
        <v>1077.625</v>
      </c>
    </row>
    <row r="30" spans="1:13">
      <c r="A30" s="1"/>
      <c r="B30" s="71"/>
      <c r="D30" s="141"/>
      <c r="E30" s="141"/>
      <c r="F30" s="141"/>
      <c r="G30" s="141"/>
      <c r="H30" s="141"/>
      <c r="I30" s="141"/>
      <c r="J30" s="141"/>
      <c r="K30" s="141"/>
      <c r="L30" s="114"/>
      <c r="M30" s="143"/>
    </row>
    <row r="31" spans="1:13">
      <c r="A31" s="1"/>
      <c r="B31" s="71" t="s">
        <v>293</v>
      </c>
      <c r="D31" s="141">
        <f>'SEC - BS'!B35*1000</f>
        <v>389000</v>
      </c>
      <c r="E31" s="141">
        <f>'SEC - BS'!C35*1000</f>
        <v>389000</v>
      </c>
      <c r="F31" s="141">
        <f>'SEC - BS'!D35*1000</f>
        <v>389000</v>
      </c>
      <c r="G31" s="141">
        <f>'SEC - BS'!E35*1000</f>
        <v>389000</v>
      </c>
      <c r="H31" s="141">
        <f>'SEC - BS'!F35*1000</f>
        <v>389000</v>
      </c>
      <c r="I31" s="141">
        <f>'SEC - BS'!G35*1000</f>
        <v>389000</v>
      </c>
      <c r="J31" s="141">
        <f>'SEC - BS'!H35*1000</f>
        <v>389000</v>
      </c>
      <c r="K31" s="141">
        <f>'SEC - BS'!I35*1000</f>
        <v>389000</v>
      </c>
      <c r="L31" s="114"/>
      <c r="M31" s="143">
        <f>AVERAGE(D31:K31)</f>
        <v>389000</v>
      </c>
    </row>
    <row r="32" spans="1:13">
      <c r="A32" s="1"/>
      <c r="B32" s="71"/>
      <c r="D32" s="141"/>
      <c r="E32" s="141"/>
      <c r="F32" s="141"/>
      <c r="G32" s="141"/>
      <c r="H32" s="141"/>
      <c r="I32" s="141"/>
      <c r="J32" s="141"/>
      <c r="K32" s="141"/>
      <c r="L32" s="114"/>
      <c r="M32" s="143"/>
    </row>
    <row r="33" spans="1:13">
      <c r="M33" s="1"/>
    </row>
    <row r="34" spans="1:13">
      <c r="M34" s="1"/>
    </row>
    <row r="35" spans="1:13">
      <c r="B35" s="140" t="s">
        <v>72</v>
      </c>
      <c r="M35" s="1"/>
    </row>
    <row r="36" spans="1:13" ht="5.25" customHeight="1">
      <c r="M36" s="133"/>
    </row>
    <row r="37" spans="1:13">
      <c r="A37" s="1">
        <f>MAX(A24:A36)+1</f>
        <v>14</v>
      </c>
      <c r="B37" t="s">
        <v>62</v>
      </c>
      <c r="D37" s="115">
        <f>D11</f>
        <v>0</v>
      </c>
      <c r="E37" s="115">
        <f t="shared" ref="E37:K37" si="8">E11</f>
        <v>54993</v>
      </c>
      <c r="F37" s="115">
        <f t="shared" si="8"/>
        <v>19997</v>
      </c>
      <c r="G37" s="115">
        <f t="shared" si="8"/>
        <v>263956</v>
      </c>
      <c r="H37" s="115">
        <f t="shared" si="8"/>
        <v>141969</v>
      </c>
      <c r="I37" s="115">
        <f t="shared" si="8"/>
        <v>81980</v>
      </c>
      <c r="J37" s="115">
        <f t="shared" si="8"/>
        <v>110484</v>
      </c>
      <c r="K37" s="115">
        <f t="shared" si="8"/>
        <v>127977</v>
      </c>
      <c r="L37" s="135"/>
      <c r="M37" s="156">
        <f>M11</f>
        <v>100169.5</v>
      </c>
    </row>
    <row r="38" spans="1:13">
      <c r="A38" s="1">
        <f>MAX(A25:A37)+1</f>
        <v>15</v>
      </c>
      <c r="B38" t="s">
        <v>56</v>
      </c>
      <c r="D38" s="115">
        <f>D12</f>
        <v>1111862</v>
      </c>
      <c r="E38" s="115">
        <f t="shared" ref="E38:K38" si="9">E12</f>
        <v>1111842</v>
      </c>
      <c r="F38" s="115">
        <f t="shared" si="9"/>
        <v>1352629</v>
      </c>
      <c r="G38" s="115">
        <f t="shared" si="9"/>
        <v>1353062</v>
      </c>
      <c r="H38" s="115">
        <f t="shared" si="9"/>
        <v>1653139</v>
      </c>
      <c r="I38" s="115">
        <f t="shared" si="9"/>
        <v>1653207</v>
      </c>
      <c r="J38" s="115">
        <f t="shared" si="9"/>
        <v>1653276</v>
      </c>
      <c r="K38" s="115">
        <f t="shared" si="9"/>
        <v>1653344</v>
      </c>
      <c r="L38" s="135"/>
      <c r="M38" s="156">
        <f>M12</f>
        <v>1442795.125</v>
      </c>
    </row>
    <row r="39" spans="1:13" ht="15.6">
      <c r="A39" s="1">
        <f>MAX(A26:A38)+1</f>
        <v>16</v>
      </c>
      <c r="B39" t="s">
        <v>28</v>
      </c>
      <c r="D39" s="134">
        <f>D13-D29-D31</f>
        <v>1372593</v>
      </c>
      <c r="E39" s="134">
        <f t="shared" ref="E39:K39" si="10">E13-E29-E31</f>
        <v>1419934</v>
      </c>
      <c r="F39" s="134">
        <f t="shared" si="10"/>
        <v>1570376</v>
      </c>
      <c r="G39" s="134">
        <f t="shared" si="10"/>
        <v>1783874</v>
      </c>
      <c r="H39" s="134">
        <f t="shared" si="10"/>
        <v>1940238</v>
      </c>
      <c r="I39" s="134">
        <f t="shared" si="10"/>
        <v>2001047</v>
      </c>
      <c r="J39" s="134">
        <f t="shared" si="10"/>
        <v>2021892</v>
      </c>
      <c r="K39" s="134">
        <f t="shared" si="10"/>
        <v>2059602</v>
      </c>
      <c r="L39" s="137"/>
      <c r="M39" s="136">
        <f>M13-M29</f>
        <v>2160194.5</v>
      </c>
    </row>
    <row r="40" spans="1:13">
      <c r="A40" s="1">
        <f>MAX(A28:A39)+1</f>
        <v>17</v>
      </c>
      <c r="B40" s="71" t="s">
        <v>7</v>
      </c>
      <c r="D40" s="115">
        <f t="shared" ref="D40:K40" si="11">SUM(D37:D39)</f>
        <v>2484455</v>
      </c>
      <c r="E40" s="115">
        <f t="shared" si="11"/>
        <v>2586769</v>
      </c>
      <c r="F40" s="115">
        <f t="shared" si="11"/>
        <v>2943002</v>
      </c>
      <c r="G40" s="115">
        <f t="shared" si="11"/>
        <v>3400892</v>
      </c>
      <c r="H40" s="115">
        <f t="shared" si="11"/>
        <v>3735346</v>
      </c>
      <c r="I40" s="115">
        <f t="shared" si="11"/>
        <v>3736234</v>
      </c>
      <c r="J40" s="115">
        <f t="shared" si="11"/>
        <v>3785652</v>
      </c>
      <c r="K40" s="115">
        <f t="shared" si="11"/>
        <v>3840923</v>
      </c>
      <c r="L40" s="114"/>
      <c r="M40" s="143">
        <f>SUM(M37:M39)</f>
        <v>3703159.125</v>
      </c>
    </row>
    <row r="41" spans="1:13">
      <c r="M41" s="1"/>
    </row>
    <row r="42" spans="1:13">
      <c r="M42" s="138"/>
    </row>
    <row r="43" spans="1:13">
      <c r="A43" s="1">
        <f>MAX(A34:A42)+1</f>
        <v>18</v>
      </c>
      <c r="B43" t="s">
        <v>56</v>
      </c>
      <c r="D43" s="138">
        <f>D37/D$40</f>
        <v>0</v>
      </c>
      <c r="E43" s="138">
        <f t="shared" ref="E43:K43" si="12">E37/E$40</f>
        <v>2.1259339353455992E-2</v>
      </c>
      <c r="F43" s="138">
        <f t="shared" si="12"/>
        <v>6.7947626267328394E-3</v>
      </c>
      <c r="G43" s="138">
        <f t="shared" si="12"/>
        <v>7.7613755450040747E-2</v>
      </c>
      <c r="H43" s="138">
        <f t="shared" si="12"/>
        <v>3.8006920911744187E-2</v>
      </c>
      <c r="I43" s="138">
        <f t="shared" si="12"/>
        <v>2.1941880513907854E-2</v>
      </c>
      <c r="J43" s="138">
        <f t="shared" si="12"/>
        <v>2.9184933004935479E-2</v>
      </c>
      <c r="K43" s="138">
        <f t="shared" si="12"/>
        <v>3.3319334961934934E-2</v>
      </c>
      <c r="L43" s="144"/>
      <c r="M43" s="144">
        <f>M37/M$40</f>
        <v>2.7049742292670181E-2</v>
      </c>
    </row>
    <row r="44" spans="1:13">
      <c r="A44" s="1">
        <f t="shared" ref="A44:A45" si="13">MAX(A35:A43)+1</f>
        <v>19</v>
      </c>
      <c r="B44" t="s">
        <v>62</v>
      </c>
      <c r="D44" s="138">
        <f>D38/D$40</f>
        <v>0.44752752615764824</v>
      </c>
      <c r="E44" s="138">
        <f t="shared" ref="E44:K44" si="14">E38/E$40</f>
        <v>0.42981882031213459</v>
      </c>
      <c r="F44" s="138">
        <f t="shared" si="14"/>
        <v>0.45960859014027172</v>
      </c>
      <c r="G44" s="138">
        <f t="shared" si="14"/>
        <v>0.39785503332655081</v>
      </c>
      <c r="H44" s="138">
        <f t="shared" si="14"/>
        <v>0.4425664985251701</v>
      </c>
      <c r="I44" s="138">
        <f t="shared" si="14"/>
        <v>0.44247951279282827</v>
      </c>
      <c r="J44" s="138">
        <f t="shared" si="14"/>
        <v>0.43672160040067076</v>
      </c>
      <c r="K44" s="138">
        <f t="shared" si="14"/>
        <v>0.43045486722852816</v>
      </c>
      <c r="L44" s="144"/>
      <c r="M44" s="144">
        <f>M38/M$40</f>
        <v>0.38961197083314641</v>
      </c>
    </row>
    <row r="45" spans="1:13">
      <c r="A45" s="1">
        <f t="shared" si="13"/>
        <v>20</v>
      </c>
      <c r="B45" t="s">
        <v>28</v>
      </c>
      <c r="D45" s="139">
        <f>D39/D$40</f>
        <v>0.55247247384235176</v>
      </c>
      <c r="E45" s="139">
        <f t="shared" ref="E45:K45" si="15">E39/E$40</f>
        <v>0.54892184033440949</v>
      </c>
      <c r="F45" s="139">
        <f t="shared" si="15"/>
        <v>0.53359664723299538</v>
      </c>
      <c r="G45" s="139">
        <f t="shared" si="15"/>
        <v>0.5245312112234084</v>
      </c>
      <c r="H45" s="139">
        <f t="shared" si="15"/>
        <v>0.51942658056308577</v>
      </c>
      <c r="I45" s="139">
        <f t="shared" si="15"/>
        <v>0.53557860669326385</v>
      </c>
      <c r="J45" s="139">
        <f t="shared" si="15"/>
        <v>0.53409346659439383</v>
      </c>
      <c r="K45" s="139">
        <f t="shared" si="15"/>
        <v>0.53622579780953694</v>
      </c>
      <c r="L45" s="139"/>
      <c r="M45" s="139">
        <f>M39/M$40</f>
        <v>0.58333828687418343</v>
      </c>
    </row>
    <row r="46" spans="1:13">
      <c r="A46" s="1">
        <f>MAX(A39:A45)+1</f>
        <v>21</v>
      </c>
      <c r="B46" s="71" t="s">
        <v>7</v>
      </c>
      <c r="D46" s="138">
        <f t="shared" ref="D46" si="16">SUM(D43:D45)</f>
        <v>1</v>
      </c>
      <c r="E46" s="138">
        <f t="shared" ref="E46:K46" si="17">SUM(E43:E45)</f>
        <v>1</v>
      </c>
      <c r="F46" s="138">
        <f t="shared" si="17"/>
        <v>1</v>
      </c>
      <c r="G46" s="138">
        <f t="shared" si="17"/>
        <v>1</v>
      </c>
      <c r="H46" s="138">
        <f t="shared" si="17"/>
        <v>1</v>
      </c>
      <c r="I46" s="138">
        <f t="shared" si="17"/>
        <v>1</v>
      </c>
      <c r="J46" s="138">
        <f t="shared" si="17"/>
        <v>1</v>
      </c>
      <c r="K46" s="138">
        <f t="shared" si="17"/>
        <v>1</v>
      </c>
      <c r="L46" s="138"/>
      <c r="M46" s="138">
        <f>SUM(M43:M45)</f>
        <v>1</v>
      </c>
    </row>
    <row r="50" spans="2:2">
      <c r="B50" s="145" t="s">
        <v>32</v>
      </c>
    </row>
    <row r="51" spans="2:2">
      <c r="B51" t="s">
        <v>73</v>
      </c>
    </row>
  </sheetData>
  <mergeCells count="2">
    <mergeCell ref="A1:M1"/>
    <mergeCell ref="A5:M5"/>
  </mergeCells>
  <pageMargins left="0.7" right="0.7" top="0.75" bottom="0.75" header="0.3" footer="0.3"/>
  <pageSetup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
  <sheetViews>
    <sheetView workbookViewId="0">
      <pane xSplit="1" ySplit="8" topLeftCell="B87" activePane="bottomRight" state="frozen"/>
      <selection pane="topRight" activeCell="B1" sqref="B1"/>
      <selection pane="bottomLeft" activeCell="A10" sqref="A10"/>
      <selection pane="bottomRight" activeCell="F96" sqref="F96"/>
    </sheetView>
  </sheetViews>
  <sheetFormatPr defaultRowHeight="13.2"/>
  <cols>
    <col min="1" max="1" width="42.5" style="146" customWidth="1"/>
    <col min="2" max="6" width="9.5" style="146" bestFit="1" customWidth="1"/>
    <col min="7" max="9" width="10.59765625" style="146" bestFit="1" customWidth="1"/>
    <col min="10" max="256" width="9" style="146"/>
    <col min="257" max="257" width="42.5" style="146" customWidth="1"/>
    <col min="258" max="265" width="16.59765625" style="146" customWidth="1"/>
    <col min="266" max="512" width="9" style="146"/>
    <col min="513" max="513" width="42.5" style="146" customWidth="1"/>
    <col min="514" max="521" width="16.59765625" style="146" customWidth="1"/>
    <col min="522" max="768" width="9" style="146"/>
    <col min="769" max="769" width="42.5" style="146" customWidth="1"/>
    <col min="770" max="777" width="16.59765625" style="146" customWidth="1"/>
    <col min="778" max="1024" width="9" style="146"/>
    <col min="1025" max="1025" width="42.5" style="146" customWidth="1"/>
    <col min="1026" max="1033" width="16.59765625" style="146" customWidth="1"/>
    <col min="1034" max="1280" width="9" style="146"/>
    <col min="1281" max="1281" width="42.5" style="146" customWidth="1"/>
    <col min="1282" max="1289" width="16.59765625" style="146" customWidth="1"/>
    <col min="1290" max="1536" width="9" style="146"/>
    <col min="1537" max="1537" width="42.5" style="146" customWidth="1"/>
    <col min="1538" max="1545" width="16.59765625" style="146" customWidth="1"/>
    <col min="1546" max="1792" width="9" style="146"/>
    <col min="1793" max="1793" width="42.5" style="146" customWidth="1"/>
    <col min="1794" max="1801" width="16.59765625" style="146" customWidth="1"/>
    <col min="1802" max="2048" width="9" style="146"/>
    <col min="2049" max="2049" width="42.5" style="146" customWidth="1"/>
    <col min="2050" max="2057" width="16.59765625" style="146" customWidth="1"/>
    <col min="2058" max="2304" width="9" style="146"/>
    <col min="2305" max="2305" width="42.5" style="146" customWidth="1"/>
    <col min="2306" max="2313" width="16.59765625" style="146" customWidth="1"/>
    <col min="2314" max="2560" width="9" style="146"/>
    <col min="2561" max="2561" width="42.5" style="146" customWidth="1"/>
    <col min="2562" max="2569" width="16.59765625" style="146" customWidth="1"/>
    <col min="2570" max="2816" width="9" style="146"/>
    <col min="2817" max="2817" width="42.5" style="146" customWidth="1"/>
    <col min="2818" max="2825" width="16.59765625" style="146" customWidth="1"/>
    <col min="2826" max="3072" width="9" style="146"/>
    <col min="3073" max="3073" width="42.5" style="146" customWidth="1"/>
    <col min="3074" max="3081" width="16.59765625" style="146" customWidth="1"/>
    <col min="3082" max="3328" width="9" style="146"/>
    <col min="3329" max="3329" width="42.5" style="146" customWidth="1"/>
    <col min="3330" max="3337" width="16.59765625" style="146" customWidth="1"/>
    <col min="3338" max="3584" width="9" style="146"/>
    <col min="3585" max="3585" width="42.5" style="146" customWidth="1"/>
    <col min="3586" max="3593" width="16.59765625" style="146" customWidth="1"/>
    <col min="3594" max="3840" width="9" style="146"/>
    <col min="3841" max="3841" width="42.5" style="146" customWidth="1"/>
    <col min="3842" max="3849" width="16.59765625" style="146" customWidth="1"/>
    <col min="3850" max="4096" width="9" style="146"/>
    <col min="4097" max="4097" width="42.5" style="146" customWidth="1"/>
    <col min="4098" max="4105" width="16.59765625" style="146" customWidth="1"/>
    <col min="4106" max="4352" width="9" style="146"/>
    <col min="4353" max="4353" width="42.5" style="146" customWidth="1"/>
    <col min="4354" max="4361" width="16.59765625" style="146" customWidth="1"/>
    <col min="4362" max="4608" width="9" style="146"/>
    <col min="4609" max="4609" width="42.5" style="146" customWidth="1"/>
    <col min="4610" max="4617" width="16.59765625" style="146" customWidth="1"/>
    <col min="4618" max="4864" width="9" style="146"/>
    <col min="4865" max="4865" width="42.5" style="146" customWidth="1"/>
    <col min="4866" max="4873" width="16.59765625" style="146" customWidth="1"/>
    <col min="4874" max="5120" width="9" style="146"/>
    <col min="5121" max="5121" width="42.5" style="146" customWidth="1"/>
    <col min="5122" max="5129" width="16.59765625" style="146" customWidth="1"/>
    <col min="5130" max="5376" width="9" style="146"/>
    <col min="5377" max="5377" width="42.5" style="146" customWidth="1"/>
    <col min="5378" max="5385" width="16.59765625" style="146" customWidth="1"/>
    <col min="5386" max="5632" width="9" style="146"/>
    <col min="5633" max="5633" width="42.5" style="146" customWidth="1"/>
    <col min="5634" max="5641" width="16.59765625" style="146" customWidth="1"/>
    <col min="5642" max="5888" width="9" style="146"/>
    <col min="5889" max="5889" width="42.5" style="146" customWidth="1"/>
    <col min="5890" max="5897" width="16.59765625" style="146" customWidth="1"/>
    <col min="5898" max="6144" width="9" style="146"/>
    <col min="6145" max="6145" width="42.5" style="146" customWidth="1"/>
    <col min="6146" max="6153" width="16.59765625" style="146" customWidth="1"/>
    <col min="6154" max="6400" width="9" style="146"/>
    <col min="6401" max="6401" width="42.5" style="146" customWidth="1"/>
    <col min="6402" max="6409" width="16.59765625" style="146" customWidth="1"/>
    <col min="6410" max="6656" width="9" style="146"/>
    <col min="6657" max="6657" width="42.5" style="146" customWidth="1"/>
    <col min="6658" max="6665" width="16.59765625" style="146" customWidth="1"/>
    <col min="6666" max="6912" width="9" style="146"/>
    <col min="6913" max="6913" width="42.5" style="146" customWidth="1"/>
    <col min="6914" max="6921" width="16.59765625" style="146" customWidth="1"/>
    <col min="6922" max="7168" width="9" style="146"/>
    <col min="7169" max="7169" width="42.5" style="146" customWidth="1"/>
    <col min="7170" max="7177" width="16.59765625" style="146" customWidth="1"/>
    <col min="7178" max="7424" width="9" style="146"/>
    <col min="7425" max="7425" width="42.5" style="146" customWidth="1"/>
    <col min="7426" max="7433" width="16.59765625" style="146" customWidth="1"/>
    <col min="7434" max="7680" width="9" style="146"/>
    <col min="7681" max="7681" width="42.5" style="146" customWidth="1"/>
    <col min="7682" max="7689" width="16.59765625" style="146" customWidth="1"/>
    <col min="7690" max="7936" width="9" style="146"/>
    <col min="7937" max="7937" width="42.5" style="146" customWidth="1"/>
    <col min="7938" max="7945" width="16.59765625" style="146" customWidth="1"/>
    <col min="7946" max="8192" width="9" style="146"/>
    <col min="8193" max="8193" width="42.5" style="146" customWidth="1"/>
    <col min="8194" max="8201" width="16.59765625" style="146" customWidth="1"/>
    <col min="8202" max="8448" width="9" style="146"/>
    <col min="8449" max="8449" width="42.5" style="146" customWidth="1"/>
    <col min="8450" max="8457" width="16.59765625" style="146" customWidth="1"/>
    <col min="8458" max="8704" width="9" style="146"/>
    <col min="8705" max="8705" width="42.5" style="146" customWidth="1"/>
    <col min="8706" max="8713" width="16.59765625" style="146" customWidth="1"/>
    <col min="8714" max="8960" width="9" style="146"/>
    <col min="8961" max="8961" width="42.5" style="146" customWidth="1"/>
    <col min="8962" max="8969" width="16.59765625" style="146" customWidth="1"/>
    <col min="8970" max="9216" width="9" style="146"/>
    <col min="9217" max="9217" width="42.5" style="146" customWidth="1"/>
    <col min="9218" max="9225" width="16.59765625" style="146" customWidth="1"/>
    <col min="9226" max="9472" width="9" style="146"/>
    <col min="9473" max="9473" width="42.5" style="146" customWidth="1"/>
    <col min="9474" max="9481" width="16.59765625" style="146" customWidth="1"/>
    <col min="9482" max="9728" width="9" style="146"/>
    <col min="9729" max="9729" width="42.5" style="146" customWidth="1"/>
    <col min="9730" max="9737" width="16.59765625" style="146" customWidth="1"/>
    <col min="9738" max="9984" width="9" style="146"/>
    <col min="9985" max="9985" width="42.5" style="146" customWidth="1"/>
    <col min="9986" max="9993" width="16.59765625" style="146" customWidth="1"/>
    <col min="9994" max="10240" width="9" style="146"/>
    <col min="10241" max="10241" width="42.5" style="146" customWidth="1"/>
    <col min="10242" max="10249" width="16.59765625" style="146" customWidth="1"/>
    <col min="10250" max="10496" width="9" style="146"/>
    <col min="10497" max="10497" width="42.5" style="146" customWidth="1"/>
    <col min="10498" max="10505" width="16.59765625" style="146" customWidth="1"/>
    <col min="10506" max="10752" width="9" style="146"/>
    <col min="10753" max="10753" width="42.5" style="146" customWidth="1"/>
    <col min="10754" max="10761" width="16.59765625" style="146" customWidth="1"/>
    <col min="10762" max="11008" width="9" style="146"/>
    <col min="11009" max="11009" width="42.5" style="146" customWidth="1"/>
    <col min="11010" max="11017" width="16.59765625" style="146" customWidth="1"/>
    <col min="11018" max="11264" width="9" style="146"/>
    <col min="11265" max="11265" width="42.5" style="146" customWidth="1"/>
    <col min="11266" max="11273" width="16.59765625" style="146" customWidth="1"/>
    <col min="11274" max="11520" width="9" style="146"/>
    <col min="11521" max="11521" width="42.5" style="146" customWidth="1"/>
    <col min="11522" max="11529" width="16.59765625" style="146" customWidth="1"/>
    <col min="11530" max="11776" width="9" style="146"/>
    <col min="11777" max="11777" width="42.5" style="146" customWidth="1"/>
    <col min="11778" max="11785" width="16.59765625" style="146" customWidth="1"/>
    <col min="11786" max="12032" width="9" style="146"/>
    <col min="12033" max="12033" width="42.5" style="146" customWidth="1"/>
    <col min="12034" max="12041" width="16.59765625" style="146" customWidth="1"/>
    <col min="12042" max="12288" width="9" style="146"/>
    <col min="12289" max="12289" width="42.5" style="146" customWidth="1"/>
    <col min="12290" max="12297" width="16.59765625" style="146" customWidth="1"/>
    <col min="12298" max="12544" width="9" style="146"/>
    <col min="12545" max="12545" width="42.5" style="146" customWidth="1"/>
    <col min="12546" max="12553" width="16.59765625" style="146" customWidth="1"/>
    <col min="12554" max="12800" width="9" style="146"/>
    <col min="12801" max="12801" width="42.5" style="146" customWidth="1"/>
    <col min="12802" max="12809" width="16.59765625" style="146" customWidth="1"/>
    <col min="12810" max="13056" width="9" style="146"/>
    <col min="13057" max="13057" width="42.5" style="146" customWidth="1"/>
    <col min="13058" max="13065" width="16.59765625" style="146" customWidth="1"/>
    <col min="13066" max="13312" width="9" style="146"/>
    <col min="13313" max="13313" width="42.5" style="146" customWidth="1"/>
    <col min="13314" max="13321" width="16.59765625" style="146" customWidth="1"/>
    <col min="13322" max="13568" width="9" style="146"/>
    <col min="13569" max="13569" width="42.5" style="146" customWidth="1"/>
    <col min="13570" max="13577" width="16.59765625" style="146" customWidth="1"/>
    <col min="13578" max="13824" width="9" style="146"/>
    <col min="13825" max="13825" width="42.5" style="146" customWidth="1"/>
    <col min="13826" max="13833" width="16.59765625" style="146" customWidth="1"/>
    <col min="13834" max="14080" width="9" style="146"/>
    <col min="14081" max="14081" width="42.5" style="146" customWidth="1"/>
    <col min="14082" max="14089" width="16.59765625" style="146" customWidth="1"/>
    <col min="14090" max="14336" width="9" style="146"/>
    <col min="14337" max="14337" width="42.5" style="146" customWidth="1"/>
    <col min="14338" max="14345" width="16.59765625" style="146" customWidth="1"/>
    <col min="14346" max="14592" width="9" style="146"/>
    <col min="14593" max="14593" width="42.5" style="146" customWidth="1"/>
    <col min="14594" max="14601" width="16.59765625" style="146" customWidth="1"/>
    <col min="14602" max="14848" width="9" style="146"/>
    <col min="14849" max="14849" width="42.5" style="146" customWidth="1"/>
    <col min="14850" max="14857" width="16.59765625" style="146" customWidth="1"/>
    <col min="14858" max="15104" width="9" style="146"/>
    <col min="15105" max="15105" width="42.5" style="146" customWidth="1"/>
    <col min="15106" max="15113" width="16.59765625" style="146" customWidth="1"/>
    <col min="15114" max="15360" width="9" style="146"/>
    <col min="15361" max="15361" width="42.5" style="146" customWidth="1"/>
    <col min="15362" max="15369" width="16.59765625" style="146" customWidth="1"/>
    <col min="15370" max="15616" width="9" style="146"/>
    <col min="15617" max="15617" width="42.5" style="146" customWidth="1"/>
    <col min="15618" max="15625" width="16.59765625" style="146" customWidth="1"/>
    <col min="15626" max="15872" width="9" style="146"/>
    <col min="15873" max="15873" width="42.5" style="146" customWidth="1"/>
    <col min="15874" max="15881" width="16.59765625" style="146" customWidth="1"/>
    <col min="15882" max="16128" width="9" style="146"/>
    <col min="16129" max="16129" width="42.5" style="146" customWidth="1"/>
    <col min="16130" max="16137" width="16.59765625" style="146" customWidth="1"/>
    <col min="16138" max="16384" width="9" style="146"/>
  </cols>
  <sheetData>
    <row r="1" spans="1:12" ht="30" customHeight="1">
      <c r="A1" s="176" t="s">
        <v>75</v>
      </c>
      <c r="B1" s="177"/>
      <c r="C1" s="177"/>
      <c r="D1" s="177"/>
      <c r="E1" s="177"/>
      <c r="F1" s="177"/>
      <c r="G1" s="177"/>
      <c r="H1" s="177"/>
      <c r="I1" s="177"/>
      <c r="J1" s="177"/>
      <c r="K1" s="177"/>
      <c r="L1" s="177"/>
    </row>
    <row r="2" spans="1:12">
      <c r="A2" s="147" t="s">
        <v>76</v>
      </c>
    </row>
    <row r="7" spans="1:12">
      <c r="A7" s="178"/>
      <c r="B7" s="179"/>
      <c r="C7" s="179"/>
      <c r="D7" s="179"/>
      <c r="E7" s="179"/>
      <c r="F7" s="179"/>
      <c r="G7" s="179"/>
      <c r="H7" s="179"/>
      <c r="I7" s="179"/>
    </row>
    <row r="8" spans="1:12">
      <c r="A8" s="147" t="s">
        <v>77</v>
      </c>
      <c r="B8" s="148">
        <v>40908</v>
      </c>
      <c r="C8" s="148">
        <v>41274</v>
      </c>
      <c r="D8" s="148">
        <v>41639</v>
      </c>
      <c r="E8" s="148">
        <v>42004</v>
      </c>
      <c r="F8" s="148">
        <v>42369</v>
      </c>
      <c r="G8" s="148">
        <v>42460</v>
      </c>
      <c r="H8" s="148">
        <v>42551</v>
      </c>
      <c r="I8" s="148">
        <v>42643</v>
      </c>
    </row>
    <row r="9" spans="1:12">
      <c r="A9" s="147" t="s">
        <v>78</v>
      </c>
      <c r="B9" s="149"/>
      <c r="C9" s="149"/>
      <c r="D9" s="149"/>
      <c r="E9" s="149"/>
      <c r="F9" s="149"/>
      <c r="G9" s="149"/>
      <c r="H9" s="149"/>
      <c r="I9" s="149"/>
    </row>
    <row r="10" spans="1:12">
      <c r="A10" s="150" t="s">
        <v>79</v>
      </c>
      <c r="B10" s="149"/>
      <c r="C10" s="149"/>
      <c r="D10" s="149"/>
      <c r="E10" s="149"/>
      <c r="F10" s="149"/>
      <c r="G10" s="149"/>
      <c r="H10" s="149"/>
      <c r="I10" s="149"/>
    </row>
    <row r="11" spans="1:12">
      <c r="A11" s="147" t="s">
        <v>80</v>
      </c>
      <c r="B11" s="151">
        <v>4679880</v>
      </c>
      <c r="C11" s="151">
        <v>4881637</v>
      </c>
      <c r="D11" s="151">
        <v>5067913</v>
      </c>
      <c r="E11" s="151">
        <v>5704302</v>
      </c>
      <c r="F11" s="151">
        <v>6131440</v>
      </c>
      <c r="G11" s="151">
        <v>6215387</v>
      </c>
      <c r="H11" s="151">
        <v>6494607</v>
      </c>
      <c r="I11" s="151">
        <v>6515504</v>
      </c>
    </row>
    <row r="12" spans="1:12">
      <c r="A12" s="147" t="s">
        <v>81</v>
      </c>
      <c r="B12" s="151">
        <v>215276</v>
      </c>
      <c r="C12" s="151">
        <v>258365</v>
      </c>
      <c r="D12" s="151">
        <v>651432</v>
      </c>
      <c r="E12" s="151">
        <v>676320</v>
      </c>
      <c r="F12" s="151">
        <v>389846</v>
      </c>
      <c r="G12" s="151">
        <v>379492</v>
      </c>
      <c r="H12" s="151">
        <v>129682</v>
      </c>
      <c r="I12" s="151">
        <v>154695</v>
      </c>
    </row>
    <row r="13" spans="1:12">
      <c r="A13" s="147" t="s">
        <v>82</v>
      </c>
      <c r="B13" s="151">
        <v>4895156</v>
      </c>
      <c r="C13" s="151">
        <v>5140001</v>
      </c>
      <c r="D13" s="151">
        <v>5719345</v>
      </c>
      <c r="E13" s="151">
        <v>6380622</v>
      </c>
      <c r="F13" s="151">
        <v>6521286</v>
      </c>
      <c r="G13" s="151">
        <v>6594879</v>
      </c>
      <c r="H13" s="151">
        <v>6624289</v>
      </c>
      <c r="I13" s="151">
        <v>6670199</v>
      </c>
    </row>
    <row r="14" spans="1:12">
      <c r="A14" s="147" t="s">
        <v>83</v>
      </c>
      <c r="B14" s="151">
        <v>2117873</v>
      </c>
      <c r="C14" s="151">
        <v>2201756</v>
      </c>
      <c r="D14" s="151">
        <v>2304132</v>
      </c>
      <c r="E14" s="151">
        <v>2416826</v>
      </c>
      <c r="F14" s="151">
        <v>2015937</v>
      </c>
      <c r="G14" s="151">
        <v>2050934</v>
      </c>
      <c r="H14" s="151">
        <v>2003249</v>
      </c>
      <c r="I14" s="151">
        <v>2033383</v>
      </c>
    </row>
    <row r="15" spans="1:12">
      <c r="A15" s="147" t="s">
        <v>84</v>
      </c>
      <c r="B15" s="151">
        <v>2777282</v>
      </c>
      <c r="C15" s="151">
        <v>2938245</v>
      </c>
      <c r="D15" s="151">
        <v>3415213</v>
      </c>
      <c r="E15" s="151">
        <v>3963796</v>
      </c>
      <c r="F15" s="151">
        <v>4505349</v>
      </c>
      <c r="G15" s="151">
        <v>4543945</v>
      </c>
      <c r="H15" s="151">
        <v>4621040</v>
      </c>
      <c r="I15" s="151">
        <v>4636816</v>
      </c>
    </row>
    <row r="16" spans="1:12">
      <c r="A16" s="147" t="s">
        <v>85</v>
      </c>
      <c r="B16" s="151">
        <v>0</v>
      </c>
      <c r="C16" s="151">
        <v>0</v>
      </c>
      <c r="D16" s="151">
        <v>0</v>
      </c>
      <c r="E16" s="151">
        <v>0</v>
      </c>
      <c r="F16" s="151">
        <v>0</v>
      </c>
      <c r="G16" s="151">
        <v>0</v>
      </c>
      <c r="H16" s="151">
        <v>0</v>
      </c>
      <c r="I16" s="151">
        <v>0</v>
      </c>
    </row>
    <row r="17" spans="1:9">
      <c r="A17" s="147" t="s">
        <v>86</v>
      </c>
      <c r="B17" s="151">
        <v>0</v>
      </c>
      <c r="C17" s="151">
        <v>0</v>
      </c>
      <c r="D17" s="151">
        <v>0</v>
      </c>
      <c r="E17" s="151">
        <v>0</v>
      </c>
      <c r="F17" s="151">
        <v>0</v>
      </c>
      <c r="G17" s="151">
        <v>0</v>
      </c>
      <c r="H17" s="151">
        <v>0</v>
      </c>
      <c r="I17" s="151">
        <v>0</v>
      </c>
    </row>
    <row r="18" spans="1:9">
      <c r="A18" s="147" t="s">
        <v>87</v>
      </c>
      <c r="B18" s="151">
        <v>0</v>
      </c>
      <c r="C18" s="151">
        <v>0</v>
      </c>
      <c r="D18" s="151">
        <v>0</v>
      </c>
      <c r="E18" s="151">
        <v>0</v>
      </c>
      <c r="F18" s="151">
        <v>0</v>
      </c>
      <c r="G18" s="151">
        <v>0</v>
      </c>
      <c r="H18" s="151">
        <v>0</v>
      </c>
      <c r="I18" s="151">
        <v>0</v>
      </c>
    </row>
    <row r="19" spans="1:9">
      <c r="A19" s="147" t="s">
        <v>88</v>
      </c>
      <c r="B19" s="151">
        <v>2777282</v>
      </c>
      <c r="C19" s="151">
        <v>2938245</v>
      </c>
      <c r="D19" s="151">
        <v>3415213</v>
      </c>
      <c r="E19" s="151">
        <v>3963796</v>
      </c>
      <c r="F19" s="151">
        <v>4505349</v>
      </c>
      <c r="G19" s="151">
        <v>4543945</v>
      </c>
      <c r="H19" s="151">
        <v>4621040</v>
      </c>
      <c r="I19" s="151">
        <v>4636816</v>
      </c>
    </row>
    <row r="20" spans="1:9">
      <c r="A20" s="147" t="s">
        <v>89</v>
      </c>
      <c r="B20" s="151">
        <v>0</v>
      </c>
      <c r="C20" s="151">
        <v>0</v>
      </c>
      <c r="D20" s="151">
        <v>0</v>
      </c>
      <c r="E20" s="151">
        <v>0</v>
      </c>
      <c r="F20" s="151">
        <v>0</v>
      </c>
      <c r="G20" s="151">
        <v>0</v>
      </c>
      <c r="H20" s="151">
        <v>0</v>
      </c>
      <c r="I20" s="151">
        <v>0</v>
      </c>
    </row>
    <row r="21" spans="1:9">
      <c r="A21" s="147" t="s">
        <v>90</v>
      </c>
      <c r="B21" s="151">
        <v>2140</v>
      </c>
      <c r="C21" s="151">
        <v>2140</v>
      </c>
      <c r="D21" s="151">
        <v>2140</v>
      </c>
      <c r="E21" s="151">
        <v>2140</v>
      </c>
      <c r="F21" s="151">
        <v>2140</v>
      </c>
      <c r="G21" s="151">
        <v>2140</v>
      </c>
      <c r="H21" s="151">
        <v>2140</v>
      </c>
      <c r="I21" s="151">
        <v>2140</v>
      </c>
    </row>
    <row r="22" spans="1:9">
      <c r="A22" s="147" t="s">
        <v>78</v>
      </c>
      <c r="B22" s="149"/>
      <c r="C22" s="149"/>
      <c r="D22" s="149"/>
      <c r="E22" s="149"/>
      <c r="F22" s="149"/>
      <c r="G22" s="149"/>
      <c r="H22" s="149"/>
      <c r="I22" s="149"/>
    </row>
    <row r="23" spans="1:9">
      <c r="A23" s="150" t="s">
        <v>91</v>
      </c>
      <c r="B23" s="149"/>
      <c r="C23" s="149"/>
      <c r="D23" s="149"/>
      <c r="E23" s="149"/>
      <c r="F23" s="149"/>
      <c r="G23" s="149"/>
      <c r="H23" s="149"/>
      <c r="I23" s="149"/>
    </row>
    <row r="24" spans="1:9">
      <c r="A24" s="147" t="s">
        <v>92</v>
      </c>
      <c r="B24" s="151">
        <v>75</v>
      </c>
      <c r="C24" s="151">
        <v>593</v>
      </c>
      <c r="D24" s="151">
        <v>553</v>
      </c>
      <c r="E24" s="151">
        <v>631</v>
      </c>
      <c r="F24" s="151">
        <v>631</v>
      </c>
      <c r="G24" s="151">
        <v>631</v>
      </c>
      <c r="H24" s="151">
        <v>631</v>
      </c>
      <c r="I24" s="151">
        <v>631</v>
      </c>
    </row>
    <row r="25" spans="1:9">
      <c r="A25" s="147" t="s">
        <v>93</v>
      </c>
      <c r="B25" s="151">
        <v>63</v>
      </c>
      <c r="C25" s="151">
        <v>66</v>
      </c>
      <c r="D25" s="151">
        <v>63</v>
      </c>
      <c r="E25" s="151">
        <v>63</v>
      </c>
      <c r="F25" s="151">
        <v>63</v>
      </c>
      <c r="G25" s="151">
        <v>63</v>
      </c>
      <c r="H25" s="151">
        <v>63</v>
      </c>
      <c r="I25" s="151">
        <v>63</v>
      </c>
    </row>
    <row r="26" spans="1:9">
      <c r="A26" s="147" t="s">
        <v>94</v>
      </c>
      <c r="B26" s="151">
        <v>0</v>
      </c>
      <c r="C26" s="151">
        <v>0</v>
      </c>
      <c r="D26" s="151">
        <v>0</v>
      </c>
      <c r="E26" s="151">
        <v>0</v>
      </c>
      <c r="F26" s="151">
        <v>0</v>
      </c>
      <c r="G26" s="151">
        <v>0</v>
      </c>
      <c r="H26" s="151">
        <v>0</v>
      </c>
      <c r="I26" s="151">
        <v>0</v>
      </c>
    </row>
    <row r="27" spans="1:9">
      <c r="A27" s="147" t="s">
        <v>95</v>
      </c>
      <c r="B27" s="151">
        <v>594</v>
      </c>
      <c r="C27" s="151">
        <v>594</v>
      </c>
      <c r="D27" s="151">
        <v>594</v>
      </c>
      <c r="E27" s="151">
        <v>594</v>
      </c>
      <c r="F27" s="151">
        <v>594</v>
      </c>
      <c r="G27" s="151">
        <v>594</v>
      </c>
      <c r="H27" s="151">
        <v>594</v>
      </c>
      <c r="I27" s="151">
        <v>594</v>
      </c>
    </row>
    <row r="28" spans="1:9">
      <c r="A28" s="147" t="s">
        <v>96</v>
      </c>
      <c r="B28" s="151">
        <v>0</v>
      </c>
      <c r="C28" s="151">
        <v>0</v>
      </c>
      <c r="D28" s="151">
        <v>0</v>
      </c>
      <c r="E28" s="151">
        <v>0</v>
      </c>
      <c r="F28" s="151">
        <v>0</v>
      </c>
      <c r="G28" s="151">
        <v>0</v>
      </c>
      <c r="H28" s="151">
        <v>0</v>
      </c>
      <c r="I28" s="151">
        <v>0</v>
      </c>
    </row>
    <row r="29" spans="1:9">
      <c r="A29" s="147" t="s">
        <v>97</v>
      </c>
      <c r="B29" s="151">
        <v>0</v>
      </c>
      <c r="C29" s="151">
        <v>0</v>
      </c>
      <c r="D29" s="151">
        <v>0</v>
      </c>
      <c r="E29" s="151">
        <v>0</v>
      </c>
      <c r="F29" s="151">
        <v>0</v>
      </c>
      <c r="G29" s="151">
        <v>0</v>
      </c>
      <c r="H29" s="151">
        <v>0</v>
      </c>
      <c r="I29" s="151">
        <v>0</v>
      </c>
    </row>
    <row r="30" spans="1:9">
      <c r="A30" s="147" t="s">
        <v>98</v>
      </c>
      <c r="B30" s="151">
        <v>28847</v>
      </c>
      <c r="C30" s="151">
        <v>31748</v>
      </c>
      <c r="D30" s="151">
        <v>22226</v>
      </c>
      <c r="E30" s="151">
        <v>20874</v>
      </c>
      <c r="F30" s="151">
        <v>9112</v>
      </c>
      <c r="G30" s="151">
        <v>8289</v>
      </c>
      <c r="H30" s="151">
        <v>9218</v>
      </c>
      <c r="I30" s="151">
        <v>8025</v>
      </c>
    </row>
    <row r="31" spans="1:9">
      <c r="A31" s="147" t="s">
        <v>99</v>
      </c>
      <c r="B31" s="151">
        <v>0</v>
      </c>
      <c r="C31" s="151">
        <v>0</v>
      </c>
      <c r="D31" s="151">
        <v>0</v>
      </c>
      <c r="E31" s="151">
        <v>0</v>
      </c>
      <c r="F31" s="151">
        <v>0</v>
      </c>
      <c r="G31" s="151">
        <v>0</v>
      </c>
      <c r="H31" s="151">
        <v>0</v>
      </c>
      <c r="I31" s="151">
        <v>0</v>
      </c>
    </row>
    <row r="32" spans="1:9">
      <c r="A32" s="147" t="s">
        <v>100</v>
      </c>
      <c r="B32" s="151">
        <v>0</v>
      </c>
      <c r="C32" s="151">
        <v>0</v>
      </c>
      <c r="D32" s="151">
        <v>0</v>
      </c>
      <c r="E32" s="151">
        <v>0</v>
      </c>
      <c r="F32" s="151">
        <v>0</v>
      </c>
      <c r="G32" s="151">
        <v>0</v>
      </c>
      <c r="H32" s="151">
        <v>0</v>
      </c>
      <c r="I32" s="151">
        <v>0</v>
      </c>
    </row>
    <row r="33" spans="1:9">
      <c r="A33" s="147" t="s">
        <v>101</v>
      </c>
      <c r="B33" s="151">
        <v>29453</v>
      </c>
      <c r="C33" s="151">
        <v>32869</v>
      </c>
      <c r="D33" s="151">
        <v>23309</v>
      </c>
      <c r="E33" s="151">
        <v>22036</v>
      </c>
      <c r="F33" s="151">
        <v>10273</v>
      </c>
      <c r="G33" s="151">
        <v>9451</v>
      </c>
      <c r="H33" s="151">
        <v>10380</v>
      </c>
      <c r="I33" s="151">
        <v>9187</v>
      </c>
    </row>
    <row r="34" spans="1:9">
      <c r="A34" s="147" t="s">
        <v>78</v>
      </c>
      <c r="B34" s="149"/>
      <c r="C34" s="149"/>
      <c r="D34" s="149"/>
      <c r="E34" s="149"/>
      <c r="F34" s="149"/>
      <c r="G34" s="149"/>
      <c r="H34" s="149"/>
      <c r="I34" s="149"/>
    </row>
    <row r="35" spans="1:9">
      <c r="A35" s="150" t="s">
        <v>102</v>
      </c>
      <c r="B35" s="149"/>
      <c r="C35" s="149"/>
      <c r="D35" s="149"/>
      <c r="E35" s="149"/>
      <c r="F35" s="149"/>
      <c r="G35" s="149"/>
      <c r="H35" s="149"/>
      <c r="I35" s="149"/>
    </row>
    <row r="36" spans="1:9">
      <c r="A36" s="147" t="s">
        <v>103</v>
      </c>
      <c r="B36" s="151">
        <v>24920</v>
      </c>
      <c r="C36" s="151">
        <v>7372</v>
      </c>
      <c r="D36" s="151">
        <v>3468</v>
      </c>
      <c r="E36" s="151">
        <v>4452</v>
      </c>
      <c r="F36" s="151">
        <v>2730</v>
      </c>
      <c r="G36" s="151">
        <v>6065</v>
      </c>
      <c r="H36" s="151">
        <v>3221</v>
      </c>
      <c r="I36" s="151">
        <v>3520</v>
      </c>
    </row>
    <row r="37" spans="1:9">
      <c r="A37" s="147" t="s">
        <v>104</v>
      </c>
      <c r="B37" s="151">
        <v>12</v>
      </c>
      <c r="C37" s="151">
        <v>0</v>
      </c>
      <c r="D37" s="151">
        <v>0</v>
      </c>
      <c r="E37" s="151">
        <v>0</v>
      </c>
      <c r="F37" s="151">
        <v>0</v>
      </c>
      <c r="G37" s="151">
        <v>0</v>
      </c>
      <c r="H37" s="151">
        <v>0</v>
      </c>
      <c r="I37" s="151">
        <v>0</v>
      </c>
    </row>
    <row r="38" spans="1:9">
      <c r="A38" s="147" t="s">
        <v>105</v>
      </c>
      <c r="B38" s="151">
        <v>20</v>
      </c>
      <c r="C38" s="151">
        <v>20</v>
      </c>
      <c r="D38" s="151">
        <v>20</v>
      </c>
      <c r="E38" s="151">
        <v>20</v>
      </c>
      <c r="F38" s="151">
        <v>20</v>
      </c>
      <c r="G38" s="151">
        <v>20</v>
      </c>
      <c r="H38" s="151">
        <v>20</v>
      </c>
      <c r="I38" s="151">
        <v>20</v>
      </c>
    </row>
    <row r="39" spans="1:9">
      <c r="A39" s="147" t="s">
        <v>106</v>
      </c>
      <c r="B39" s="151">
        <v>33</v>
      </c>
      <c r="C39" s="151">
        <v>14317</v>
      </c>
      <c r="D39" s="151">
        <v>4534</v>
      </c>
      <c r="E39" s="151">
        <v>5477</v>
      </c>
      <c r="F39" s="151">
        <v>16032</v>
      </c>
      <c r="G39" s="151">
        <v>5095</v>
      </c>
      <c r="H39" s="151">
        <v>4808</v>
      </c>
      <c r="I39" s="151">
        <v>123</v>
      </c>
    </row>
    <row r="40" spans="1:9">
      <c r="A40" s="147" t="s">
        <v>107</v>
      </c>
      <c r="B40" s="151">
        <v>0</v>
      </c>
      <c r="C40" s="151">
        <v>0</v>
      </c>
      <c r="D40" s="151">
        <v>0</v>
      </c>
      <c r="E40" s="151">
        <v>0</v>
      </c>
      <c r="F40" s="151">
        <v>0</v>
      </c>
      <c r="G40" s="151">
        <v>0</v>
      </c>
      <c r="H40" s="151">
        <v>0</v>
      </c>
      <c r="I40" s="151">
        <v>0</v>
      </c>
    </row>
    <row r="41" spans="1:9">
      <c r="A41" s="147" t="s">
        <v>108</v>
      </c>
      <c r="B41" s="151">
        <v>61816</v>
      </c>
      <c r="C41" s="151">
        <v>60349</v>
      </c>
      <c r="D41" s="151">
        <v>102700</v>
      </c>
      <c r="E41" s="151">
        <v>108131</v>
      </c>
      <c r="F41" s="151">
        <v>92826</v>
      </c>
      <c r="G41" s="151">
        <v>98298</v>
      </c>
      <c r="H41" s="151">
        <v>89058</v>
      </c>
      <c r="I41" s="151">
        <v>110388</v>
      </c>
    </row>
    <row r="42" spans="1:9">
      <c r="A42" s="147" t="s">
        <v>109</v>
      </c>
      <c r="B42" s="151">
        <v>12954</v>
      </c>
      <c r="C42" s="151">
        <v>16120</v>
      </c>
      <c r="D42" s="151">
        <v>9932</v>
      </c>
      <c r="E42" s="151">
        <v>10134</v>
      </c>
      <c r="F42" s="151">
        <v>6817</v>
      </c>
      <c r="G42" s="151">
        <v>5964</v>
      </c>
      <c r="H42" s="151">
        <v>9090</v>
      </c>
      <c r="I42" s="151">
        <v>9193</v>
      </c>
    </row>
    <row r="43" spans="1:9">
      <c r="A43" s="147" t="s">
        <v>110</v>
      </c>
      <c r="B43" s="151">
        <v>1836</v>
      </c>
      <c r="C43" s="151">
        <v>1218</v>
      </c>
      <c r="D43" s="151">
        <v>1829</v>
      </c>
      <c r="E43" s="151">
        <v>1594</v>
      </c>
      <c r="F43" s="151">
        <v>1185</v>
      </c>
      <c r="G43" s="151">
        <v>1407</v>
      </c>
      <c r="H43" s="151">
        <v>1571</v>
      </c>
      <c r="I43" s="151">
        <v>1448</v>
      </c>
    </row>
    <row r="44" spans="1:9">
      <c r="A44" s="147" t="s">
        <v>111</v>
      </c>
      <c r="B44" s="151">
        <v>10917</v>
      </c>
      <c r="C44" s="151">
        <v>13662</v>
      </c>
      <c r="D44" s="151">
        <v>109</v>
      </c>
      <c r="E44" s="151">
        <v>97209</v>
      </c>
      <c r="F44" s="151">
        <v>16375</v>
      </c>
      <c r="G44" s="151">
        <v>19193</v>
      </c>
      <c r="H44" s="151">
        <v>19001</v>
      </c>
      <c r="I44" s="151">
        <v>24930</v>
      </c>
    </row>
    <row r="45" spans="1:9">
      <c r="A45" s="147" t="s">
        <v>112</v>
      </c>
      <c r="B45" s="151">
        <v>0</v>
      </c>
      <c r="C45" s="151">
        <v>0</v>
      </c>
      <c r="D45" s="151">
        <v>0</v>
      </c>
      <c r="E45" s="151">
        <v>0</v>
      </c>
      <c r="F45" s="151">
        <v>0</v>
      </c>
      <c r="G45" s="151">
        <v>0</v>
      </c>
      <c r="H45" s="151">
        <v>0</v>
      </c>
      <c r="I45" s="151">
        <v>0</v>
      </c>
    </row>
    <row r="46" spans="1:9">
      <c r="A46" s="147" t="s">
        <v>113</v>
      </c>
      <c r="B46" s="151">
        <v>26</v>
      </c>
      <c r="C46" s="151">
        <v>28</v>
      </c>
      <c r="D46" s="151">
        <v>25</v>
      </c>
      <c r="E46" s="151">
        <v>9</v>
      </c>
      <c r="F46" s="151">
        <v>2</v>
      </c>
      <c r="G46" s="151">
        <v>3</v>
      </c>
      <c r="H46" s="151">
        <v>3</v>
      </c>
      <c r="I46" s="151">
        <v>3</v>
      </c>
    </row>
    <row r="47" spans="1:9">
      <c r="A47" s="147" t="s">
        <v>114</v>
      </c>
      <c r="B47" s="151">
        <v>3</v>
      </c>
      <c r="C47" s="151">
        <v>333</v>
      </c>
      <c r="D47" s="151">
        <v>537</v>
      </c>
      <c r="E47" s="151">
        <v>782</v>
      </c>
      <c r="F47" s="151">
        <v>456</v>
      </c>
      <c r="G47" s="151">
        <v>253</v>
      </c>
      <c r="H47" s="151">
        <v>984</v>
      </c>
      <c r="I47" s="151">
        <v>674</v>
      </c>
    </row>
    <row r="48" spans="1:9">
      <c r="A48" s="147" t="s">
        <v>115</v>
      </c>
      <c r="B48" s="151">
        <v>52503</v>
      </c>
      <c r="C48" s="151">
        <v>61100</v>
      </c>
      <c r="D48" s="151">
        <v>64192</v>
      </c>
      <c r="E48" s="151">
        <v>66567</v>
      </c>
      <c r="F48" s="151">
        <v>71040</v>
      </c>
      <c r="G48" s="151">
        <v>64465</v>
      </c>
      <c r="H48" s="151">
        <v>69101</v>
      </c>
      <c r="I48" s="151">
        <v>59067</v>
      </c>
    </row>
    <row r="49" spans="1:9">
      <c r="A49" s="147" t="s">
        <v>116</v>
      </c>
      <c r="B49" s="151">
        <v>0</v>
      </c>
      <c r="C49" s="151">
        <v>0</v>
      </c>
      <c r="D49" s="151">
        <v>0</v>
      </c>
      <c r="E49" s="151">
        <v>0</v>
      </c>
      <c r="F49" s="151">
        <v>0</v>
      </c>
      <c r="G49" s="151">
        <v>0</v>
      </c>
      <c r="H49" s="151">
        <v>0</v>
      </c>
      <c r="I49" s="151">
        <v>0</v>
      </c>
    </row>
    <row r="50" spans="1:9">
      <c r="A50" s="147" t="s">
        <v>117</v>
      </c>
      <c r="B50" s="151">
        <v>0</v>
      </c>
      <c r="C50" s="151">
        <v>0</v>
      </c>
      <c r="D50" s="151">
        <v>0</v>
      </c>
      <c r="E50" s="151">
        <v>0</v>
      </c>
      <c r="F50" s="151">
        <v>0</v>
      </c>
      <c r="G50" s="151">
        <v>0</v>
      </c>
      <c r="H50" s="151">
        <v>0</v>
      </c>
      <c r="I50" s="151">
        <v>0</v>
      </c>
    </row>
    <row r="51" spans="1:9">
      <c r="A51" s="147" t="s">
        <v>118</v>
      </c>
      <c r="B51" s="151">
        <v>30626</v>
      </c>
      <c r="C51" s="151">
        <v>32728</v>
      </c>
      <c r="D51" s="151">
        <v>35817</v>
      </c>
      <c r="E51" s="151">
        <v>35430</v>
      </c>
      <c r="F51" s="151">
        <v>32048</v>
      </c>
      <c r="G51" s="151">
        <v>33701</v>
      </c>
      <c r="H51" s="151">
        <v>33656</v>
      </c>
      <c r="I51" s="151">
        <v>34738</v>
      </c>
    </row>
    <row r="52" spans="1:9">
      <c r="A52" s="147" t="s">
        <v>119</v>
      </c>
      <c r="B52" s="151">
        <v>0</v>
      </c>
      <c r="C52" s="151">
        <v>0</v>
      </c>
      <c r="D52" s="151">
        <v>0</v>
      </c>
      <c r="E52" s="151">
        <v>0</v>
      </c>
      <c r="F52" s="151">
        <v>0</v>
      </c>
      <c r="G52" s="151">
        <v>0</v>
      </c>
      <c r="H52" s="151">
        <v>0</v>
      </c>
      <c r="I52" s="151">
        <v>0</v>
      </c>
    </row>
    <row r="53" spans="1:9">
      <c r="A53" s="147" t="s">
        <v>120</v>
      </c>
      <c r="B53" s="151">
        <v>0</v>
      </c>
      <c r="C53" s="151">
        <v>0</v>
      </c>
      <c r="D53" s="151">
        <v>0</v>
      </c>
      <c r="E53" s="151">
        <v>0</v>
      </c>
      <c r="F53" s="151">
        <v>0</v>
      </c>
      <c r="G53" s="151">
        <v>0</v>
      </c>
      <c r="H53" s="151">
        <v>0</v>
      </c>
      <c r="I53" s="151">
        <v>0</v>
      </c>
    </row>
    <row r="54" spans="1:9">
      <c r="A54" s="147" t="s">
        <v>121</v>
      </c>
      <c r="B54" s="151">
        <v>0</v>
      </c>
      <c r="C54" s="151">
        <v>0</v>
      </c>
      <c r="D54" s="151">
        <v>0</v>
      </c>
      <c r="E54" s="151">
        <v>0</v>
      </c>
      <c r="F54" s="151">
        <v>0</v>
      </c>
      <c r="G54" s="151">
        <v>0</v>
      </c>
      <c r="H54" s="151">
        <v>0</v>
      </c>
      <c r="I54" s="151">
        <v>0</v>
      </c>
    </row>
    <row r="55" spans="1:9">
      <c r="A55" s="147" t="s">
        <v>122</v>
      </c>
      <c r="B55" s="151">
        <v>64437</v>
      </c>
      <c r="C55" s="151">
        <v>72143</v>
      </c>
      <c r="D55" s="151">
        <v>85152</v>
      </c>
      <c r="E55" s="151">
        <v>76374</v>
      </c>
      <c r="F55" s="151">
        <v>67042</v>
      </c>
      <c r="G55" s="151">
        <v>59682</v>
      </c>
      <c r="H55" s="151">
        <v>67582</v>
      </c>
      <c r="I55" s="151">
        <v>56712</v>
      </c>
    </row>
    <row r="56" spans="1:9">
      <c r="A56" s="147" t="s">
        <v>123</v>
      </c>
      <c r="B56" s="151">
        <v>3</v>
      </c>
      <c r="C56" s="151">
        <v>2</v>
      </c>
      <c r="D56" s="151">
        <v>42</v>
      </c>
      <c r="E56" s="151">
        <v>6</v>
      </c>
      <c r="F56" s="151">
        <v>0</v>
      </c>
      <c r="G56" s="151">
        <v>0</v>
      </c>
      <c r="H56" s="151">
        <v>0</v>
      </c>
      <c r="I56" s="151">
        <v>0</v>
      </c>
    </row>
    <row r="57" spans="1:9">
      <c r="A57" s="147" t="s">
        <v>96</v>
      </c>
      <c r="B57" s="151">
        <v>0</v>
      </c>
      <c r="C57" s="151">
        <v>0</v>
      </c>
      <c r="D57" s="151">
        <v>0</v>
      </c>
      <c r="E57" s="151">
        <v>0</v>
      </c>
      <c r="F57" s="151">
        <v>0</v>
      </c>
      <c r="G57" s="151">
        <v>0</v>
      </c>
      <c r="H57" s="151">
        <v>0</v>
      </c>
      <c r="I57" s="151">
        <v>0</v>
      </c>
    </row>
    <row r="58" spans="1:9">
      <c r="A58" s="147" t="s">
        <v>124</v>
      </c>
      <c r="B58" s="151">
        <v>5597</v>
      </c>
      <c r="C58" s="151">
        <v>5860</v>
      </c>
      <c r="D58" s="151">
        <v>6187</v>
      </c>
      <c r="E58" s="151">
        <v>6353</v>
      </c>
      <c r="F58" s="151">
        <v>5547</v>
      </c>
      <c r="G58" s="151">
        <v>5774</v>
      </c>
      <c r="H58" s="151">
        <v>6036</v>
      </c>
      <c r="I58" s="151">
        <v>6440</v>
      </c>
    </row>
    <row r="59" spans="1:9">
      <c r="A59" s="147" t="s">
        <v>125</v>
      </c>
      <c r="B59" s="151">
        <v>53288</v>
      </c>
      <c r="C59" s="151">
        <v>42010</v>
      </c>
      <c r="D59" s="151">
        <v>47547</v>
      </c>
      <c r="E59" s="151">
        <v>54151</v>
      </c>
      <c r="F59" s="151">
        <v>42069</v>
      </c>
      <c r="G59" s="151">
        <v>16012</v>
      </c>
      <c r="H59" s="151">
        <v>13252</v>
      </c>
      <c r="I59" s="151">
        <v>40023</v>
      </c>
    </row>
    <row r="60" spans="1:9">
      <c r="A60" s="147" t="s">
        <v>126</v>
      </c>
      <c r="B60" s="151">
        <v>0</v>
      </c>
      <c r="C60" s="151">
        <v>0</v>
      </c>
      <c r="D60" s="151">
        <v>0</v>
      </c>
      <c r="E60" s="151">
        <v>0</v>
      </c>
      <c r="F60" s="151">
        <v>0</v>
      </c>
      <c r="G60" s="151">
        <v>0</v>
      </c>
      <c r="H60" s="151">
        <v>0</v>
      </c>
      <c r="I60" s="151">
        <v>0</v>
      </c>
    </row>
    <row r="61" spans="1:9">
      <c r="A61" s="147" t="s">
        <v>127</v>
      </c>
      <c r="B61" s="151">
        <v>5472</v>
      </c>
      <c r="C61" s="151">
        <v>6977</v>
      </c>
      <c r="D61" s="151">
        <v>5126</v>
      </c>
      <c r="E61" s="151">
        <v>7637</v>
      </c>
      <c r="F61" s="151">
        <v>6473</v>
      </c>
      <c r="G61" s="151">
        <v>7702</v>
      </c>
      <c r="H61" s="151">
        <v>18816</v>
      </c>
      <c r="I61" s="151">
        <v>17987</v>
      </c>
    </row>
    <row r="62" spans="1:9">
      <c r="A62" s="147" t="s">
        <v>128</v>
      </c>
      <c r="B62" s="151">
        <v>0</v>
      </c>
      <c r="C62" s="151">
        <v>0</v>
      </c>
      <c r="D62" s="151">
        <v>0</v>
      </c>
      <c r="E62" s="151">
        <v>0</v>
      </c>
      <c r="F62" s="151">
        <v>0</v>
      </c>
      <c r="G62" s="151">
        <v>0</v>
      </c>
      <c r="H62" s="151">
        <v>0</v>
      </c>
      <c r="I62" s="151">
        <v>0</v>
      </c>
    </row>
    <row r="63" spans="1:9">
      <c r="A63" s="147" t="s">
        <v>129</v>
      </c>
      <c r="B63" s="151">
        <v>0</v>
      </c>
      <c r="C63" s="151">
        <v>0</v>
      </c>
      <c r="D63" s="151">
        <v>0</v>
      </c>
      <c r="E63" s="151">
        <v>0</v>
      </c>
      <c r="F63" s="151">
        <v>0</v>
      </c>
      <c r="G63" s="151">
        <v>0</v>
      </c>
      <c r="H63" s="151">
        <v>0</v>
      </c>
      <c r="I63" s="151">
        <v>0</v>
      </c>
    </row>
    <row r="64" spans="1:9">
      <c r="A64" s="147" t="s">
        <v>130</v>
      </c>
      <c r="B64" s="151">
        <v>0</v>
      </c>
      <c r="C64" s="151">
        <v>7142</v>
      </c>
      <c r="D64" s="151">
        <v>0</v>
      </c>
      <c r="E64" s="151">
        <v>0</v>
      </c>
      <c r="F64" s="151">
        <v>0</v>
      </c>
      <c r="G64" s="151">
        <v>0</v>
      </c>
      <c r="H64" s="151">
        <v>0</v>
      </c>
      <c r="I64" s="151">
        <v>0</v>
      </c>
    </row>
    <row r="65" spans="1:9">
      <c r="A65" s="147" t="s">
        <v>131</v>
      </c>
      <c r="B65" s="151">
        <v>0</v>
      </c>
      <c r="C65" s="151">
        <v>0</v>
      </c>
      <c r="D65" s="151">
        <v>0</v>
      </c>
      <c r="E65" s="151">
        <v>0</v>
      </c>
      <c r="F65" s="151">
        <v>0</v>
      </c>
      <c r="G65" s="151">
        <v>0</v>
      </c>
      <c r="H65" s="151">
        <v>0</v>
      </c>
      <c r="I65" s="151">
        <v>0</v>
      </c>
    </row>
    <row r="66" spans="1:9">
      <c r="A66" s="147" t="s">
        <v>132</v>
      </c>
      <c r="B66" s="151">
        <v>0</v>
      </c>
      <c r="C66" s="151">
        <v>0</v>
      </c>
      <c r="D66" s="151">
        <v>0</v>
      </c>
      <c r="E66" s="151">
        <v>0</v>
      </c>
      <c r="F66" s="151">
        <v>0</v>
      </c>
      <c r="G66" s="151">
        <v>0</v>
      </c>
      <c r="H66" s="151">
        <v>0</v>
      </c>
      <c r="I66" s="151">
        <v>0</v>
      </c>
    </row>
    <row r="67" spans="1:9">
      <c r="A67" s="147" t="s">
        <v>133</v>
      </c>
      <c r="B67" s="151">
        <v>0</v>
      </c>
      <c r="C67" s="151">
        <v>0</v>
      </c>
      <c r="D67" s="151">
        <v>0</v>
      </c>
      <c r="E67" s="151">
        <v>0</v>
      </c>
      <c r="F67" s="151">
        <v>0</v>
      </c>
      <c r="G67" s="151">
        <v>0</v>
      </c>
      <c r="H67" s="151">
        <v>0</v>
      </c>
      <c r="I67" s="151">
        <v>0</v>
      </c>
    </row>
    <row r="68" spans="1:9">
      <c r="A68" s="147" t="s">
        <v>134</v>
      </c>
      <c r="B68" s="151">
        <v>320790</v>
      </c>
      <c r="C68" s="151">
        <v>338944</v>
      </c>
      <c r="D68" s="151">
        <v>363558</v>
      </c>
      <c r="E68" s="151">
        <v>471139</v>
      </c>
      <c r="F68" s="151">
        <v>358292</v>
      </c>
      <c r="G68" s="151">
        <v>320821</v>
      </c>
      <c r="H68" s="151">
        <v>333057</v>
      </c>
      <c r="I68" s="151">
        <v>362370</v>
      </c>
    </row>
    <row r="69" spans="1:9">
      <c r="A69" s="147" t="s">
        <v>78</v>
      </c>
      <c r="B69" s="149"/>
      <c r="C69" s="149"/>
      <c r="D69" s="149"/>
      <c r="E69" s="149"/>
      <c r="F69" s="149"/>
      <c r="G69" s="149"/>
      <c r="H69" s="149"/>
      <c r="I69" s="149"/>
    </row>
    <row r="70" spans="1:9">
      <c r="A70" s="150" t="s">
        <v>135</v>
      </c>
      <c r="B70" s="149"/>
      <c r="C70" s="149"/>
      <c r="D70" s="149"/>
      <c r="E70" s="149"/>
      <c r="F70" s="149"/>
      <c r="G70" s="149"/>
      <c r="H70" s="149"/>
      <c r="I70" s="149"/>
    </row>
    <row r="71" spans="1:9">
      <c r="A71" s="147" t="s">
        <v>136</v>
      </c>
      <c r="B71" s="151">
        <v>9845</v>
      </c>
      <c r="C71" s="151">
        <v>9832</v>
      </c>
      <c r="D71" s="151">
        <v>10857</v>
      </c>
      <c r="E71" s="151">
        <v>10484</v>
      </c>
      <c r="F71" s="151">
        <v>13519</v>
      </c>
      <c r="G71" s="151">
        <v>13849</v>
      </c>
      <c r="H71" s="151">
        <v>13429</v>
      </c>
      <c r="I71" s="151">
        <v>13709</v>
      </c>
    </row>
    <row r="72" spans="1:9">
      <c r="A72" s="147" t="s">
        <v>137</v>
      </c>
      <c r="B72" s="151">
        <v>0</v>
      </c>
      <c r="C72" s="151">
        <v>0</v>
      </c>
      <c r="D72" s="151">
        <v>0</v>
      </c>
      <c r="E72" s="151">
        <v>0</v>
      </c>
      <c r="F72" s="151">
        <v>0</v>
      </c>
      <c r="G72" s="151">
        <v>0</v>
      </c>
      <c r="H72" s="151">
        <v>0</v>
      </c>
      <c r="I72" s="151">
        <v>0</v>
      </c>
    </row>
    <row r="73" spans="1:9">
      <c r="A73" s="147" t="s">
        <v>138</v>
      </c>
      <c r="B73" s="151">
        <v>0</v>
      </c>
      <c r="C73" s="151">
        <v>0</v>
      </c>
      <c r="D73" s="151">
        <v>0</v>
      </c>
      <c r="E73" s="151">
        <v>0</v>
      </c>
      <c r="F73" s="151">
        <v>0</v>
      </c>
      <c r="G73" s="151">
        <v>0</v>
      </c>
      <c r="H73" s="151">
        <v>0</v>
      </c>
      <c r="I73" s="151">
        <v>0</v>
      </c>
    </row>
    <row r="74" spans="1:9">
      <c r="A74" s="147" t="s">
        <v>139</v>
      </c>
      <c r="B74" s="151">
        <v>406124</v>
      </c>
      <c r="C74" s="151">
        <v>413428</v>
      </c>
      <c r="D74" s="151">
        <v>316511</v>
      </c>
      <c r="E74" s="151">
        <v>413301</v>
      </c>
      <c r="F74" s="151">
        <v>436776</v>
      </c>
      <c r="G74" s="151">
        <v>434683</v>
      </c>
      <c r="H74" s="151">
        <v>445944</v>
      </c>
      <c r="I74" s="151">
        <v>440519</v>
      </c>
    </row>
    <row r="75" spans="1:9">
      <c r="A75" s="147" t="s">
        <v>140</v>
      </c>
      <c r="B75" s="151">
        <v>1007</v>
      </c>
      <c r="C75" s="151">
        <v>1567</v>
      </c>
      <c r="D75" s="151">
        <v>562</v>
      </c>
      <c r="E75" s="151">
        <v>3024</v>
      </c>
      <c r="F75" s="151">
        <v>4012</v>
      </c>
      <c r="G75" s="151">
        <v>4449</v>
      </c>
      <c r="H75" s="151">
        <v>2586</v>
      </c>
      <c r="I75" s="151">
        <v>2698</v>
      </c>
    </row>
    <row r="76" spans="1:9">
      <c r="A76" s="147" t="s">
        <v>141</v>
      </c>
      <c r="B76" s="151">
        <v>0</v>
      </c>
      <c r="C76" s="151">
        <v>0</v>
      </c>
      <c r="D76" s="151">
        <v>0</v>
      </c>
      <c r="E76" s="151">
        <v>0</v>
      </c>
      <c r="F76" s="151">
        <v>0</v>
      </c>
      <c r="G76" s="151">
        <v>0</v>
      </c>
      <c r="H76" s="151">
        <v>0</v>
      </c>
      <c r="I76" s="151">
        <v>0</v>
      </c>
    </row>
    <row r="77" spans="1:9">
      <c r="A77" s="147" t="s">
        <v>142</v>
      </c>
      <c r="B77" s="151">
        <v>0</v>
      </c>
      <c r="C77" s="151">
        <v>0</v>
      </c>
      <c r="D77" s="151">
        <v>0</v>
      </c>
      <c r="E77" s="151">
        <v>0</v>
      </c>
      <c r="F77" s="151">
        <v>0</v>
      </c>
      <c r="G77" s="151">
        <v>0</v>
      </c>
      <c r="H77" s="151">
        <v>0</v>
      </c>
      <c r="I77" s="151">
        <v>19</v>
      </c>
    </row>
    <row r="78" spans="1:9">
      <c r="A78" s="147" t="s">
        <v>143</v>
      </c>
      <c r="B78" s="151">
        <v>0</v>
      </c>
      <c r="C78" s="151">
        <v>0</v>
      </c>
      <c r="D78" s="151">
        <v>0</v>
      </c>
      <c r="E78" s="151">
        <v>0</v>
      </c>
      <c r="F78" s="151">
        <v>0</v>
      </c>
      <c r="G78" s="151">
        <v>648</v>
      </c>
      <c r="H78" s="151">
        <v>1479</v>
      </c>
      <c r="I78" s="151">
        <v>2362</v>
      </c>
    </row>
    <row r="79" spans="1:9">
      <c r="A79" s="147" t="s">
        <v>144</v>
      </c>
      <c r="B79" s="151">
        <v>0</v>
      </c>
      <c r="C79" s="151">
        <v>0</v>
      </c>
      <c r="D79" s="151">
        <v>0</v>
      </c>
      <c r="E79" s="151">
        <v>0</v>
      </c>
      <c r="F79" s="151">
        <v>0</v>
      </c>
      <c r="G79" s="151">
        <v>0</v>
      </c>
      <c r="H79" s="151">
        <v>0</v>
      </c>
      <c r="I79" s="151">
        <v>0</v>
      </c>
    </row>
    <row r="80" spans="1:9">
      <c r="A80" s="147" t="s">
        <v>145</v>
      </c>
      <c r="B80" s="151">
        <v>550301</v>
      </c>
      <c r="C80" s="151">
        <v>527590</v>
      </c>
      <c r="D80" s="151">
        <v>503729</v>
      </c>
      <c r="E80" s="151">
        <v>480469</v>
      </c>
      <c r="F80" s="151">
        <v>458590</v>
      </c>
      <c r="G80" s="151">
        <v>455590</v>
      </c>
      <c r="H80" s="151">
        <v>452556</v>
      </c>
      <c r="I80" s="151">
        <v>449465</v>
      </c>
    </row>
    <row r="81" spans="1:9">
      <c r="A81" s="147" t="s">
        <v>146</v>
      </c>
      <c r="B81" s="151">
        <v>0</v>
      </c>
      <c r="C81" s="151">
        <v>0</v>
      </c>
      <c r="D81" s="151">
        <v>0</v>
      </c>
      <c r="E81" s="151">
        <v>0</v>
      </c>
      <c r="F81" s="151">
        <v>0</v>
      </c>
      <c r="G81" s="151">
        <v>0</v>
      </c>
      <c r="H81" s="151">
        <v>0</v>
      </c>
      <c r="I81" s="151">
        <v>0</v>
      </c>
    </row>
    <row r="82" spans="1:9">
      <c r="A82" s="147" t="s">
        <v>147</v>
      </c>
      <c r="B82" s="151">
        <v>0</v>
      </c>
      <c r="C82" s="151">
        <v>0</v>
      </c>
      <c r="D82" s="151">
        <v>0</v>
      </c>
      <c r="E82" s="151">
        <v>0</v>
      </c>
      <c r="F82" s="151">
        <v>26</v>
      </c>
      <c r="G82" s="151">
        <v>29</v>
      </c>
      <c r="H82" s="151">
        <v>107</v>
      </c>
      <c r="I82" s="151">
        <v>275</v>
      </c>
    </row>
    <row r="83" spans="1:9">
      <c r="A83" s="147" t="s">
        <v>148</v>
      </c>
      <c r="B83" s="151">
        <v>20964</v>
      </c>
      <c r="C83" s="151">
        <v>19968</v>
      </c>
      <c r="D83" s="151">
        <v>18443</v>
      </c>
      <c r="E83" s="151">
        <v>18031</v>
      </c>
      <c r="F83" s="151">
        <v>16864</v>
      </c>
      <c r="G83" s="151">
        <v>16576</v>
      </c>
      <c r="H83" s="151">
        <v>16289</v>
      </c>
      <c r="I83" s="151">
        <v>17140</v>
      </c>
    </row>
    <row r="84" spans="1:9">
      <c r="A84" s="147" t="s">
        <v>149</v>
      </c>
      <c r="B84" s="151">
        <v>90901</v>
      </c>
      <c r="C84" s="151">
        <v>163507</v>
      </c>
      <c r="D84" s="151">
        <v>174804</v>
      </c>
      <c r="E84" s="151">
        <v>192524</v>
      </c>
      <c r="F84" s="151">
        <v>286542</v>
      </c>
      <c r="G84" s="151">
        <v>286165</v>
      </c>
      <c r="H84" s="151">
        <v>310834</v>
      </c>
      <c r="I84" s="151">
        <v>270010</v>
      </c>
    </row>
    <row r="85" spans="1:9">
      <c r="A85" s="147" t="s">
        <v>150</v>
      </c>
      <c r="B85" s="151">
        <v>0</v>
      </c>
      <c r="C85" s="151">
        <v>0</v>
      </c>
      <c r="D85" s="151">
        <v>0</v>
      </c>
      <c r="E85" s="151">
        <v>0</v>
      </c>
      <c r="F85" s="151">
        <v>0</v>
      </c>
      <c r="G85" s="151">
        <v>0</v>
      </c>
      <c r="H85" s="151">
        <v>0</v>
      </c>
      <c r="I85" s="151">
        <v>0</v>
      </c>
    </row>
    <row r="86" spans="1:9">
      <c r="A86" s="147" t="s">
        <v>151</v>
      </c>
      <c r="B86" s="151">
        <v>1079141</v>
      </c>
      <c r="C86" s="151">
        <v>1135893</v>
      </c>
      <c r="D86" s="151">
        <v>1024906</v>
      </c>
      <c r="E86" s="151">
        <v>1117834</v>
      </c>
      <c r="F86" s="151">
        <v>1216330</v>
      </c>
      <c r="G86" s="151">
        <v>1211988</v>
      </c>
      <c r="H86" s="151">
        <v>1243224</v>
      </c>
      <c r="I86" s="151">
        <v>1196196</v>
      </c>
    </row>
    <row r="87" spans="1:9">
      <c r="A87" s="147" t="s">
        <v>78</v>
      </c>
      <c r="B87" s="149"/>
      <c r="C87" s="149"/>
      <c r="D87" s="149"/>
      <c r="E87" s="149"/>
      <c r="F87" s="149"/>
      <c r="G87" s="149"/>
      <c r="H87" s="149"/>
      <c r="I87" s="149"/>
    </row>
    <row r="88" spans="1:9">
      <c r="A88" s="147" t="s">
        <v>152</v>
      </c>
      <c r="B88" s="151">
        <v>4208807</v>
      </c>
      <c r="C88" s="151">
        <v>4448091</v>
      </c>
      <c r="D88" s="151">
        <v>4829127</v>
      </c>
      <c r="E88" s="151">
        <v>5576945</v>
      </c>
      <c r="F88" s="151">
        <v>6092384</v>
      </c>
      <c r="G88" s="151">
        <v>6088345</v>
      </c>
      <c r="H88" s="151">
        <v>6209840</v>
      </c>
      <c r="I88" s="151">
        <v>6206710</v>
      </c>
    </row>
    <row r="89" spans="1:9">
      <c r="A89" s="147" t="s">
        <v>78</v>
      </c>
      <c r="B89" s="149"/>
      <c r="C89" s="149"/>
      <c r="D89" s="149"/>
      <c r="E89" s="149"/>
      <c r="F89" s="149"/>
      <c r="G89" s="149"/>
      <c r="H89" s="149"/>
      <c r="I89" s="149"/>
    </row>
    <row r="90" spans="1:9">
      <c r="A90" s="150" t="s">
        <v>153</v>
      </c>
      <c r="B90" s="149"/>
      <c r="C90" s="149"/>
      <c r="D90" s="149"/>
      <c r="E90" s="149"/>
      <c r="F90" s="149"/>
      <c r="G90" s="149"/>
      <c r="H90" s="149"/>
      <c r="I90" s="149"/>
    </row>
    <row r="91" spans="1:9">
      <c r="A91" s="147" t="s">
        <v>154</v>
      </c>
      <c r="B91" s="151">
        <v>425170</v>
      </c>
      <c r="C91" s="151">
        <v>425170</v>
      </c>
      <c r="D91" s="151">
        <v>425170</v>
      </c>
      <c r="E91" s="151">
        <v>425170</v>
      </c>
      <c r="F91" s="151">
        <v>425170</v>
      </c>
      <c r="G91" s="151">
        <v>425170</v>
      </c>
      <c r="H91" s="151">
        <v>425170</v>
      </c>
      <c r="I91" s="151">
        <v>425170</v>
      </c>
    </row>
    <row r="92" spans="1:9">
      <c r="A92" s="147" t="s">
        <v>155</v>
      </c>
      <c r="B92" s="151">
        <v>0</v>
      </c>
      <c r="C92" s="151">
        <v>0</v>
      </c>
      <c r="D92" s="151">
        <v>0</v>
      </c>
      <c r="E92" s="151">
        <v>0</v>
      </c>
      <c r="F92" s="151">
        <v>0</v>
      </c>
      <c r="G92" s="151">
        <v>0</v>
      </c>
      <c r="H92" s="151">
        <v>0</v>
      </c>
      <c r="I92" s="151">
        <v>0</v>
      </c>
    </row>
    <row r="93" spans="1:9">
      <c r="A93" s="147" t="s">
        <v>156</v>
      </c>
      <c r="B93" s="151">
        <v>0</v>
      </c>
      <c r="C93" s="151">
        <v>0</v>
      </c>
      <c r="D93" s="151">
        <v>0</v>
      </c>
      <c r="E93" s="151">
        <v>0</v>
      </c>
      <c r="F93" s="151">
        <v>0</v>
      </c>
      <c r="G93" s="151">
        <v>0</v>
      </c>
      <c r="H93" s="151">
        <v>0</v>
      </c>
      <c r="I93" s="151">
        <v>0</v>
      </c>
    </row>
    <row r="94" spans="1:9">
      <c r="A94" s="147" t="s">
        <v>157</v>
      </c>
      <c r="B94" s="151">
        <v>0</v>
      </c>
      <c r="C94" s="151">
        <v>0</v>
      </c>
      <c r="D94" s="151">
        <v>0</v>
      </c>
      <c r="E94" s="151">
        <v>0</v>
      </c>
      <c r="F94" s="151">
        <v>0</v>
      </c>
      <c r="G94" s="151">
        <v>0</v>
      </c>
      <c r="H94" s="151">
        <v>0</v>
      </c>
      <c r="I94" s="151">
        <v>0</v>
      </c>
    </row>
    <row r="95" spans="1:9">
      <c r="A95" s="147" t="s">
        <v>158</v>
      </c>
      <c r="B95" s="151">
        <v>0</v>
      </c>
      <c r="C95" s="151">
        <v>0</v>
      </c>
      <c r="D95" s="151">
        <v>0</v>
      </c>
      <c r="E95" s="151">
        <v>0</v>
      </c>
      <c r="F95" s="151">
        <v>0</v>
      </c>
      <c r="G95" s="151">
        <v>0</v>
      </c>
      <c r="H95" s="151">
        <v>0</v>
      </c>
      <c r="I95" s="151">
        <v>0</v>
      </c>
    </row>
    <row r="96" spans="1:9">
      <c r="A96" s="147" t="s">
        <v>159</v>
      </c>
      <c r="B96" s="151">
        <v>1277667</v>
      </c>
      <c r="C96" s="151">
        <v>1277667</v>
      </c>
      <c r="D96" s="151">
        <v>1363667</v>
      </c>
      <c r="E96" s="151">
        <v>1521167</v>
      </c>
      <c r="F96" s="151">
        <v>1611167</v>
      </c>
      <c r="G96" s="151">
        <v>1641167</v>
      </c>
      <c r="H96" s="151">
        <v>1658167</v>
      </c>
      <c r="I96" s="151">
        <v>1658167</v>
      </c>
    </row>
    <row r="97" spans="1:9">
      <c r="A97" s="147" t="s">
        <v>160</v>
      </c>
      <c r="B97" s="151">
        <v>0</v>
      </c>
      <c r="C97" s="151">
        <v>0</v>
      </c>
      <c r="D97" s="151">
        <v>0</v>
      </c>
      <c r="E97" s="151">
        <v>0</v>
      </c>
      <c r="F97" s="151">
        <v>0</v>
      </c>
      <c r="G97" s="151">
        <v>0</v>
      </c>
      <c r="H97" s="151">
        <v>0</v>
      </c>
      <c r="I97" s="151">
        <v>0</v>
      </c>
    </row>
    <row r="98" spans="1:9">
      <c r="A98" s="147" t="s">
        <v>161</v>
      </c>
      <c r="B98" s="151">
        <v>0</v>
      </c>
      <c r="C98" s="151">
        <v>0</v>
      </c>
      <c r="D98" s="151">
        <v>0</v>
      </c>
      <c r="E98" s="151">
        <v>0</v>
      </c>
      <c r="F98" s="151">
        <v>0</v>
      </c>
      <c r="G98" s="151">
        <v>0</v>
      </c>
      <c r="H98" s="151">
        <v>0</v>
      </c>
      <c r="I98" s="151">
        <v>0</v>
      </c>
    </row>
    <row r="99" spans="1:9">
      <c r="A99" s="147" t="s">
        <v>162</v>
      </c>
      <c r="B99" s="151">
        <v>836</v>
      </c>
      <c r="C99" s="151">
        <v>836</v>
      </c>
      <c r="D99" s="151">
        <v>836</v>
      </c>
      <c r="E99" s="151">
        <v>836</v>
      </c>
      <c r="F99" s="151">
        <v>836</v>
      </c>
      <c r="G99" s="151">
        <v>836</v>
      </c>
      <c r="H99" s="151">
        <v>836</v>
      </c>
      <c r="I99" s="151">
        <v>836</v>
      </c>
    </row>
    <row r="100" spans="1:9">
      <c r="A100" s="152" t="s">
        <v>163</v>
      </c>
      <c r="B100" s="153">
        <v>60197</v>
      </c>
      <c r="C100" s="153">
        <v>108053</v>
      </c>
      <c r="D100" s="153">
        <v>172458</v>
      </c>
      <c r="E100" s="153">
        <v>228534</v>
      </c>
      <c r="F100" s="153">
        <v>294898</v>
      </c>
      <c r="G100" s="153">
        <v>325707</v>
      </c>
      <c r="H100" s="153">
        <v>329552</v>
      </c>
      <c r="I100" s="153">
        <v>367262</v>
      </c>
    </row>
    <row r="101" spans="1:9">
      <c r="A101" s="152" t="s">
        <v>164</v>
      </c>
      <c r="B101" s="153">
        <v>0</v>
      </c>
      <c r="C101" s="153">
        <v>0</v>
      </c>
      <c r="D101" s="153">
        <v>0</v>
      </c>
      <c r="E101" s="153">
        <v>0</v>
      </c>
      <c r="F101" s="153">
        <v>0</v>
      </c>
      <c r="G101" s="153">
        <v>0</v>
      </c>
      <c r="H101" s="153">
        <v>0</v>
      </c>
      <c r="I101" s="153">
        <v>0</v>
      </c>
    </row>
    <row r="102" spans="1:9">
      <c r="A102" s="152" t="s">
        <v>165</v>
      </c>
      <c r="B102" s="153">
        <v>0</v>
      </c>
      <c r="C102" s="153">
        <v>0</v>
      </c>
      <c r="D102" s="153">
        <v>0</v>
      </c>
      <c r="E102" s="153">
        <v>0</v>
      </c>
      <c r="F102" s="153">
        <v>0</v>
      </c>
      <c r="G102" s="153">
        <v>0</v>
      </c>
      <c r="H102" s="153">
        <v>0</v>
      </c>
      <c r="I102" s="153">
        <v>0</v>
      </c>
    </row>
    <row r="103" spans="1:9">
      <c r="A103" s="152" t="s">
        <v>166</v>
      </c>
      <c r="B103" s="153">
        <v>0</v>
      </c>
      <c r="C103" s="153">
        <v>0</v>
      </c>
      <c r="D103" s="153">
        <v>0</v>
      </c>
      <c r="E103" s="153">
        <v>0</v>
      </c>
      <c r="F103" s="153">
        <v>0</v>
      </c>
      <c r="G103" s="153">
        <v>0</v>
      </c>
      <c r="H103" s="153">
        <v>0</v>
      </c>
      <c r="I103" s="153">
        <v>0</v>
      </c>
    </row>
    <row r="104" spans="1:9">
      <c r="A104" s="152" t="s">
        <v>167</v>
      </c>
      <c r="B104" s="153">
        <v>1762199</v>
      </c>
      <c r="C104" s="153">
        <v>1810055</v>
      </c>
      <c r="D104" s="153">
        <v>1960460</v>
      </c>
      <c r="E104" s="153">
        <v>2174036</v>
      </c>
      <c r="F104" s="153">
        <v>2330400</v>
      </c>
      <c r="G104" s="153">
        <v>2391209</v>
      </c>
      <c r="H104" s="153">
        <v>2412054</v>
      </c>
      <c r="I104" s="153">
        <v>2449764</v>
      </c>
    </row>
    <row r="105" spans="1:9">
      <c r="A105" s="152" t="s">
        <v>78</v>
      </c>
      <c r="B105" s="154"/>
      <c r="C105" s="154"/>
      <c r="D105" s="154"/>
      <c r="E105" s="154"/>
      <c r="F105" s="154"/>
      <c r="G105" s="154"/>
      <c r="H105" s="154"/>
      <c r="I105" s="154"/>
    </row>
    <row r="106" spans="1:9">
      <c r="A106" s="152" t="s">
        <v>168</v>
      </c>
      <c r="B106" s="153">
        <v>1109304</v>
      </c>
      <c r="C106" s="153">
        <v>1109304</v>
      </c>
      <c r="D106" s="153">
        <v>1359304</v>
      </c>
      <c r="E106" s="153">
        <v>1359304</v>
      </c>
      <c r="F106" s="153">
        <v>1659304</v>
      </c>
      <c r="G106" s="153">
        <v>1659304</v>
      </c>
      <c r="H106" s="153">
        <v>1659304</v>
      </c>
      <c r="I106" s="153">
        <v>1659304</v>
      </c>
    </row>
    <row r="107" spans="1:9">
      <c r="A107" s="152" t="s">
        <v>169</v>
      </c>
      <c r="B107" s="153">
        <v>0</v>
      </c>
      <c r="C107" s="153">
        <v>0</v>
      </c>
      <c r="D107" s="153">
        <v>0</v>
      </c>
      <c r="E107" s="153">
        <v>0</v>
      </c>
      <c r="F107" s="153">
        <v>0</v>
      </c>
      <c r="G107" s="153">
        <v>0</v>
      </c>
      <c r="H107" s="153">
        <v>0</v>
      </c>
      <c r="I107" s="153">
        <v>0</v>
      </c>
    </row>
    <row r="108" spans="1:9">
      <c r="A108" s="152" t="s">
        <v>170</v>
      </c>
      <c r="B108" s="153">
        <v>0</v>
      </c>
      <c r="C108" s="153">
        <v>0</v>
      </c>
      <c r="D108" s="153">
        <v>0</v>
      </c>
      <c r="E108" s="153">
        <v>0</v>
      </c>
      <c r="F108" s="153">
        <v>0</v>
      </c>
      <c r="G108" s="153">
        <v>0</v>
      </c>
      <c r="H108" s="153">
        <v>0</v>
      </c>
      <c r="I108" s="153">
        <v>0</v>
      </c>
    </row>
    <row r="109" spans="1:9">
      <c r="A109" s="152" t="s">
        <v>171</v>
      </c>
      <c r="B109" s="153">
        <v>6226</v>
      </c>
      <c r="C109" s="153">
        <v>5926</v>
      </c>
      <c r="D109" s="153">
        <v>-1773</v>
      </c>
      <c r="E109" s="153">
        <v>-1682</v>
      </c>
      <c r="F109" s="153">
        <v>-1591</v>
      </c>
      <c r="G109" s="153">
        <v>-1568</v>
      </c>
      <c r="H109" s="153">
        <v>-1545</v>
      </c>
      <c r="I109" s="153">
        <v>-1523</v>
      </c>
    </row>
    <row r="110" spans="1:9">
      <c r="A110" s="152" t="s">
        <v>172</v>
      </c>
      <c r="B110" s="153">
        <v>0</v>
      </c>
      <c r="C110" s="153">
        <v>0</v>
      </c>
      <c r="D110" s="153">
        <v>0</v>
      </c>
      <c r="E110" s="153">
        <v>0</v>
      </c>
      <c r="F110" s="153">
        <v>0</v>
      </c>
      <c r="G110" s="153">
        <v>0</v>
      </c>
      <c r="H110" s="153">
        <v>0</v>
      </c>
      <c r="I110" s="153">
        <v>0</v>
      </c>
    </row>
    <row r="111" spans="1:9">
      <c r="A111" s="152" t="s">
        <v>173</v>
      </c>
      <c r="B111" s="153">
        <v>3668</v>
      </c>
      <c r="C111" s="153">
        <v>3389</v>
      </c>
      <c r="D111" s="153">
        <v>4901</v>
      </c>
      <c r="E111" s="153">
        <v>4560</v>
      </c>
      <c r="F111" s="153">
        <v>4575</v>
      </c>
      <c r="G111" s="153">
        <v>4529</v>
      </c>
      <c r="H111" s="153">
        <v>4483</v>
      </c>
      <c r="I111" s="153">
        <v>4437</v>
      </c>
    </row>
    <row r="112" spans="1:9">
      <c r="A112" s="152" t="s">
        <v>174</v>
      </c>
      <c r="B112" s="153">
        <v>1111862</v>
      </c>
      <c r="C112" s="153">
        <v>1111842</v>
      </c>
      <c r="D112" s="153">
        <v>1352629</v>
      </c>
      <c r="E112" s="153">
        <v>1353062</v>
      </c>
      <c r="F112" s="153">
        <v>1653139</v>
      </c>
      <c r="G112" s="153">
        <v>1653207</v>
      </c>
      <c r="H112" s="153">
        <v>1653276</v>
      </c>
      <c r="I112" s="153">
        <v>1653344</v>
      </c>
    </row>
    <row r="113" spans="1:9">
      <c r="A113" s="152" t="s">
        <v>78</v>
      </c>
      <c r="B113" s="154"/>
      <c r="C113" s="154"/>
      <c r="D113" s="154"/>
      <c r="E113" s="154"/>
      <c r="F113" s="154"/>
      <c r="G113" s="154"/>
      <c r="H113" s="154"/>
      <c r="I113" s="154"/>
    </row>
    <row r="114" spans="1:9">
      <c r="A114" s="152" t="s">
        <v>175</v>
      </c>
      <c r="B114" s="153">
        <v>2874061</v>
      </c>
      <c r="C114" s="153">
        <v>2921897</v>
      </c>
      <c r="D114" s="153">
        <v>3313089</v>
      </c>
      <c r="E114" s="153">
        <v>3527098</v>
      </c>
      <c r="F114" s="153">
        <v>3983539</v>
      </c>
      <c r="G114" s="153">
        <v>4044416</v>
      </c>
      <c r="H114" s="153">
        <v>4065330</v>
      </c>
      <c r="I114" s="153">
        <v>4103108</v>
      </c>
    </row>
    <row r="115" spans="1:9">
      <c r="A115" s="152" t="s">
        <v>78</v>
      </c>
      <c r="B115" s="154"/>
      <c r="C115" s="154"/>
      <c r="D115" s="154"/>
      <c r="E115" s="154"/>
      <c r="F115" s="154"/>
      <c r="G115" s="154"/>
      <c r="H115" s="154"/>
      <c r="I115" s="154"/>
    </row>
    <row r="116" spans="1:9">
      <c r="A116" s="150" t="s">
        <v>176</v>
      </c>
      <c r="B116" s="154"/>
      <c r="C116" s="154"/>
      <c r="D116" s="154"/>
      <c r="E116" s="154"/>
      <c r="F116" s="154"/>
      <c r="G116" s="154"/>
      <c r="H116" s="154"/>
      <c r="I116" s="154"/>
    </row>
    <row r="117" spans="1:9">
      <c r="A117" s="152" t="s">
        <v>177</v>
      </c>
      <c r="B117" s="153">
        <v>0</v>
      </c>
      <c r="C117" s="153">
        <v>0</v>
      </c>
      <c r="D117" s="153">
        <v>0</v>
      </c>
      <c r="E117" s="153">
        <v>0</v>
      </c>
      <c r="F117" s="153">
        <v>0</v>
      </c>
      <c r="G117" s="153">
        <v>0</v>
      </c>
      <c r="H117" s="153">
        <v>0</v>
      </c>
      <c r="I117" s="153">
        <v>0</v>
      </c>
    </row>
    <row r="118" spans="1:9">
      <c r="A118" s="152" t="s">
        <v>178</v>
      </c>
      <c r="B118" s="153">
        <v>0</v>
      </c>
      <c r="C118" s="153">
        <v>0</v>
      </c>
      <c r="D118" s="153">
        <v>0</v>
      </c>
      <c r="E118" s="153">
        <v>0</v>
      </c>
      <c r="F118" s="153">
        <v>0</v>
      </c>
      <c r="G118" s="153">
        <v>0</v>
      </c>
      <c r="H118" s="153">
        <v>0</v>
      </c>
      <c r="I118" s="153">
        <v>0</v>
      </c>
    </row>
    <row r="119" spans="1:9">
      <c r="A119" s="152" t="s">
        <v>179</v>
      </c>
      <c r="B119" s="153">
        <v>5691</v>
      </c>
      <c r="C119" s="153">
        <v>5122</v>
      </c>
      <c r="D119" s="153">
        <v>4329</v>
      </c>
      <c r="E119" s="153">
        <v>4273</v>
      </c>
      <c r="F119" s="153">
        <v>4250</v>
      </c>
      <c r="G119" s="153">
        <v>4154</v>
      </c>
      <c r="H119" s="153">
        <v>4123</v>
      </c>
      <c r="I119" s="153">
        <v>3995</v>
      </c>
    </row>
    <row r="120" spans="1:9">
      <c r="A120" s="152" t="s">
        <v>180</v>
      </c>
      <c r="B120" s="153">
        <v>184133</v>
      </c>
      <c r="C120" s="153">
        <v>186312</v>
      </c>
      <c r="D120" s="153">
        <v>95102</v>
      </c>
      <c r="E120" s="153">
        <v>142375</v>
      </c>
      <c r="F120" s="153">
        <v>132308</v>
      </c>
      <c r="G120" s="153">
        <v>119630</v>
      </c>
      <c r="H120" s="153">
        <v>124284</v>
      </c>
      <c r="I120" s="153">
        <v>94729</v>
      </c>
    </row>
    <row r="121" spans="1:9">
      <c r="A121" s="152" t="s">
        <v>181</v>
      </c>
      <c r="B121" s="153">
        <v>0</v>
      </c>
      <c r="C121" s="153">
        <v>0</v>
      </c>
      <c r="D121" s="153">
        <v>0</v>
      </c>
      <c r="E121" s="153">
        <v>0</v>
      </c>
      <c r="F121" s="153">
        <v>0</v>
      </c>
      <c r="G121" s="153">
        <v>0</v>
      </c>
      <c r="H121" s="153">
        <v>0</v>
      </c>
      <c r="I121" s="153">
        <v>0</v>
      </c>
    </row>
    <row r="122" spans="1:9">
      <c r="A122" s="152" t="s">
        <v>182</v>
      </c>
      <c r="B122" s="153">
        <v>0</v>
      </c>
      <c r="C122" s="153">
        <v>0</v>
      </c>
      <c r="D122" s="153">
        <v>0</v>
      </c>
      <c r="E122" s="153">
        <v>0</v>
      </c>
      <c r="F122" s="153">
        <v>0</v>
      </c>
      <c r="G122" s="153">
        <v>0</v>
      </c>
      <c r="H122" s="153">
        <v>0</v>
      </c>
      <c r="I122" s="153">
        <v>0</v>
      </c>
    </row>
    <row r="123" spans="1:9">
      <c r="A123" s="152" t="s">
        <v>183</v>
      </c>
      <c r="B123" s="153">
        <v>58606</v>
      </c>
      <c r="C123" s="153">
        <v>64685</v>
      </c>
      <c r="D123" s="153">
        <v>82196</v>
      </c>
      <c r="E123" s="153">
        <v>85376</v>
      </c>
      <c r="F123" s="153">
        <v>189100</v>
      </c>
      <c r="G123" s="153">
        <v>190890</v>
      </c>
      <c r="H123" s="153">
        <v>192515</v>
      </c>
      <c r="I123" s="153">
        <v>165467</v>
      </c>
    </row>
    <row r="124" spans="1:9">
      <c r="A124" s="152" t="s">
        <v>184</v>
      </c>
      <c r="B124" s="153">
        <v>31047</v>
      </c>
      <c r="C124" s="153">
        <v>29498</v>
      </c>
      <c r="D124" s="153">
        <v>32206</v>
      </c>
      <c r="E124" s="153">
        <v>43146</v>
      </c>
      <c r="F124" s="153">
        <v>41870</v>
      </c>
      <c r="G124" s="153">
        <v>47043</v>
      </c>
      <c r="H124" s="153">
        <v>49619</v>
      </c>
      <c r="I124" s="153">
        <v>47606</v>
      </c>
    </row>
    <row r="125" spans="1:9">
      <c r="A125" s="152" t="s">
        <v>185</v>
      </c>
      <c r="B125" s="153">
        <v>23969</v>
      </c>
      <c r="C125" s="153">
        <v>24093</v>
      </c>
      <c r="D125" s="153">
        <v>0</v>
      </c>
      <c r="E125" s="153">
        <v>0</v>
      </c>
      <c r="F125" s="153">
        <v>0</v>
      </c>
      <c r="G125" s="153">
        <v>0</v>
      </c>
      <c r="H125" s="153">
        <v>0</v>
      </c>
      <c r="I125" s="153">
        <v>0</v>
      </c>
    </row>
    <row r="126" spans="1:9">
      <c r="A126" s="152" t="s">
        <v>186</v>
      </c>
      <c r="B126" s="153">
        <v>303447</v>
      </c>
      <c r="C126" s="153">
        <v>309710</v>
      </c>
      <c r="D126" s="153">
        <v>213834</v>
      </c>
      <c r="E126" s="153">
        <v>275170</v>
      </c>
      <c r="F126" s="153">
        <v>367527</v>
      </c>
      <c r="G126" s="153">
        <v>361717</v>
      </c>
      <c r="H126" s="153">
        <v>370540</v>
      </c>
      <c r="I126" s="153">
        <v>311798</v>
      </c>
    </row>
    <row r="127" spans="1:9">
      <c r="A127" s="152" t="s">
        <v>78</v>
      </c>
      <c r="B127" s="154"/>
      <c r="C127" s="154"/>
      <c r="D127" s="154"/>
      <c r="E127" s="154"/>
      <c r="F127" s="154"/>
      <c r="G127" s="154"/>
      <c r="H127" s="154"/>
      <c r="I127" s="154"/>
    </row>
    <row r="128" spans="1:9">
      <c r="A128" s="150" t="s">
        <v>187</v>
      </c>
      <c r="B128" s="154"/>
      <c r="C128" s="154"/>
      <c r="D128" s="154"/>
      <c r="E128" s="154"/>
      <c r="F128" s="154"/>
      <c r="G128" s="154"/>
      <c r="H128" s="154"/>
      <c r="I128" s="154"/>
    </row>
    <row r="129" spans="1:9">
      <c r="A129" s="152" t="s">
        <v>188</v>
      </c>
      <c r="B129" s="153">
        <v>0</v>
      </c>
      <c r="C129" s="153">
        <v>54993</v>
      </c>
      <c r="D129" s="153">
        <v>19997</v>
      </c>
      <c r="E129" s="153">
        <v>263956</v>
      </c>
      <c r="F129" s="153">
        <v>141969</v>
      </c>
      <c r="G129" s="153">
        <v>81980</v>
      </c>
      <c r="H129" s="153">
        <v>110484</v>
      </c>
      <c r="I129" s="153">
        <v>127977</v>
      </c>
    </row>
    <row r="130" spans="1:9">
      <c r="A130" s="152" t="s">
        <v>189</v>
      </c>
      <c r="B130" s="153">
        <v>97849</v>
      </c>
      <c r="C130" s="153">
        <v>121578</v>
      </c>
      <c r="D130" s="153">
        <v>170850</v>
      </c>
      <c r="E130" s="153">
        <v>245177</v>
      </c>
      <c r="F130" s="153">
        <v>172153</v>
      </c>
      <c r="G130" s="153">
        <v>138626</v>
      </c>
      <c r="H130" s="153">
        <v>156650</v>
      </c>
      <c r="I130" s="153">
        <v>146103</v>
      </c>
    </row>
    <row r="131" spans="1:9">
      <c r="A131" s="152" t="s">
        <v>190</v>
      </c>
      <c r="B131" s="153">
        <v>0</v>
      </c>
      <c r="C131" s="153">
        <v>0</v>
      </c>
      <c r="D131" s="153">
        <v>0</v>
      </c>
      <c r="E131" s="153">
        <v>0</v>
      </c>
      <c r="F131" s="153">
        <v>0</v>
      </c>
      <c r="G131" s="153">
        <v>0</v>
      </c>
      <c r="H131" s="153">
        <v>0</v>
      </c>
      <c r="I131" s="153">
        <v>0</v>
      </c>
    </row>
    <row r="132" spans="1:9">
      <c r="A132" s="152" t="s">
        <v>191</v>
      </c>
      <c r="B132" s="153">
        <v>25528</v>
      </c>
      <c r="C132" s="153">
        <v>22802</v>
      </c>
      <c r="D132" s="153">
        <v>24295</v>
      </c>
      <c r="E132" s="153">
        <v>20016</v>
      </c>
      <c r="F132" s="153">
        <v>24563</v>
      </c>
      <c r="G132" s="153">
        <v>24971</v>
      </c>
      <c r="H132" s="153">
        <v>33086</v>
      </c>
      <c r="I132" s="153">
        <v>19263</v>
      </c>
    </row>
    <row r="133" spans="1:9">
      <c r="A133" s="152" t="s">
        <v>192</v>
      </c>
      <c r="B133" s="153">
        <v>22361</v>
      </c>
      <c r="C133" s="153">
        <v>23464</v>
      </c>
      <c r="D133" s="153">
        <v>24076</v>
      </c>
      <c r="E133" s="153">
        <v>24498</v>
      </c>
      <c r="F133" s="153">
        <v>25405</v>
      </c>
      <c r="G133" s="153">
        <v>26003</v>
      </c>
      <c r="H133" s="153">
        <v>26358</v>
      </c>
      <c r="I133" s="153">
        <v>26274</v>
      </c>
    </row>
    <row r="134" spans="1:9">
      <c r="A134" s="152" t="s">
        <v>193</v>
      </c>
      <c r="B134" s="153">
        <v>13285</v>
      </c>
      <c r="C134" s="153">
        <v>1735</v>
      </c>
      <c r="D134" s="153">
        <v>11475</v>
      </c>
      <c r="E134" s="153">
        <v>18870</v>
      </c>
      <c r="F134" s="153">
        <v>19926</v>
      </c>
      <c r="G134" s="153">
        <v>10947</v>
      </c>
      <c r="H134" s="153">
        <v>19617</v>
      </c>
      <c r="I134" s="153">
        <v>23035</v>
      </c>
    </row>
    <row r="135" spans="1:9">
      <c r="A135" s="152" t="s">
        <v>194</v>
      </c>
      <c r="B135" s="153">
        <v>5826</v>
      </c>
      <c r="C135" s="153">
        <v>5118</v>
      </c>
      <c r="D135" s="153">
        <v>5580</v>
      </c>
      <c r="E135" s="153">
        <v>5871</v>
      </c>
      <c r="F135" s="153">
        <v>10947</v>
      </c>
      <c r="G135" s="153">
        <v>24111</v>
      </c>
      <c r="H135" s="153">
        <v>10725</v>
      </c>
      <c r="I135" s="153">
        <v>23853</v>
      </c>
    </row>
    <row r="136" spans="1:9">
      <c r="A136" s="152" t="s">
        <v>195</v>
      </c>
      <c r="B136" s="153">
        <v>0</v>
      </c>
      <c r="C136" s="153">
        <v>0</v>
      </c>
      <c r="D136" s="153">
        <v>0</v>
      </c>
      <c r="E136" s="153">
        <v>0</v>
      </c>
      <c r="F136" s="153">
        <v>0</v>
      </c>
      <c r="G136" s="153">
        <v>0</v>
      </c>
      <c r="H136" s="153">
        <v>0</v>
      </c>
      <c r="I136" s="153">
        <v>0</v>
      </c>
    </row>
    <row r="137" spans="1:9">
      <c r="A137" s="152" t="s">
        <v>196</v>
      </c>
      <c r="B137" s="153">
        <v>0</v>
      </c>
      <c r="C137" s="153">
        <v>0</v>
      </c>
      <c r="D137" s="153">
        <v>0</v>
      </c>
      <c r="E137" s="153">
        <v>0</v>
      </c>
      <c r="F137" s="153">
        <v>0</v>
      </c>
      <c r="G137" s="153">
        <v>0</v>
      </c>
      <c r="H137" s="153">
        <v>0</v>
      </c>
      <c r="I137" s="153">
        <v>0</v>
      </c>
    </row>
    <row r="138" spans="1:9">
      <c r="A138" s="152" t="s">
        <v>197</v>
      </c>
      <c r="B138" s="153">
        <v>0</v>
      </c>
      <c r="C138" s="153">
        <v>0</v>
      </c>
      <c r="D138" s="153">
        <v>0</v>
      </c>
      <c r="E138" s="153">
        <v>0</v>
      </c>
      <c r="F138" s="153">
        <v>0</v>
      </c>
      <c r="G138" s="153">
        <v>0</v>
      </c>
      <c r="H138" s="153">
        <v>0</v>
      </c>
      <c r="I138" s="153">
        <v>0</v>
      </c>
    </row>
    <row r="139" spans="1:9">
      <c r="A139" s="152" t="s">
        <v>198</v>
      </c>
      <c r="B139" s="153">
        <v>1090</v>
      </c>
      <c r="C139" s="153">
        <v>1310</v>
      </c>
      <c r="D139" s="153">
        <v>1420</v>
      </c>
      <c r="E139" s="153">
        <v>2002</v>
      </c>
      <c r="F139" s="153">
        <v>1516</v>
      </c>
      <c r="G139" s="153">
        <v>1658</v>
      </c>
      <c r="H139" s="153">
        <v>1504</v>
      </c>
      <c r="I139" s="153">
        <v>1561</v>
      </c>
    </row>
    <row r="140" spans="1:9">
      <c r="A140" s="152" t="s">
        <v>199</v>
      </c>
      <c r="B140" s="153">
        <v>16535</v>
      </c>
      <c r="C140" s="153">
        <v>19169</v>
      </c>
      <c r="D140" s="153">
        <v>18912</v>
      </c>
      <c r="E140" s="153">
        <v>24289</v>
      </c>
      <c r="F140" s="153">
        <v>21396</v>
      </c>
      <c r="G140" s="153">
        <v>22571</v>
      </c>
      <c r="H140" s="153">
        <v>19894</v>
      </c>
      <c r="I140" s="153">
        <v>17994</v>
      </c>
    </row>
    <row r="141" spans="1:9">
      <c r="A141" s="152" t="s">
        <v>200</v>
      </c>
      <c r="B141" s="153">
        <v>0</v>
      </c>
      <c r="C141" s="153">
        <v>0</v>
      </c>
      <c r="D141" s="153">
        <v>0</v>
      </c>
      <c r="E141" s="153">
        <v>0</v>
      </c>
      <c r="F141" s="153">
        <v>0</v>
      </c>
      <c r="G141" s="153">
        <v>0</v>
      </c>
      <c r="H141" s="153">
        <v>0</v>
      </c>
      <c r="I141" s="153">
        <v>0</v>
      </c>
    </row>
    <row r="142" spans="1:9">
      <c r="A142" s="152" t="s">
        <v>201</v>
      </c>
      <c r="B142" s="153">
        <v>32542</v>
      </c>
      <c r="C142" s="153">
        <v>30990</v>
      </c>
      <c r="D142" s="153">
        <v>35913</v>
      </c>
      <c r="E142" s="153">
        <v>47989</v>
      </c>
      <c r="F142" s="153">
        <v>47145</v>
      </c>
      <c r="G142" s="153">
        <v>52910</v>
      </c>
      <c r="H142" s="153">
        <v>55840</v>
      </c>
      <c r="I142" s="153">
        <v>53629</v>
      </c>
    </row>
    <row r="143" spans="1:9">
      <c r="A143" s="152" t="s">
        <v>202</v>
      </c>
      <c r="B143" s="153">
        <v>31047</v>
      </c>
      <c r="C143" s="153">
        <v>29498</v>
      </c>
      <c r="D143" s="153">
        <v>32206</v>
      </c>
      <c r="E143" s="153">
        <v>43146</v>
      </c>
      <c r="F143" s="153">
        <v>41870</v>
      </c>
      <c r="G143" s="153">
        <v>47043</v>
      </c>
      <c r="H143" s="153">
        <v>49619</v>
      </c>
      <c r="I143" s="153">
        <v>47606</v>
      </c>
    </row>
    <row r="144" spans="1:9">
      <c r="A144" s="152" t="s">
        <v>203</v>
      </c>
      <c r="B144" s="153">
        <v>27025</v>
      </c>
      <c r="C144" s="153">
        <v>27615</v>
      </c>
      <c r="D144" s="153">
        <v>0</v>
      </c>
      <c r="E144" s="153">
        <v>33264</v>
      </c>
      <c r="F144" s="153">
        <v>0</v>
      </c>
      <c r="G144" s="153">
        <v>0</v>
      </c>
      <c r="H144" s="153">
        <v>0</v>
      </c>
      <c r="I144" s="153">
        <v>0</v>
      </c>
    </row>
    <row r="145" spans="1:9">
      <c r="A145" s="152" t="s">
        <v>204</v>
      </c>
      <c r="B145" s="153">
        <v>23969</v>
      </c>
      <c r="C145" s="153">
        <v>24093</v>
      </c>
      <c r="D145" s="153">
        <v>0</v>
      </c>
      <c r="E145" s="153">
        <v>0</v>
      </c>
      <c r="F145" s="153">
        <v>0</v>
      </c>
      <c r="G145" s="153">
        <v>0</v>
      </c>
      <c r="H145" s="153">
        <v>0</v>
      </c>
      <c r="I145" s="153">
        <v>0</v>
      </c>
    </row>
    <row r="146" spans="1:9">
      <c r="A146" s="152" t="s">
        <v>205</v>
      </c>
      <c r="B146" s="153">
        <v>187025</v>
      </c>
      <c r="C146" s="153">
        <v>255183</v>
      </c>
      <c r="D146" s="153">
        <v>280311</v>
      </c>
      <c r="E146" s="153">
        <v>642785</v>
      </c>
      <c r="F146" s="153">
        <v>423151</v>
      </c>
      <c r="G146" s="153">
        <v>336736</v>
      </c>
      <c r="H146" s="153">
        <v>384539</v>
      </c>
      <c r="I146" s="153">
        <v>392083</v>
      </c>
    </row>
    <row r="147" spans="1:9">
      <c r="A147" s="152" t="s">
        <v>78</v>
      </c>
      <c r="B147" s="154"/>
      <c r="C147" s="154"/>
      <c r="D147" s="154"/>
      <c r="E147" s="154"/>
      <c r="F147" s="154"/>
      <c r="G147" s="154"/>
      <c r="H147" s="154"/>
      <c r="I147" s="154"/>
    </row>
    <row r="148" spans="1:9">
      <c r="A148" s="150" t="s">
        <v>206</v>
      </c>
      <c r="B148" s="154"/>
      <c r="C148" s="154"/>
      <c r="D148" s="154"/>
      <c r="E148" s="154"/>
      <c r="F148" s="154"/>
      <c r="G148" s="154"/>
      <c r="H148" s="154"/>
      <c r="I148" s="154"/>
    </row>
    <row r="149" spans="1:9">
      <c r="A149" s="152" t="s">
        <v>207</v>
      </c>
      <c r="B149" s="153">
        <v>7307</v>
      </c>
      <c r="C149" s="153">
        <v>6710</v>
      </c>
      <c r="D149" s="153">
        <v>6748</v>
      </c>
      <c r="E149" s="153">
        <v>8234</v>
      </c>
      <c r="F149" s="153">
        <v>7429</v>
      </c>
      <c r="G149" s="153">
        <v>7296</v>
      </c>
      <c r="H149" s="153">
        <v>6763</v>
      </c>
      <c r="I149" s="153">
        <v>6739</v>
      </c>
    </row>
    <row r="150" spans="1:9">
      <c r="A150" s="152" t="s">
        <v>208</v>
      </c>
      <c r="B150" s="153">
        <v>42719</v>
      </c>
      <c r="C150" s="153">
        <v>39871</v>
      </c>
      <c r="D150" s="153">
        <v>37771</v>
      </c>
      <c r="E150" s="153">
        <v>35982</v>
      </c>
      <c r="F150" s="153">
        <v>34643</v>
      </c>
      <c r="G150" s="153">
        <v>34336</v>
      </c>
      <c r="H150" s="153">
        <v>37029</v>
      </c>
      <c r="I150" s="153">
        <v>36722</v>
      </c>
    </row>
    <row r="151" spans="1:9">
      <c r="A151" s="152" t="s">
        <v>209</v>
      </c>
      <c r="B151" s="153">
        <v>0</v>
      </c>
      <c r="C151" s="153">
        <v>0</v>
      </c>
      <c r="D151" s="153">
        <v>0</v>
      </c>
      <c r="E151" s="153">
        <v>0</v>
      </c>
      <c r="F151" s="153">
        <v>0</v>
      </c>
      <c r="G151" s="153">
        <v>0</v>
      </c>
      <c r="H151" s="153">
        <v>0</v>
      </c>
      <c r="I151" s="153">
        <v>0</v>
      </c>
    </row>
    <row r="152" spans="1:9">
      <c r="A152" s="152" t="s">
        <v>210</v>
      </c>
      <c r="B152" s="153">
        <v>10652</v>
      </c>
      <c r="C152" s="153">
        <v>9081</v>
      </c>
      <c r="D152" s="153">
        <v>17864</v>
      </c>
      <c r="E152" s="153">
        <v>14777</v>
      </c>
      <c r="F152" s="153">
        <v>4018</v>
      </c>
      <c r="G152" s="153">
        <v>4018</v>
      </c>
      <c r="H152" s="153">
        <v>2290</v>
      </c>
      <c r="I152" s="153">
        <v>2884</v>
      </c>
    </row>
    <row r="153" spans="1:9">
      <c r="A153" s="152" t="s">
        <v>211</v>
      </c>
      <c r="B153" s="153">
        <v>219287</v>
      </c>
      <c r="C153" s="153">
        <v>194283</v>
      </c>
      <c r="D153" s="153">
        <v>206203</v>
      </c>
      <c r="E153" s="153">
        <v>180069</v>
      </c>
      <c r="F153" s="153">
        <v>156433</v>
      </c>
      <c r="G153" s="153">
        <v>146811</v>
      </c>
      <c r="H153" s="153">
        <v>144186</v>
      </c>
      <c r="I153" s="153">
        <v>139213</v>
      </c>
    </row>
    <row r="154" spans="1:9">
      <c r="A154" s="152" t="s">
        <v>212</v>
      </c>
      <c r="B154" s="153">
        <v>0</v>
      </c>
      <c r="C154" s="153">
        <v>0</v>
      </c>
      <c r="D154" s="153">
        <v>0</v>
      </c>
      <c r="E154" s="153">
        <v>0</v>
      </c>
      <c r="F154" s="153">
        <v>0</v>
      </c>
      <c r="G154" s="153">
        <v>0</v>
      </c>
      <c r="H154" s="153">
        <v>0</v>
      </c>
      <c r="I154" s="153">
        <v>0</v>
      </c>
    </row>
    <row r="155" spans="1:9">
      <c r="A155" s="152" t="s">
        <v>213</v>
      </c>
      <c r="B155" s="153">
        <v>564308</v>
      </c>
      <c r="C155" s="153">
        <v>711356</v>
      </c>
      <c r="D155" s="153">
        <v>753307</v>
      </c>
      <c r="E155" s="153">
        <v>892831</v>
      </c>
      <c r="F155" s="153">
        <v>1115645</v>
      </c>
      <c r="G155" s="153">
        <v>1153015</v>
      </c>
      <c r="H155" s="153">
        <v>1199163</v>
      </c>
      <c r="I155" s="153">
        <v>1214164</v>
      </c>
    </row>
    <row r="156" spans="1:9">
      <c r="A156" s="152" t="s">
        <v>214</v>
      </c>
      <c r="B156" s="153">
        <v>844274</v>
      </c>
      <c r="C156" s="153">
        <v>961301</v>
      </c>
      <c r="D156" s="153">
        <v>1021893</v>
      </c>
      <c r="E156" s="153">
        <v>1131893</v>
      </c>
      <c r="F156" s="153">
        <v>1318167</v>
      </c>
      <c r="G156" s="153">
        <v>1345476</v>
      </c>
      <c r="H156" s="153">
        <v>1389431</v>
      </c>
      <c r="I156" s="153">
        <v>1399721</v>
      </c>
    </row>
    <row r="157" spans="1:9">
      <c r="A157" s="152" t="s">
        <v>78</v>
      </c>
      <c r="B157" s="154"/>
      <c r="C157" s="154"/>
      <c r="D157" s="154"/>
      <c r="E157" s="154"/>
      <c r="F157" s="154"/>
      <c r="G157" s="154"/>
      <c r="H157" s="154"/>
      <c r="I157" s="154"/>
    </row>
    <row r="158" spans="1:9">
      <c r="A158" s="152" t="s">
        <v>215</v>
      </c>
      <c r="B158" s="153">
        <v>4208807</v>
      </c>
      <c r="C158" s="153">
        <v>4448091</v>
      </c>
      <c r="D158" s="153">
        <v>4829127</v>
      </c>
      <c r="E158" s="153">
        <v>5576945</v>
      </c>
      <c r="F158" s="153">
        <v>6092384</v>
      </c>
      <c r="G158" s="153">
        <v>6088345</v>
      </c>
      <c r="H158" s="153">
        <v>6209840</v>
      </c>
      <c r="I158" s="153">
        <v>6206710</v>
      </c>
    </row>
    <row r="159" spans="1:9">
      <c r="A159" s="155"/>
    </row>
    <row r="160" spans="1:9">
      <c r="A160" s="178" t="s">
        <v>216</v>
      </c>
      <c r="B160" s="179"/>
      <c r="C160" s="179"/>
      <c r="D160" s="179"/>
      <c r="E160" s="179"/>
      <c r="F160" s="179"/>
    </row>
    <row r="161" spans="1:6">
      <c r="A161" s="179"/>
      <c r="B161" s="179"/>
      <c r="C161" s="179"/>
      <c r="D161" s="179"/>
      <c r="E161" s="179"/>
      <c r="F161" s="179"/>
    </row>
    <row r="162" spans="1:6">
      <c r="A162" s="179"/>
      <c r="B162" s="179"/>
      <c r="C162" s="179"/>
      <c r="D162" s="179"/>
      <c r="E162" s="179"/>
      <c r="F162" s="179"/>
    </row>
    <row r="163" spans="1:6">
      <c r="A163" s="178" t="s">
        <v>217</v>
      </c>
      <c r="B163" s="179"/>
      <c r="C163" s="179"/>
      <c r="D163" s="179"/>
      <c r="E163" s="179"/>
      <c r="F163" s="179"/>
    </row>
    <row r="164" spans="1:6">
      <c r="A164" s="179"/>
      <c r="B164" s="179"/>
      <c r="C164" s="179"/>
      <c r="D164" s="179"/>
      <c r="E164" s="179"/>
      <c r="F164" s="179"/>
    </row>
    <row r="165" spans="1:6">
      <c r="A165" s="178" t="s">
        <v>218</v>
      </c>
      <c r="B165" s="179"/>
      <c r="C165" s="179"/>
      <c r="D165" s="179"/>
      <c r="E165" s="179"/>
      <c r="F165" s="179"/>
    </row>
  </sheetData>
  <mergeCells count="5">
    <mergeCell ref="A1:L1"/>
    <mergeCell ref="A7:I7"/>
    <mergeCell ref="A160:F162"/>
    <mergeCell ref="A163:F164"/>
    <mergeCell ref="A165:F165"/>
  </mergeCell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workbookViewId="0">
      <selection activeCell="A8" sqref="A8"/>
    </sheetView>
  </sheetViews>
  <sheetFormatPr defaultRowHeight="13.2"/>
  <cols>
    <col min="1" max="1" width="35.59765625" style="146" customWidth="1"/>
    <col min="2" max="5" width="12.69921875" style="146" bestFit="1" customWidth="1"/>
    <col min="6" max="9" width="12" style="146" bestFit="1" customWidth="1"/>
    <col min="10" max="255" width="9" style="146"/>
    <col min="256" max="256" width="35.59765625" style="146" customWidth="1"/>
    <col min="257" max="261" width="23.5" style="146" customWidth="1"/>
    <col min="262" max="265" width="22" style="146" customWidth="1"/>
    <col min="266" max="511" width="9" style="146"/>
    <col min="512" max="512" width="35.59765625" style="146" customWidth="1"/>
    <col min="513" max="517" width="23.5" style="146" customWidth="1"/>
    <col min="518" max="521" width="22" style="146" customWidth="1"/>
    <col min="522" max="767" width="9" style="146"/>
    <col min="768" max="768" width="35.59765625" style="146" customWidth="1"/>
    <col min="769" max="773" width="23.5" style="146" customWidth="1"/>
    <col min="774" max="777" width="22" style="146" customWidth="1"/>
    <col min="778" max="1023" width="9" style="146"/>
    <col min="1024" max="1024" width="35.59765625" style="146" customWidth="1"/>
    <col min="1025" max="1029" width="23.5" style="146" customWidth="1"/>
    <col min="1030" max="1033" width="22" style="146" customWidth="1"/>
    <col min="1034" max="1279" width="9" style="146"/>
    <col min="1280" max="1280" width="35.59765625" style="146" customWidth="1"/>
    <col min="1281" max="1285" width="23.5" style="146" customWidth="1"/>
    <col min="1286" max="1289" width="22" style="146" customWidth="1"/>
    <col min="1290" max="1535" width="9" style="146"/>
    <col min="1536" max="1536" width="35.59765625" style="146" customWidth="1"/>
    <col min="1537" max="1541" width="23.5" style="146" customWidth="1"/>
    <col min="1542" max="1545" width="22" style="146" customWidth="1"/>
    <col min="1546" max="1791" width="9" style="146"/>
    <col min="1792" max="1792" width="35.59765625" style="146" customWidth="1"/>
    <col min="1793" max="1797" width="23.5" style="146" customWidth="1"/>
    <col min="1798" max="1801" width="22" style="146" customWidth="1"/>
    <col min="1802" max="2047" width="9" style="146"/>
    <col min="2048" max="2048" width="35.59765625" style="146" customWidth="1"/>
    <col min="2049" max="2053" width="23.5" style="146" customWidth="1"/>
    <col min="2054" max="2057" width="22" style="146" customWidth="1"/>
    <col min="2058" max="2303" width="9" style="146"/>
    <col min="2304" max="2304" width="35.59765625" style="146" customWidth="1"/>
    <col min="2305" max="2309" width="23.5" style="146" customWidth="1"/>
    <col min="2310" max="2313" width="22" style="146" customWidth="1"/>
    <col min="2314" max="2559" width="9" style="146"/>
    <col min="2560" max="2560" width="35.59765625" style="146" customWidth="1"/>
    <col min="2561" max="2565" width="23.5" style="146" customWidth="1"/>
    <col min="2566" max="2569" width="22" style="146" customWidth="1"/>
    <col min="2570" max="2815" width="9" style="146"/>
    <col min="2816" max="2816" width="35.59765625" style="146" customWidth="1"/>
    <col min="2817" max="2821" width="23.5" style="146" customWidth="1"/>
    <col min="2822" max="2825" width="22" style="146" customWidth="1"/>
    <col min="2826" max="3071" width="9" style="146"/>
    <col min="3072" max="3072" width="35.59765625" style="146" customWidth="1"/>
    <col min="3073" max="3077" width="23.5" style="146" customWidth="1"/>
    <col min="3078" max="3081" width="22" style="146" customWidth="1"/>
    <col min="3082" max="3327" width="9" style="146"/>
    <col min="3328" max="3328" width="35.59765625" style="146" customWidth="1"/>
    <col min="3329" max="3333" width="23.5" style="146" customWidth="1"/>
    <col min="3334" max="3337" width="22" style="146" customWidth="1"/>
    <col min="3338" max="3583" width="9" style="146"/>
    <col min="3584" max="3584" width="35.59765625" style="146" customWidth="1"/>
    <col min="3585" max="3589" width="23.5" style="146" customWidth="1"/>
    <col min="3590" max="3593" width="22" style="146" customWidth="1"/>
    <col min="3594" max="3839" width="9" style="146"/>
    <col min="3840" max="3840" width="35.59765625" style="146" customWidth="1"/>
    <col min="3841" max="3845" width="23.5" style="146" customWidth="1"/>
    <col min="3846" max="3849" width="22" style="146" customWidth="1"/>
    <col min="3850" max="4095" width="9" style="146"/>
    <col min="4096" max="4096" width="35.59765625" style="146" customWidth="1"/>
    <col min="4097" max="4101" width="23.5" style="146" customWidth="1"/>
    <col min="4102" max="4105" width="22" style="146" customWidth="1"/>
    <col min="4106" max="4351" width="9" style="146"/>
    <col min="4352" max="4352" width="35.59765625" style="146" customWidth="1"/>
    <col min="4353" max="4357" width="23.5" style="146" customWidth="1"/>
    <col min="4358" max="4361" width="22" style="146" customWidth="1"/>
    <col min="4362" max="4607" width="9" style="146"/>
    <col min="4608" max="4608" width="35.59765625" style="146" customWidth="1"/>
    <col min="4609" max="4613" width="23.5" style="146" customWidth="1"/>
    <col min="4614" max="4617" width="22" style="146" customWidth="1"/>
    <col min="4618" max="4863" width="9" style="146"/>
    <col min="4864" max="4864" width="35.59765625" style="146" customWidth="1"/>
    <col min="4865" max="4869" width="23.5" style="146" customWidth="1"/>
    <col min="4870" max="4873" width="22" style="146" customWidth="1"/>
    <col min="4874" max="5119" width="9" style="146"/>
    <col min="5120" max="5120" width="35.59765625" style="146" customWidth="1"/>
    <col min="5121" max="5125" width="23.5" style="146" customWidth="1"/>
    <col min="5126" max="5129" width="22" style="146" customWidth="1"/>
    <col min="5130" max="5375" width="9" style="146"/>
    <col min="5376" max="5376" width="35.59765625" style="146" customWidth="1"/>
    <col min="5377" max="5381" width="23.5" style="146" customWidth="1"/>
    <col min="5382" max="5385" width="22" style="146" customWidth="1"/>
    <col min="5386" max="5631" width="9" style="146"/>
    <col min="5632" max="5632" width="35.59765625" style="146" customWidth="1"/>
    <col min="5633" max="5637" width="23.5" style="146" customWidth="1"/>
    <col min="5638" max="5641" width="22" style="146" customWidth="1"/>
    <col min="5642" max="5887" width="9" style="146"/>
    <col min="5888" max="5888" width="35.59765625" style="146" customWidth="1"/>
    <col min="5889" max="5893" width="23.5" style="146" customWidth="1"/>
    <col min="5894" max="5897" width="22" style="146" customWidth="1"/>
    <col min="5898" max="6143" width="9" style="146"/>
    <col min="6144" max="6144" width="35.59765625" style="146" customWidth="1"/>
    <col min="6145" max="6149" width="23.5" style="146" customWidth="1"/>
    <col min="6150" max="6153" width="22" style="146" customWidth="1"/>
    <col min="6154" max="6399" width="9" style="146"/>
    <col min="6400" max="6400" width="35.59765625" style="146" customWidth="1"/>
    <col min="6401" max="6405" width="23.5" style="146" customWidth="1"/>
    <col min="6406" max="6409" width="22" style="146" customWidth="1"/>
    <col min="6410" max="6655" width="9" style="146"/>
    <col min="6656" max="6656" width="35.59765625" style="146" customWidth="1"/>
    <col min="6657" max="6661" width="23.5" style="146" customWidth="1"/>
    <col min="6662" max="6665" width="22" style="146" customWidth="1"/>
    <col min="6666" max="6911" width="9" style="146"/>
    <col min="6912" max="6912" width="35.59765625" style="146" customWidth="1"/>
    <col min="6913" max="6917" width="23.5" style="146" customWidth="1"/>
    <col min="6918" max="6921" width="22" style="146" customWidth="1"/>
    <col min="6922" max="7167" width="9" style="146"/>
    <col min="7168" max="7168" width="35.59765625" style="146" customWidth="1"/>
    <col min="7169" max="7173" width="23.5" style="146" customWidth="1"/>
    <col min="7174" max="7177" width="22" style="146" customWidth="1"/>
    <col min="7178" max="7423" width="9" style="146"/>
    <col min="7424" max="7424" width="35.59765625" style="146" customWidth="1"/>
    <col min="7425" max="7429" width="23.5" style="146" customWidth="1"/>
    <col min="7430" max="7433" width="22" style="146" customWidth="1"/>
    <col min="7434" max="7679" width="9" style="146"/>
    <col min="7680" max="7680" width="35.59765625" style="146" customWidth="1"/>
    <col min="7681" max="7685" width="23.5" style="146" customWidth="1"/>
    <col min="7686" max="7689" width="22" style="146" customWidth="1"/>
    <col min="7690" max="7935" width="9" style="146"/>
    <col min="7936" max="7936" width="35.59765625" style="146" customWidth="1"/>
    <col min="7937" max="7941" width="23.5" style="146" customWidth="1"/>
    <col min="7942" max="7945" width="22" style="146" customWidth="1"/>
    <col min="7946" max="8191" width="9" style="146"/>
    <col min="8192" max="8192" width="35.59765625" style="146" customWidth="1"/>
    <col min="8193" max="8197" width="23.5" style="146" customWidth="1"/>
    <col min="8198" max="8201" width="22" style="146" customWidth="1"/>
    <col min="8202" max="8447" width="9" style="146"/>
    <col min="8448" max="8448" width="35.59765625" style="146" customWidth="1"/>
    <col min="8449" max="8453" width="23.5" style="146" customWidth="1"/>
    <col min="8454" max="8457" width="22" style="146" customWidth="1"/>
    <col min="8458" max="8703" width="9" style="146"/>
    <col min="8704" max="8704" width="35.59765625" style="146" customWidth="1"/>
    <col min="8705" max="8709" width="23.5" style="146" customWidth="1"/>
    <col min="8710" max="8713" width="22" style="146" customWidth="1"/>
    <col min="8714" max="8959" width="9" style="146"/>
    <col min="8960" max="8960" width="35.59765625" style="146" customWidth="1"/>
    <col min="8961" max="8965" width="23.5" style="146" customWidth="1"/>
    <col min="8966" max="8969" width="22" style="146" customWidth="1"/>
    <col min="8970" max="9215" width="9" style="146"/>
    <col min="9216" max="9216" width="35.59765625" style="146" customWidth="1"/>
    <col min="9217" max="9221" width="23.5" style="146" customWidth="1"/>
    <col min="9222" max="9225" width="22" style="146" customWidth="1"/>
    <col min="9226" max="9471" width="9" style="146"/>
    <col min="9472" max="9472" width="35.59765625" style="146" customWidth="1"/>
    <col min="9473" max="9477" width="23.5" style="146" customWidth="1"/>
    <col min="9478" max="9481" width="22" style="146" customWidth="1"/>
    <col min="9482" max="9727" width="9" style="146"/>
    <col min="9728" max="9728" width="35.59765625" style="146" customWidth="1"/>
    <col min="9729" max="9733" width="23.5" style="146" customWidth="1"/>
    <col min="9734" max="9737" width="22" style="146" customWidth="1"/>
    <col min="9738" max="9983" width="9" style="146"/>
    <col min="9984" max="9984" width="35.59765625" style="146" customWidth="1"/>
    <col min="9985" max="9989" width="23.5" style="146" customWidth="1"/>
    <col min="9990" max="9993" width="22" style="146" customWidth="1"/>
    <col min="9994" max="10239" width="9" style="146"/>
    <col min="10240" max="10240" width="35.59765625" style="146" customWidth="1"/>
    <col min="10241" max="10245" width="23.5" style="146" customWidth="1"/>
    <col min="10246" max="10249" width="22" style="146" customWidth="1"/>
    <col min="10250" max="10495" width="9" style="146"/>
    <col min="10496" max="10496" width="35.59765625" style="146" customWidth="1"/>
    <col min="10497" max="10501" width="23.5" style="146" customWidth="1"/>
    <col min="10502" max="10505" width="22" style="146" customWidth="1"/>
    <col min="10506" max="10751" width="9" style="146"/>
    <col min="10752" max="10752" width="35.59765625" style="146" customWidth="1"/>
    <col min="10753" max="10757" width="23.5" style="146" customWidth="1"/>
    <col min="10758" max="10761" width="22" style="146" customWidth="1"/>
    <col min="10762" max="11007" width="9" style="146"/>
    <col min="11008" max="11008" width="35.59765625" style="146" customWidth="1"/>
    <col min="11009" max="11013" width="23.5" style="146" customWidth="1"/>
    <col min="11014" max="11017" width="22" style="146" customWidth="1"/>
    <col min="11018" max="11263" width="9" style="146"/>
    <col min="11264" max="11264" width="35.59765625" style="146" customWidth="1"/>
    <col min="11265" max="11269" width="23.5" style="146" customWidth="1"/>
    <col min="11270" max="11273" width="22" style="146" customWidth="1"/>
    <col min="11274" max="11519" width="9" style="146"/>
    <col min="11520" max="11520" width="35.59765625" style="146" customWidth="1"/>
    <col min="11521" max="11525" width="23.5" style="146" customWidth="1"/>
    <col min="11526" max="11529" width="22" style="146" customWidth="1"/>
    <col min="11530" max="11775" width="9" style="146"/>
    <col min="11776" max="11776" width="35.59765625" style="146" customWidth="1"/>
    <col min="11777" max="11781" width="23.5" style="146" customWidth="1"/>
    <col min="11782" max="11785" width="22" style="146" customWidth="1"/>
    <col min="11786" max="12031" width="9" style="146"/>
    <col min="12032" max="12032" width="35.59765625" style="146" customWidth="1"/>
    <col min="12033" max="12037" width="23.5" style="146" customWidth="1"/>
    <col min="12038" max="12041" width="22" style="146" customWidth="1"/>
    <col min="12042" max="12287" width="9" style="146"/>
    <col min="12288" max="12288" width="35.59765625" style="146" customWidth="1"/>
    <col min="12289" max="12293" width="23.5" style="146" customWidth="1"/>
    <col min="12294" max="12297" width="22" style="146" customWidth="1"/>
    <col min="12298" max="12543" width="9" style="146"/>
    <col min="12544" max="12544" width="35.59765625" style="146" customWidth="1"/>
    <col min="12545" max="12549" width="23.5" style="146" customWidth="1"/>
    <col min="12550" max="12553" width="22" style="146" customWidth="1"/>
    <col min="12554" max="12799" width="9" style="146"/>
    <col min="12800" max="12800" width="35.59765625" style="146" customWidth="1"/>
    <col min="12801" max="12805" width="23.5" style="146" customWidth="1"/>
    <col min="12806" max="12809" width="22" style="146" customWidth="1"/>
    <col min="12810" max="13055" width="9" style="146"/>
    <col min="13056" max="13056" width="35.59765625" style="146" customWidth="1"/>
    <col min="13057" max="13061" width="23.5" style="146" customWidth="1"/>
    <col min="13062" max="13065" width="22" style="146" customWidth="1"/>
    <col min="13066" max="13311" width="9" style="146"/>
    <col min="13312" max="13312" width="35.59765625" style="146" customWidth="1"/>
    <col min="13313" max="13317" width="23.5" style="146" customWidth="1"/>
    <col min="13318" max="13321" width="22" style="146" customWidth="1"/>
    <col min="13322" max="13567" width="9" style="146"/>
    <col min="13568" max="13568" width="35.59765625" style="146" customWidth="1"/>
    <col min="13569" max="13573" width="23.5" style="146" customWidth="1"/>
    <col min="13574" max="13577" width="22" style="146" customWidth="1"/>
    <col min="13578" max="13823" width="9" style="146"/>
    <col min="13824" max="13824" width="35.59765625" style="146" customWidth="1"/>
    <col min="13825" max="13829" width="23.5" style="146" customWidth="1"/>
    <col min="13830" max="13833" width="22" style="146" customWidth="1"/>
    <col min="13834" max="14079" width="9" style="146"/>
    <col min="14080" max="14080" width="35.59765625" style="146" customWidth="1"/>
    <col min="14081" max="14085" width="23.5" style="146" customWidth="1"/>
    <col min="14086" max="14089" width="22" style="146" customWidth="1"/>
    <col min="14090" max="14335" width="9" style="146"/>
    <col min="14336" max="14336" width="35.59765625" style="146" customWidth="1"/>
    <col min="14337" max="14341" width="23.5" style="146" customWidth="1"/>
    <col min="14342" max="14345" width="22" style="146" customWidth="1"/>
    <col min="14346" max="14591" width="9" style="146"/>
    <col min="14592" max="14592" width="35.59765625" style="146" customWidth="1"/>
    <col min="14593" max="14597" width="23.5" style="146" customWidth="1"/>
    <col min="14598" max="14601" width="22" style="146" customWidth="1"/>
    <col min="14602" max="14847" width="9" style="146"/>
    <col min="14848" max="14848" width="35.59765625" style="146" customWidth="1"/>
    <col min="14849" max="14853" width="23.5" style="146" customWidth="1"/>
    <col min="14854" max="14857" width="22" style="146" customWidth="1"/>
    <col min="14858" max="15103" width="9" style="146"/>
    <col min="15104" max="15104" width="35.59765625" style="146" customWidth="1"/>
    <col min="15105" max="15109" width="23.5" style="146" customWidth="1"/>
    <col min="15110" max="15113" width="22" style="146" customWidth="1"/>
    <col min="15114" max="15359" width="9" style="146"/>
    <col min="15360" max="15360" width="35.59765625" style="146" customWidth="1"/>
    <col min="15361" max="15365" width="23.5" style="146" customWidth="1"/>
    <col min="15366" max="15369" width="22" style="146" customWidth="1"/>
    <col min="15370" max="15615" width="9" style="146"/>
    <col min="15616" max="15616" width="35.59765625" style="146" customWidth="1"/>
    <col min="15617" max="15621" width="23.5" style="146" customWidth="1"/>
    <col min="15622" max="15625" width="22" style="146" customWidth="1"/>
    <col min="15626" max="15871" width="9" style="146"/>
    <col min="15872" max="15872" width="35.59765625" style="146" customWidth="1"/>
    <col min="15873" max="15877" width="23.5" style="146" customWidth="1"/>
    <col min="15878" max="15881" width="22" style="146" customWidth="1"/>
    <col min="15882" max="16127" width="9" style="146"/>
    <col min="16128" max="16128" width="35.59765625" style="146" customWidth="1"/>
    <col min="16129" max="16133" width="23.5" style="146" customWidth="1"/>
    <col min="16134" max="16137" width="22" style="146" customWidth="1"/>
    <col min="16138" max="16384" width="9" style="146"/>
  </cols>
  <sheetData>
    <row r="1" spans="1:11" ht="30" customHeight="1">
      <c r="A1" s="157" t="s">
        <v>219</v>
      </c>
      <c r="B1" s="158"/>
      <c r="C1" s="158"/>
      <c r="D1" s="158"/>
      <c r="E1" s="158"/>
      <c r="F1" s="158"/>
      <c r="G1" s="158"/>
      <c r="H1" s="158"/>
      <c r="I1" s="158"/>
      <c r="J1" s="158"/>
      <c r="K1" s="158"/>
    </row>
    <row r="2" spans="1:11">
      <c r="A2" s="152" t="s">
        <v>220</v>
      </c>
    </row>
    <row r="3" spans="1:11">
      <c r="A3" s="152"/>
    </row>
    <row r="5" spans="1:11">
      <c r="A5" s="155" t="s">
        <v>221</v>
      </c>
      <c r="B5" s="148">
        <v>40908</v>
      </c>
      <c r="C5" s="148">
        <v>41274</v>
      </c>
      <c r="D5" s="148">
        <v>41639</v>
      </c>
      <c r="E5" s="148">
        <v>42004</v>
      </c>
      <c r="F5" s="148">
        <v>42369</v>
      </c>
      <c r="G5" s="148">
        <v>42460</v>
      </c>
      <c r="H5" s="148">
        <v>42551</v>
      </c>
      <c r="I5" s="148">
        <v>42643</v>
      </c>
    </row>
    <row r="6" spans="1:11">
      <c r="A6" s="155" t="s">
        <v>222</v>
      </c>
      <c r="B6" s="149" t="s">
        <v>223</v>
      </c>
      <c r="C6" s="149" t="s">
        <v>224</v>
      </c>
      <c r="D6" s="149" t="s">
        <v>225</v>
      </c>
      <c r="E6" s="149" t="s">
        <v>226</v>
      </c>
      <c r="F6" s="149" t="s">
        <v>227</v>
      </c>
      <c r="G6" s="149" t="s">
        <v>228</v>
      </c>
      <c r="H6" s="149" t="s">
        <v>229</v>
      </c>
      <c r="I6" s="149" t="s">
        <v>227</v>
      </c>
    </row>
    <row r="7" spans="1:11">
      <c r="A7" s="155" t="s">
        <v>230</v>
      </c>
      <c r="B7" s="149" t="s">
        <v>231</v>
      </c>
      <c r="C7" s="149" t="s">
        <v>231</v>
      </c>
      <c r="D7" s="149" t="s">
        <v>231</v>
      </c>
      <c r="E7" s="149" t="s">
        <v>231</v>
      </c>
      <c r="F7" s="149" t="s">
        <v>231</v>
      </c>
      <c r="G7" s="149" t="s">
        <v>231</v>
      </c>
      <c r="H7" s="149" t="s">
        <v>231</v>
      </c>
      <c r="I7" s="149" t="s">
        <v>231</v>
      </c>
    </row>
    <row r="8" spans="1:11">
      <c r="A8" s="155" t="s">
        <v>232</v>
      </c>
    </row>
    <row r="9" spans="1:11">
      <c r="A9" s="159" t="s">
        <v>233</v>
      </c>
    </row>
    <row r="10" spans="1:11">
      <c r="A10" s="155" t="s">
        <v>234</v>
      </c>
    </row>
    <row r="11" spans="1:11">
      <c r="A11" s="155" t="s">
        <v>235</v>
      </c>
      <c r="B11" s="160">
        <v>25</v>
      </c>
      <c r="C11" s="160">
        <v>22</v>
      </c>
      <c r="D11" s="160">
        <v>8</v>
      </c>
      <c r="E11" s="160">
        <v>10</v>
      </c>
      <c r="F11" s="160">
        <v>19</v>
      </c>
      <c r="G11" s="160">
        <v>11</v>
      </c>
      <c r="H11" s="160">
        <v>8</v>
      </c>
      <c r="I11" s="160">
        <v>4</v>
      </c>
    </row>
    <row r="12" spans="1:11">
      <c r="A12" s="155" t="s">
        <v>236</v>
      </c>
      <c r="B12" s="149" t="s">
        <v>237</v>
      </c>
      <c r="C12" s="149" t="s">
        <v>237</v>
      </c>
      <c r="D12" s="149" t="s">
        <v>237</v>
      </c>
      <c r="E12" s="149" t="s">
        <v>237</v>
      </c>
      <c r="F12" s="149" t="s">
        <v>237</v>
      </c>
      <c r="G12" s="149" t="s">
        <v>237</v>
      </c>
      <c r="H12" s="149" t="s">
        <v>237</v>
      </c>
      <c r="I12" s="149" t="s">
        <v>237</v>
      </c>
    </row>
    <row r="13" spans="1:11">
      <c r="A13" s="155" t="s">
        <v>238</v>
      </c>
    </row>
    <row r="14" spans="1:11">
      <c r="A14" s="155" t="s">
        <v>239</v>
      </c>
      <c r="B14" s="160">
        <v>60</v>
      </c>
      <c r="C14" s="160">
        <v>59</v>
      </c>
      <c r="D14" s="160">
        <v>102</v>
      </c>
      <c r="E14" s="160">
        <v>107</v>
      </c>
      <c r="F14" s="160">
        <v>92</v>
      </c>
      <c r="G14" s="160">
        <v>97</v>
      </c>
      <c r="H14" s="160">
        <v>88</v>
      </c>
      <c r="I14" s="160">
        <v>109</v>
      </c>
    </row>
    <row r="15" spans="1:11">
      <c r="A15" s="155" t="s">
        <v>240</v>
      </c>
      <c r="B15" s="160">
        <v>9</v>
      </c>
      <c r="C15" s="160">
        <v>16</v>
      </c>
      <c r="D15" s="160">
        <v>9</v>
      </c>
      <c r="E15" s="160">
        <v>11</v>
      </c>
      <c r="F15" s="160">
        <v>11</v>
      </c>
      <c r="G15" s="160">
        <v>6</v>
      </c>
      <c r="H15" s="160">
        <v>10</v>
      </c>
      <c r="I15" s="160">
        <v>11</v>
      </c>
    </row>
    <row r="16" spans="1:11">
      <c r="A16" s="155" t="s">
        <v>241</v>
      </c>
      <c r="B16" s="160">
        <v>11</v>
      </c>
      <c r="C16" s="160">
        <v>14</v>
      </c>
      <c r="D16" s="149" t="s">
        <v>237</v>
      </c>
      <c r="E16" s="160">
        <v>23</v>
      </c>
      <c r="F16" s="160">
        <v>12</v>
      </c>
      <c r="G16" s="160">
        <v>16</v>
      </c>
      <c r="H16" s="160">
        <v>19</v>
      </c>
      <c r="I16" s="160">
        <v>23</v>
      </c>
    </row>
    <row r="17" spans="1:9">
      <c r="A17" s="155" t="s">
        <v>242</v>
      </c>
      <c r="B17" s="160">
        <v>65</v>
      </c>
      <c r="C17" s="160">
        <v>72</v>
      </c>
      <c r="D17" s="160">
        <v>85</v>
      </c>
      <c r="E17" s="160">
        <v>76</v>
      </c>
      <c r="F17" s="160">
        <v>67</v>
      </c>
      <c r="G17" s="160">
        <v>60</v>
      </c>
      <c r="H17" s="160">
        <v>68</v>
      </c>
      <c r="I17" s="160">
        <v>57</v>
      </c>
    </row>
    <row r="18" spans="1:9">
      <c r="A18" s="155" t="s">
        <v>243</v>
      </c>
      <c r="B18" s="160">
        <v>142</v>
      </c>
      <c r="C18" s="160">
        <v>142</v>
      </c>
      <c r="D18" s="160">
        <v>154</v>
      </c>
      <c r="E18" s="160">
        <v>162</v>
      </c>
      <c r="F18" s="160">
        <v>151</v>
      </c>
      <c r="G18" s="160">
        <v>120</v>
      </c>
      <c r="H18" s="160">
        <v>122</v>
      </c>
      <c r="I18" s="160">
        <v>140</v>
      </c>
    </row>
    <row r="19" spans="1:9">
      <c r="A19" s="155" t="s">
        <v>244</v>
      </c>
      <c r="B19" s="160">
        <v>7</v>
      </c>
      <c r="C19" s="160">
        <v>7</v>
      </c>
      <c r="D19" s="160">
        <v>7</v>
      </c>
      <c r="E19" s="160">
        <v>8</v>
      </c>
      <c r="F19" s="160">
        <v>5</v>
      </c>
      <c r="G19" s="160">
        <v>8</v>
      </c>
      <c r="H19" s="160">
        <v>14</v>
      </c>
      <c r="I19" s="160">
        <v>14</v>
      </c>
    </row>
    <row r="20" spans="1:9" ht="26.4">
      <c r="A20" s="155" t="s">
        <v>245</v>
      </c>
      <c r="B20" s="149" t="s">
        <v>237</v>
      </c>
      <c r="C20" s="160">
        <v>7</v>
      </c>
      <c r="D20" s="149" t="s">
        <v>237</v>
      </c>
      <c r="E20" s="149" t="s">
        <v>237</v>
      </c>
      <c r="F20" s="149" t="s">
        <v>237</v>
      </c>
      <c r="G20" s="149" t="s">
        <v>237</v>
      </c>
      <c r="H20" s="149" t="s">
        <v>237</v>
      </c>
      <c r="I20" s="149" t="s">
        <v>237</v>
      </c>
    </row>
    <row r="21" spans="1:9">
      <c r="A21" s="155" t="s">
        <v>246</v>
      </c>
      <c r="B21" s="160">
        <v>4</v>
      </c>
      <c r="C21" s="149" t="s">
        <v>237</v>
      </c>
      <c r="D21" s="149" t="s">
        <v>237</v>
      </c>
      <c r="E21" s="160">
        <v>74</v>
      </c>
      <c r="F21" s="149" t="s">
        <v>237</v>
      </c>
      <c r="G21" s="160">
        <v>3</v>
      </c>
      <c r="H21" s="149" t="s">
        <v>237</v>
      </c>
      <c r="I21" s="149" t="s">
        <v>237</v>
      </c>
    </row>
    <row r="22" spans="1:9">
      <c r="A22" s="155" t="s">
        <v>247</v>
      </c>
      <c r="B22" s="160">
        <v>2</v>
      </c>
      <c r="C22" s="149" t="s">
        <v>237</v>
      </c>
      <c r="D22" s="149" t="s">
        <v>237</v>
      </c>
      <c r="E22" s="149" t="s">
        <v>237</v>
      </c>
      <c r="F22" s="149" t="s">
        <v>237</v>
      </c>
      <c r="G22" s="149" t="s">
        <v>237</v>
      </c>
      <c r="H22" s="149" t="s">
        <v>237</v>
      </c>
      <c r="I22" s="149" t="s">
        <v>237</v>
      </c>
    </row>
    <row r="23" spans="1:9">
      <c r="A23" s="155" t="s">
        <v>248</v>
      </c>
      <c r="B23" s="160">
        <v>9</v>
      </c>
      <c r="C23" s="160">
        <v>19</v>
      </c>
      <c r="D23" s="160">
        <v>17</v>
      </c>
      <c r="E23" s="160">
        <v>21</v>
      </c>
      <c r="F23" s="160">
        <v>16</v>
      </c>
      <c r="G23" s="160">
        <v>7</v>
      </c>
      <c r="H23" s="160">
        <v>8</v>
      </c>
      <c r="I23" s="160">
        <v>6</v>
      </c>
    </row>
    <row r="24" spans="1:9">
      <c r="A24" s="155" t="s">
        <v>249</v>
      </c>
      <c r="B24" s="149" t="s">
        <v>237</v>
      </c>
      <c r="C24" s="149" t="s">
        <v>237</v>
      </c>
      <c r="D24" s="149" t="s">
        <v>237</v>
      </c>
      <c r="E24" s="149" t="s">
        <v>237</v>
      </c>
      <c r="F24" s="149" t="s">
        <v>237</v>
      </c>
      <c r="G24" s="149" t="s">
        <v>237</v>
      </c>
      <c r="H24" s="149" t="s">
        <v>237</v>
      </c>
      <c r="I24" s="149" t="s">
        <v>237</v>
      </c>
    </row>
    <row r="25" spans="1:9">
      <c r="A25" s="155" t="s">
        <v>250</v>
      </c>
      <c r="B25" s="149" t="s">
        <v>237</v>
      </c>
      <c r="C25" s="160">
        <v>1</v>
      </c>
      <c r="D25" s="160">
        <v>3</v>
      </c>
      <c r="E25" s="160">
        <v>1</v>
      </c>
      <c r="F25" s="160">
        <v>2</v>
      </c>
      <c r="G25" s="160">
        <v>2</v>
      </c>
      <c r="H25" s="160">
        <v>0</v>
      </c>
      <c r="I25" s="160">
        <v>0</v>
      </c>
    </row>
    <row r="26" spans="1:9">
      <c r="A26" s="155" t="s">
        <v>251</v>
      </c>
      <c r="B26" s="160">
        <v>334</v>
      </c>
      <c r="C26" s="160">
        <v>359</v>
      </c>
      <c r="D26" s="160">
        <v>385</v>
      </c>
      <c r="E26" s="160">
        <v>493</v>
      </c>
      <c r="F26" s="160">
        <v>375</v>
      </c>
      <c r="G26" s="160">
        <v>330</v>
      </c>
      <c r="H26" s="160">
        <v>337</v>
      </c>
      <c r="I26" s="160">
        <v>364</v>
      </c>
    </row>
    <row r="27" spans="1:9">
      <c r="A27" s="155" t="s">
        <v>252</v>
      </c>
    </row>
    <row r="28" spans="1:9">
      <c r="A28" s="155" t="s">
        <v>253</v>
      </c>
      <c r="B28" s="160">
        <v>2956</v>
      </c>
      <c r="C28" s="160">
        <v>3187</v>
      </c>
      <c r="D28" s="160">
        <v>3383</v>
      </c>
      <c r="E28" s="160">
        <v>4031</v>
      </c>
      <c r="F28" s="160">
        <v>4804</v>
      </c>
      <c r="G28" s="160">
        <v>4889</v>
      </c>
      <c r="H28" s="160">
        <v>5207</v>
      </c>
      <c r="I28" s="160">
        <v>5234</v>
      </c>
    </row>
    <row r="29" spans="1:9" ht="26.4">
      <c r="A29" s="155" t="s">
        <v>254</v>
      </c>
      <c r="B29" s="160">
        <v>116</v>
      </c>
      <c r="C29" s="160">
        <v>220</v>
      </c>
      <c r="D29" s="160">
        <v>332</v>
      </c>
      <c r="E29" s="160">
        <v>456</v>
      </c>
      <c r="F29" s="160">
        <v>404</v>
      </c>
      <c r="G29" s="160">
        <v>441</v>
      </c>
      <c r="H29" s="160">
        <v>434</v>
      </c>
      <c r="I29" s="160">
        <v>468</v>
      </c>
    </row>
    <row r="30" spans="1:9">
      <c r="A30" s="155" t="s">
        <v>255</v>
      </c>
      <c r="B30" s="160">
        <v>2840</v>
      </c>
      <c r="C30" s="160">
        <v>2967</v>
      </c>
      <c r="D30" s="160">
        <v>3051</v>
      </c>
      <c r="E30" s="160">
        <v>3575</v>
      </c>
      <c r="F30" s="160">
        <v>4400</v>
      </c>
      <c r="G30" s="160">
        <v>4448</v>
      </c>
      <c r="H30" s="160">
        <v>4773</v>
      </c>
      <c r="I30" s="160">
        <v>4766</v>
      </c>
    </row>
    <row r="31" spans="1:9">
      <c r="A31" s="155" t="s">
        <v>256</v>
      </c>
      <c r="B31" s="160">
        <v>215</v>
      </c>
      <c r="C31" s="160">
        <v>259</v>
      </c>
      <c r="D31" s="160">
        <v>651</v>
      </c>
      <c r="E31" s="160">
        <v>676</v>
      </c>
      <c r="F31" s="160">
        <v>390</v>
      </c>
      <c r="G31" s="160">
        <v>379</v>
      </c>
      <c r="H31" s="160">
        <v>130</v>
      </c>
      <c r="I31" s="160">
        <v>155</v>
      </c>
    </row>
    <row r="32" spans="1:9">
      <c r="A32" s="155" t="s">
        <v>257</v>
      </c>
      <c r="B32" s="160">
        <v>3055</v>
      </c>
      <c r="C32" s="160">
        <v>3226</v>
      </c>
      <c r="D32" s="160">
        <v>3702</v>
      </c>
      <c r="E32" s="160">
        <v>4251</v>
      </c>
      <c r="F32" s="160">
        <v>4790</v>
      </c>
      <c r="G32" s="160">
        <v>4827</v>
      </c>
      <c r="H32" s="160">
        <v>4903</v>
      </c>
      <c r="I32" s="160">
        <v>4921</v>
      </c>
    </row>
    <row r="33" spans="1:9">
      <c r="A33" s="155" t="s">
        <v>258</v>
      </c>
    </row>
    <row r="34" spans="1:9">
      <c r="A34" s="155" t="s">
        <v>248</v>
      </c>
      <c r="B34" s="160">
        <v>403</v>
      </c>
      <c r="C34" s="160">
        <v>400</v>
      </c>
      <c r="D34" s="160">
        <v>303</v>
      </c>
      <c r="E34" s="160">
        <v>397</v>
      </c>
      <c r="F34" s="160">
        <v>424</v>
      </c>
      <c r="G34" s="160">
        <v>430</v>
      </c>
      <c r="H34" s="160">
        <v>440</v>
      </c>
      <c r="I34" s="160">
        <v>437</v>
      </c>
    </row>
    <row r="35" spans="1:9" s="163" customFormat="1">
      <c r="A35" s="161" t="s">
        <v>259</v>
      </c>
      <c r="B35" s="162">
        <v>389</v>
      </c>
      <c r="C35" s="162">
        <v>389</v>
      </c>
      <c r="D35" s="162">
        <v>389</v>
      </c>
      <c r="E35" s="162">
        <v>389</v>
      </c>
      <c r="F35" s="162">
        <v>389</v>
      </c>
      <c r="G35" s="162">
        <v>389</v>
      </c>
      <c r="H35" s="162">
        <v>389</v>
      </c>
      <c r="I35" s="162">
        <v>389</v>
      </c>
    </row>
    <row r="36" spans="1:9">
      <c r="A36" s="155" t="s">
        <v>249</v>
      </c>
      <c r="B36" s="160">
        <v>166</v>
      </c>
      <c r="C36" s="160">
        <v>144</v>
      </c>
      <c r="D36" s="160">
        <v>120</v>
      </c>
      <c r="E36" s="160">
        <v>97</v>
      </c>
      <c r="F36" s="160">
        <v>73</v>
      </c>
      <c r="G36" s="160">
        <v>70</v>
      </c>
      <c r="H36" s="160">
        <v>66</v>
      </c>
      <c r="I36" s="160">
        <v>63</v>
      </c>
    </row>
    <row r="37" spans="1:9">
      <c r="A37" s="155" t="s">
        <v>260</v>
      </c>
      <c r="B37" s="160">
        <v>40</v>
      </c>
      <c r="C37" s="160">
        <v>44</v>
      </c>
      <c r="D37" s="160">
        <v>35</v>
      </c>
      <c r="E37" s="160">
        <v>27</v>
      </c>
      <c r="F37" s="160">
        <v>17</v>
      </c>
      <c r="G37" s="160">
        <v>18</v>
      </c>
      <c r="H37" s="160">
        <v>22</v>
      </c>
      <c r="I37" s="160">
        <v>21</v>
      </c>
    </row>
    <row r="38" spans="1:9">
      <c r="A38" s="155" t="s">
        <v>261</v>
      </c>
      <c r="B38" s="160">
        <v>998</v>
      </c>
      <c r="C38" s="160">
        <v>977</v>
      </c>
      <c r="D38" s="160">
        <v>847</v>
      </c>
      <c r="E38" s="160">
        <v>910</v>
      </c>
      <c r="F38" s="160">
        <v>903</v>
      </c>
      <c r="G38" s="160">
        <v>907</v>
      </c>
      <c r="H38" s="160">
        <v>917</v>
      </c>
      <c r="I38" s="160">
        <v>910</v>
      </c>
    </row>
    <row r="39" spans="1:9">
      <c r="A39" s="155" t="s">
        <v>262</v>
      </c>
      <c r="B39" s="160">
        <v>4387</v>
      </c>
      <c r="C39" s="160">
        <v>4562</v>
      </c>
      <c r="D39" s="160">
        <v>4934</v>
      </c>
      <c r="E39" s="160">
        <v>5654</v>
      </c>
      <c r="F39" s="160">
        <v>6068</v>
      </c>
      <c r="G39" s="160">
        <v>6064</v>
      </c>
      <c r="H39" s="160">
        <v>6157</v>
      </c>
      <c r="I39" s="160">
        <v>6195</v>
      </c>
    </row>
    <row r="40" spans="1:9">
      <c r="A40" s="159" t="s">
        <v>263</v>
      </c>
    </row>
    <row r="41" spans="1:9">
      <c r="A41" s="155" t="s">
        <v>264</v>
      </c>
    </row>
    <row r="42" spans="1:9">
      <c r="A42" s="155" t="s">
        <v>265</v>
      </c>
      <c r="B42" s="149" t="s">
        <v>237</v>
      </c>
      <c r="C42" s="160">
        <v>55</v>
      </c>
      <c r="D42" s="160">
        <v>20</v>
      </c>
      <c r="E42" s="160">
        <v>264</v>
      </c>
      <c r="F42" s="160">
        <v>142</v>
      </c>
      <c r="G42" s="160">
        <v>82</v>
      </c>
      <c r="H42" s="160">
        <v>110</v>
      </c>
      <c r="I42" s="160">
        <v>128</v>
      </c>
    </row>
    <row r="43" spans="1:9">
      <c r="A43" s="155" t="s">
        <v>266</v>
      </c>
      <c r="B43" s="149" t="s">
        <v>237</v>
      </c>
      <c r="C43" s="149" t="s">
        <v>237</v>
      </c>
      <c r="D43" s="149" t="s">
        <v>237</v>
      </c>
      <c r="E43" s="149" t="s">
        <v>237</v>
      </c>
      <c r="F43" s="149" t="s">
        <v>237</v>
      </c>
      <c r="G43" s="149" t="s">
        <v>237</v>
      </c>
      <c r="H43" s="149" t="s">
        <v>237</v>
      </c>
      <c r="I43" s="149" t="s">
        <v>237</v>
      </c>
    </row>
    <row r="44" spans="1:9">
      <c r="A44" s="155" t="s">
        <v>267</v>
      </c>
      <c r="B44" s="149" t="s">
        <v>237</v>
      </c>
      <c r="C44" s="149" t="s">
        <v>237</v>
      </c>
      <c r="D44" s="149" t="s">
        <v>237</v>
      </c>
      <c r="E44" s="160">
        <v>250</v>
      </c>
      <c r="F44" s="160">
        <v>25</v>
      </c>
      <c r="G44" s="160">
        <v>25</v>
      </c>
      <c r="H44" s="160">
        <v>219</v>
      </c>
      <c r="I44" s="160">
        <v>219</v>
      </c>
    </row>
    <row r="45" spans="1:9">
      <c r="A45" s="155" t="s">
        <v>268</v>
      </c>
      <c r="B45" s="160">
        <v>94</v>
      </c>
      <c r="C45" s="160">
        <v>117</v>
      </c>
      <c r="D45" s="160">
        <v>166</v>
      </c>
      <c r="E45" s="160">
        <v>240</v>
      </c>
      <c r="F45" s="160">
        <v>157</v>
      </c>
      <c r="G45" s="160">
        <v>137</v>
      </c>
      <c r="H45" s="160">
        <v>145</v>
      </c>
      <c r="I45" s="160">
        <v>133</v>
      </c>
    </row>
    <row r="46" spans="1:9">
      <c r="A46" s="155" t="s">
        <v>269</v>
      </c>
      <c r="B46" s="160">
        <v>26</v>
      </c>
      <c r="C46" s="160">
        <v>23</v>
      </c>
      <c r="D46" s="160">
        <v>24</v>
      </c>
      <c r="E46" s="160">
        <v>20</v>
      </c>
      <c r="F46" s="160">
        <v>25</v>
      </c>
      <c r="G46" s="160">
        <v>25</v>
      </c>
      <c r="H46" s="160">
        <v>33</v>
      </c>
      <c r="I46" s="160">
        <v>19</v>
      </c>
    </row>
    <row r="47" spans="1:9">
      <c r="A47" s="155" t="s">
        <v>270</v>
      </c>
      <c r="B47" s="160">
        <v>22</v>
      </c>
      <c r="C47" s="160">
        <v>23</v>
      </c>
      <c r="D47" s="160">
        <v>24</v>
      </c>
      <c r="E47" s="160">
        <v>25</v>
      </c>
      <c r="F47" s="160">
        <v>26</v>
      </c>
      <c r="G47" s="160">
        <v>26</v>
      </c>
      <c r="H47" s="160">
        <v>26</v>
      </c>
      <c r="I47" s="160">
        <v>26</v>
      </c>
    </row>
    <row r="48" spans="1:9">
      <c r="A48" s="155" t="s">
        <v>271</v>
      </c>
      <c r="B48" s="160">
        <v>13</v>
      </c>
      <c r="C48" s="160">
        <v>2</v>
      </c>
      <c r="D48" s="160">
        <v>11</v>
      </c>
      <c r="E48" s="160">
        <v>19</v>
      </c>
      <c r="F48" s="160">
        <v>20</v>
      </c>
      <c r="G48" s="160">
        <v>11</v>
      </c>
      <c r="H48" s="160">
        <v>20</v>
      </c>
      <c r="I48" s="160">
        <v>23</v>
      </c>
    </row>
    <row r="49" spans="1:9">
      <c r="A49" s="155" t="s">
        <v>272</v>
      </c>
      <c r="B49" s="149" t="s">
        <v>237</v>
      </c>
      <c r="C49" s="160">
        <v>5</v>
      </c>
      <c r="D49" s="160">
        <v>4</v>
      </c>
      <c r="E49" s="160">
        <v>5</v>
      </c>
      <c r="F49" s="160">
        <v>5</v>
      </c>
      <c r="G49" s="160">
        <v>6</v>
      </c>
      <c r="H49" s="160">
        <v>6</v>
      </c>
      <c r="I49" s="160">
        <v>6</v>
      </c>
    </row>
    <row r="50" spans="1:9" ht="26.4">
      <c r="A50" s="155" t="s">
        <v>273</v>
      </c>
      <c r="B50" s="149" t="s">
        <v>237</v>
      </c>
      <c r="C50" s="149" t="s">
        <v>237</v>
      </c>
      <c r="D50" s="149" t="s">
        <v>237</v>
      </c>
      <c r="E50" s="160">
        <v>33</v>
      </c>
      <c r="F50" s="149" t="s">
        <v>237</v>
      </c>
      <c r="G50" s="149" t="s">
        <v>237</v>
      </c>
      <c r="H50" s="149" t="s">
        <v>237</v>
      </c>
      <c r="I50" s="149" t="s">
        <v>237</v>
      </c>
    </row>
    <row r="51" spans="1:9">
      <c r="A51" s="155" t="s">
        <v>274</v>
      </c>
      <c r="B51" s="160">
        <v>10</v>
      </c>
      <c r="C51" s="160">
        <v>4</v>
      </c>
      <c r="D51" s="160">
        <v>9</v>
      </c>
      <c r="E51" s="160">
        <v>10</v>
      </c>
      <c r="F51" s="160">
        <v>13</v>
      </c>
      <c r="G51" s="160">
        <v>8</v>
      </c>
      <c r="H51" s="160">
        <v>8</v>
      </c>
      <c r="I51" s="160">
        <v>7</v>
      </c>
    </row>
    <row r="52" spans="1:9">
      <c r="A52" s="155" t="s">
        <v>275</v>
      </c>
      <c r="B52" s="160">
        <v>6</v>
      </c>
      <c r="C52" s="160">
        <v>5</v>
      </c>
      <c r="D52" s="160">
        <v>6</v>
      </c>
      <c r="E52" s="160">
        <v>6</v>
      </c>
      <c r="F52" s="160">
        <v>11</v>
      </c>
      <c r="G52" s="160">
        <v>24</v>
      </c>
      <c r="H52" s="160">
        <v>11</v>
      </c>
      <c r="I52" s="160">
        <v>24</v>
      </c>
    </row>
    <row r="53" spans="1:9">
      <c r="A53" s="155" t="s">
        <v>276</v>
      </c>
      <c r="B53" s="160">
        <v>14</v>
      </c>
      <c r="C53" s="149" t="s">
        <v>237</v>
      </c>
      <c r="D53" s="149" t="s">
        <v>237</v>
      </c>
      <c r="E53" s="149" t="s">
        <v>237</v>
      </c>
      <c r="F53" s="149" t="s">
        <v>237</v>
      </c>
      <c r="G53" s="149" t="s">
        <v>237</v>
      </c>
      <c r="H53" s="149" t="s">
        <v>237</v>
      </c>
      <c r="I53" s="149" t="s">
        <v>237</v>
      </c>
    </row>
    <row r="54" spans="1:9">
      <c r="A54" s="155" t="s">
        <v>277</v>
      </c>
      <c r="B54" s="149" t="s">
        <v>237</v>
      </c>
      <c r="C54" s="149" t="s">
        <v>237</v>
      </c>
      <c r="D54" s="149" t="s">
        <v>237</v>
      </c>
      <c r="E54" s="149" t="s">
        <v>237</v>
      </c>
      <c r="F54" s="160">
        <v>25</v>
      </c>
      <c r="G54" s="160">
        <v>40</v>
      </c>
      <c r="H54" s="160">
        <v>37</v>
      </c>
      <c r="I54" s="160">
        <v>39</v>
      </c>
    </row>
    <row r="55" spans="1:9">
      <c r="A55" s="155" t="s">
        <v>278</v>
      </c>
      <c r="B55" s="160">
        <v>14</v>
      </c>
      <c r="C55" s="160">
        <v>34</v>
      </c>
      <c r="D55" s="160">
        <v>32</v>
      </c>
      <c r="E55" s="160">
        <v>42</v>
      </c>
      <c r="F55" s="160">
        <v>39</v>
      </c>
      <c r="G55" s="160">
        <v>27</v>
      </c>
      <c r="H55" s="160">
        <v>36</v>
      </c>
      <c r="I55" s="160">
        <v>36</v>
      </c>
    </row>
    <row r="56" spans="1:9">
      <c r="A56" s="155" t="s">
        <v>279</v>
      </c>
      <c r="B56" s="160">
        <v>199</v>
      </c>
      <c r="C56" s="160">
        <v>268</v>
      </c>
      <c r="D56" s="160">
        <v>296</v>
      </c>
      <c r="E56" s="160">
        <v>914</v>
      </c>
      <c r="F56" s="160">
        <v>488</v>
      </c>
      <c r="G56" s="160">
        <v>411</v>
      </c>
      <c r="H56" s="160">
        <v>651</v>
      </c>
      <c r="I56" s="160">
        <v>660</v>
      </c>
    </row>
    <row r="57" spans="1:9">
      <c r="A57" s="155" t="s">
        <v>280</v>
      </c>
      <c r="B57" s="160">
        <v>1112</v>
      </c>
      <c r="C57" s="160">
        <v>1112</v>
      </c>
      <c r="D57" s="160">
        <v>1353</v>
      </c>
      <c r="E57" s="160">
        <v>1095</v>
      </c>
      <c r="F57" s="160">
        <v>1617</v>
      </c>
      <c r="G57" s="160">
        <v>1617</v>
      </c>
      <c r="H57" s="160">
        <v>1423</v>
      </c>
      <c r="I57" s="160">
        <v>1423</v>
      </c>
    </row>
    <row r="58" spans="1:9" ht="26.4">
      <c r="A58" s="155" t="s">
        <v>281</v>
      </c>
    </row>
    <row r="59" spans="1:9">
      <c r="A59" s="155" t="s">
        <v>247</v>
      </c>
      <c r="B59" s="160">
        <v>475</v>
      </c>
      <c r="C59" s="160">
        <v>544</v>
      </c>
      <c r="D59" s="160">
        <v>582</v>
      </c>
      <c r="E59" s="160">
        <v>700</v>
      </c>
      <c r="F59" s="160">
        <v>829</v>
      </c>
      <c r="G59" s="160">
        <v>867</v>
      </c>
      <c r="H59" s="160">
        <v>888</v>
      </c>
      <c r="I59" s="160">
        <v>944</v>
      </c>
    </row>
    <row r="60" spans="1:9">
      <c r="A60" s="155" t="s">
        <v>282</v>
      </c>
      <c r="B60" s="160">
        <v>43</v>
      </c>
      <c r="C60" s="160">
        <v>40</v>
      </c>
      <c r="D60" s="160">
        <v>38</v>
      </c>
      <c r="E60" s="160">
        <v>36</v>
      </c>
      <c r="F60" s="160">
        <v>35</v>
      </c>
      <c r="G60" s="160">
        <v>34</v>
      </c>
      <c r="H60" s="160">
        <v>37</v>
      </c>
      <c r="I60" s="160">
        <v>37</v>
      </c>
    </row>
    <row r="61" spans="1:9">
      <c r="A61" s="155" t="s">
        <v>283</v>
      </c>
      <c r="B61" s="160">
        <v>95</v>
      </c>
      <c r="C61" s="160">
        <v>102</v>
      </c>
      <c r="D61" s="160">
        <v>19</v>
      </c>
      <c r="E61" s="160">
        <v>57</v>
      </c>
      <c r="F61" s="160">
        <v>56</v>
      </c>
      <c r="G61" s="160">
        <v>43</v>
      </c>
      <c r="H61" s="160">
        <v>48</v>
      </c>
      <c r="I61" s="160">
        <v>18</v>
      </c>
    </row>
    <row r="62" spans="1:9">
      <c r="A62" s="155" t="s">
        <v>277</v>
      </c>
      <c r="B62" s="160">
        <v>55</v>
      </c>
      <c r="C62" s="160">
        <v>56</v>
      </c>
      <c r="D62" s="160">
        <v>68</v>
      </c>
      <c r="E62" s="160">
        <v>66</v>
      </c>
      <c r="F62" s="160">
        <v>149</v>
      </c>
      <c r="G62" s="160">
        <v>136</v>
      </c>
      <c r="H62" s="160">
        <v>136</v>
      </c>
      <c r="I62" s="160">
        <v>107</v>
      </c>
    </row>
    <row r="63" spans="1:9">
      <c r="A63" s="155" t="s">
        <v>274</v>
      </c>
      <c r="B63" s="160">
        <v>478</v>
      </c>
      <c r="C63" s="160">
        <v>471</v>
      </c>
      <c r="D63" s="160">
        <v>482</v>
      </c>
      <c r="E63" s="160">
        <v>458</v>
      </c>
      <c r="F63" s="160">
        <v>431</v>
      </c>
      <c r="G63" s="160">
        <v>428</v>
      </c>
      <c r="H63" s="160">
        <v>427</v>
      </c>
      <c r="I63" s="160">
        <v>424</v>
      </c>
    </row>
    <row r="64" spans="1:9">
      <c r="A64" s="155" t="s">
        <v>272</v>
      </c>
      <c r="B64" s="160">
        <v>55</v>
      </c>
      <c r="C64" s="160">
        <v>53</v>
      </c>
      <c r="D64" s="160">
        <v>32</v>
      </c>
      <c r="E64" s="160">
        <v>43</v>
      </c>
      <c r="F64" s="160">
        <v>42</v>
      </c>
      <c r="G64" s="160">
        <v>47</v>
      </c>
      <c r="H64" s="160">
        <v>50</v>
      </c>
      <c r="I64" s="160">
        <v>48</v>
      </c>
    </row>
    <row r="65" spans="1:9" ht="26.4">
      <c r="A65" s="155" t="s">
        <v>284</v>
      </c>
      <c r="B65" s="160">
        <v>113</v>
      </c>
      <c r="C65" s="160">
        <v>106</v>
      </c>
      <c r="D65" s="160">
        <v>104</v>
      </c>
      <c r="E65" s="160">
        <v>111</v>
      </c>
      <c r="F65" s="160">
        <v>91</v>
      </c>
      <c r="G65" s="160">
        <v>90</v>
      </c>
      <c r="H65" s="160">
        <v>85</v>
      </c>
      <c r="I65" s="160">
        <v>85</v>
      </c>
    </row>
    <row r="66" spans="1:9" ht="26.4">
      <c r="A66" s="155" t="s">
        <v>285</v>
      </c>
      <c r="B66" s="160">
        <v>1314</v>
      </c>
      <c r="C66" s="160">
        <v>1372</v>
      </c>
      <c r="D66" s="160">
        <v>1325</v>
      </c>
      <c r="E66" s="160">
        <v>1471</v>
      </c>
      <c r="F66" s="160">
        <v>1633</v>
      </c>
      <c r="G66" s="160">
        <v>1645</v>
      </c>
      <c r="H66" s="160">
        <v>1671</v>
      </c>
      <c r="I66" s="160">
        <v>1663</v>
      </c>
    </row>
    <row r="67" spans="1:9">
      <c r="A67" s="155" t="s">
        <v>286</v>
      </c>
    </row>
    <row r="68" spans="1:9">
      <c r="A68" s="155" t="s">
        <v>287</v>
      </c>
      <c r="B68" s="160">
        <v>424</v>
      </c>
      <c r="C68" s="160">
        <v>424</v>
      </c>
      <c r="D68" s="160">
        <v>424</v>
      </c>
      <c r="E68" s="160">
        <v>424</v>
      </c>
      <c r="F68" s="160">
        <v>424</v>
      </c>
      <c r="G68" s="160">
        <v>424</v>
      </c>
      <c r="H68" s="160">
        <v>424</v>
      </c>
      <c r="I68" s="160">
        <v>424</v>
      </c>
    </row>
    <row r="69" spans="1:9">
      <c r="A69" s="155" t="s">
        <v>288</v>
      </c>
      <c r="B69" s="160">
        <v>1278</v>
      </c>
      <c r="C69" s="160">
        <v>1278</v>
      </c>
      <c r="D69" s="160">
        <v>1364</v>
      </c>
      <c r="E69" s="160">
        <v>1521</v>
      </c>
      <c r="F69" s="160">
        <v>1611</v>
      </c>
      <c r="G69" s="160">
        <v>1641</v>
      </c>
      <c r="H69" s="160">
        <v>1658</v>
      </c>
      <c r="I69" s="160">
        <v>1658</v>
      </c>
    </row>
    <row r="70" spans="1:9">
      <c r="A70" s="155" t="s">
        <v>289</v>
      </c>
      <c r="B70" s="160">
        <v>60</v>
      </c>
      <c r="C70" s="160">
        <v>108</v>
      </c>
      <c r="D70" s="160">
        <v>172</v>
      </c>
      <c r="E70" s="160">
        <v>229</v>
      </c>
      <c r="F70" s="160">
        <v>295</v>
      </c>
      <c r="G70" s="160">
        <v>326</v>
      </c>
      <c r="H70" s="160">
        <v>330</v>
      </c>
      <c r="I70" s="160">
        <v>367</v>
      </c>
    </row>
    <row r="71" spans="1:9">
      <c r="A71" s="155" t="s">
        <v>290</v>
      </c>
      <c r="B71" s="160">
        <v>1762</v>
      </c>
      <c r="C71" s="160">
        <v>1810</v>
      </c>
      <c r="D71" s="160">
        <v>1960</v>
      </c>
      <c r="E71" s="160">
        <v>2174</v>
      </c>
      <c r="F71" s="160">
        <v>2330</v>
      </c>
      <c r="G71" s="160">
        <v>2391</v>
      </c>
      <c r="H71" s="160">
        <v>2412</v>
      </c>
      <c r="I71" s="160">
        <v>2449</v>
      </c>
    </row>
    <row r="72" spans="1:9">
      <c r="A72" s="155" t="s">
        <v>291</v>
      </c>
      <c r="B72" s="160">
        <v>4387</v>
      </c>
      <c r="C72" s="160">
        <v>4562</v>
      </c>
      <c r="D72" s="160">
        <v>4934</v>
      </c>
      <c r="E72" s="160">
        <v>5654</v>
      </c>
      <c r="F72" s="160">
        <v>6068</v>
      </c>
      <c r="G72" s="160">
        <v>6064</v>
      </c>
      <c r="H72" s="160">
        <v>6157</v>
      </c>
      <c r="I72" s="160">
        <v>6195</v>
      </c>
    </row>
    <row r="73" spans="1:9">
      <c r="A73" s="147"/>
    </row>
    <row r="74" spans="1:9">
      <c r="A74" s="178" t="s">
        <v>292</v>
      </c>
      <c r="B74" s="179"/>
      <c r="C74" s="179"/>
      <c r="D74" s="179"/>
      <c r="E74" s="179"/>
      <c r="F74" s="179"/>
      <c r="G74" s="179"/>
      <c r="H74" s="179"/>
      <c r="I74" s="179"/>
    </row>
    <row r="75" spans="1:9">
      <c r="A75" s="179"/>
      <c r="B75" s="179"/>
      <c r="C75" s="179"/>
      <c r="D75" s="179"/>
      <c r="E75" s="179"/>
      <c r="F75" s="179"/>
      <c r="G75" s="179"/>
      <c r="H75" s="179"/>
      <c r="I75" s="179"/>
    </row>
    <row r="76" spans="1:9">
      <c r="A76" s="179"/>
      <c r="B76" s="179"/>
      <c r="C76" s="179"/>
      <c r="D76" s="179"/>
      <c r="E76" s="179"/>
      <c r="F76" s="179"/>
      <c r="G76" s="179"/>
      <c r="H76" s="179"/>
      <c r="I76" s="179"/>
    </row>
    <row r="77" spans="1:9">
      <c r="A77" s="179"/>
      <c r="B77" s="179"/>
      <c r="C77" s="179"/>
      <c r="D77" s="179"/>
      <c r="E77" s="179"/>
      <c r="F77" s="179"/>
      <c r="G77" s="179"/>
      <c r="H77" s="179"/>
      <c r="I77" s="179"/>
    </row>
    <row r="78" spans="1:9">
      <c r="A78" s="179"/>
      <c r="B78" s="179"/>
      <c r="C78" s="179"/>
      <c r="D78" s="179"/>
      <c r="E78" s="179"/>
      <c r="F78" s="179"/>
      <c r="G78" s="179"/>
      <c r="H78" s="179"/>
      <c r="I78" s="179"/>
    </row>
    <row r="79" spans="1:9">
      <c r="A79" s="152"/>
    </row>
  </sheetData>
  <mergeCells count="1">
    <mergeCell ref="A74:I78"/>
  </mergeCell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ROR (1.1)</vt:lpstr>
      <vt:lpstr>Matrix (18.1)</vt:lpstr>
      <vt:lpstr>Pre-Tax ROR (18.2)</vt:lpstr>
      <vt:lpstr>Fin. Cap. Str (18.3)</vt:lpstr>
      <vt:lpstr>Historical-FERC</vt:lpstr>
      <vt:lpstr>FERC - BS</vt:lpstr>
      <vt:lpstr>SEC - BS</vt:lpstr>
      <vt:lpstr>'Fin. Cap. Str (18.3)'!Print_Area</vt:lpstr>
      <vt:lpstr>'ROR (1.1)'!Print_Area</vt:lpstr>
    </vt:vector>
  </TitlesOfParts>
  <Company>Brubaker &amp; Associates,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Leyko</dc:creator>
  <cp:lastModifiedBy>US Army user</cp:lastModifiedBy>
  <cp:lastPrinted>2017-01-31T17:49:58Z</cp:lastPrinted>
  <dcterms:created xsi:type="dcterms:W3CDTF">2010-09-03T15:06:48Z</dcterms:created>
  <dcterms:modified xsi:type="dcterms:W3CDTF">2017-03-31T14:47:56Z</dcterms:modified>
</cp:coreProperties>
</file>