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ty Blake\Documents\LG&amp;E-KU\2016 Rate Case\Staff First Data Request\KU\1Staff54\"/>
    </mc:Choice>
  </mc:AlternateContent>
  <bookViews>
    <workbookView xWindow="0" yWindow="0" windowWidth="16392" windowHeight="5340"/>
  </bookViews>
  <sheets>
    <sheet name="Annual Revenue" sheetId="6" r:id="rId1"/>
  </sheets>
  <definedNames>
    <definedName name="_xlnm.Print_Area" localSheetId="0">'Annual Revenue'!$A$1:$G$24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G21" i="6" s="1"/>
  <c r="F20" i="6"/>
  <c r="G20" i="6" s="1"/>
  <c r="F10" i="6" l="1"/>
  <c r="D10" i="6"/>
  <c r="G10" i="6" l="1"/>
  <c r="G24" i="6" s="1"/>
  <c r="B11" i="6" l="1"/>
  <c r="F9" i="6"/>
  <c r="B17" i="6" l="1"/>
  <c r="C17" i="6" l="1"/>
  <c r="D9" i="6" l="1"/>
  <c r="G9" i="6"/>
  <c r="C11" i="6"/>
  <c r="G23" i="6" l="1"/>
</calcChain>
</file>

<file path=xl/sharedStrings.xml><?xml version="1.0" encoding="utf-8"?>
<sst xmlns="http://schemas.openxmlformats.org/spreadsheetml/2006/main" count="24" uniqueCount="23">
  <si>
    <t>Wireless</t>
  </si>
  <si>
    <t>Annual Revenue</t>
  </si>
  <si>
    <t>CATV (KU)</t>
  </si>
  <si>
    <t>CATV (LG&amp;E)</t>
  </si>
  <si>
    <t>Total Attachments</t>
  </si>
  <si>
    <t>Total CATV</t>
  </si>
  <si>
    <t>Telecom Wireline (KU)</t>
  </si>
  <si>
    <t>Telecom Wireline (LG&amp;E)</t>
  </si>
  <si>
    <t>Telecom Wireless (KU)</t>
  </si>
  <si>
    <t>Telecom Wireless (LG&amp;E)</t>
  </si>
  <si>
    <t>Attachment Type</t>
  </si>
  <si>
    <t>Current Rate</t>
  </si>
  <si>
    <t>Proposed Rate</t>
  </si>
  <si>
    <t>at Proposed Rate</t>
  </si>
  <si>
    <t>Increase</t>
  </si>
  <si>
    <t>(Decrease)</t>
  </si>
  <si>
    <t>in Revenue</t>
  </si>
  <si>
    <t>Total LG&amp;E</t>
  </si>
  <si>
    <t>Total KU</t>
  </si>
  <si>
    <t>Telecom Wireline</t>
  </si>
  <si>
    <t>Kentucky Utilities Company and Louisville Gas and Electric Company</t>
  </si>
  <si>
    <t>Forecasted Miscellaneous Revenue at Proposed Attachment Charges</t>
  </si>
  <si>
    <t>For the 12 Months Ended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</si>
</sst>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4" fontId="0" fillId="0" borderId="0" xfId="1" applyFont="1"/>
    <xf numFmtId="164" fontId="0" fillId="0" borderId="0" xfId="2" applyNumberFormat="1" applyFont="1"/>
    <xf numFmtId="0" fontId="0" fillId="0" borderId="0" xfId="0" applyFont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4" fillId="0" borderId="0" xfId="1" applyFont="1"/>
    <xf numFmtId="164" fontId="0" fillId="0" borderId="0" xfId="2" applyNumberFormat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165" fontId="0" fillId="0" borderId="0" xfId="1" applyNumberFormat="1" applyFont="1" applyAlignment="1">
      <alignment horizontal="center"/>
    </xf>
    <xf numFmtId="166" fontId="0" fillId="0" borderId="0" xfId="1" applyNumberFormat="1" applyFont="1"/>
    <xf numFmtId="166" fontId="0" fillId="0" borderId="0" xfId="0" applyNumberFormat="1"/>
    <xf numFmtId="44" fontId="0" fillId="0" borderId="0" xfId="1" applyFont="1" applyFill="1" applyAlignment="1">
      <alignment horizontal="center"/>
    </xf>
    <xf numFmtId="0" fontId="0" fillId="0" borderId="0" xfId="0" applyFill="1"/>
    <xf numFmtId="44" fontId="0" fillId="0" borderId="1" xfId="1" applyFont="1" applyBorder="1" applyAlignment="1">
      <alignment horizontal="center"/>
    </xf>
    <xf numFmtId="44" fontId="3" fillId="0" borderId="0" xfId="1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66" fontId="3" fillId="0" borderId="0" xfId="0" applyNumberFormat="1" applyFont="1"/>
    <xf numFmtId="44" fontId="0" fillId="0" borderId="0" xfId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7A1E3"/>
      <color rgb="FFAE78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30"/>
  <sheetViews>
    <sheetView tabSelected="1" topLeftCell="B1" workbookViewId="0">
      <selection activeCell="C41" sqref="C41"/>
    </sheetView>
  </sheetViews>
  <sheetFormatPr defaultRowHeight="14.4" x14ac:dyDescent="0.3"/>
  <cols>
    <col min="1" max="1" width="34.88671875" bestFit="1" customWidth="1"/>
    <col min="2" max="2" width="18.109375" customWidth="1"/>
    <col min="3" max="3" width="19.77734375" style="2" customWidth="1"/>
    <col min="4" max="4" width="17.6640625" style="2" customWidth="1"/>
    <col min="5" max="5" width="17.6640625" customWidth="1"/>
    <col min="6" max="6" width="16.6640625" customWidth="1"/>
    <col min="7" max="7" width="17" customWidth="1"/>
  </cols>
  <sheetData>
    <row r="1" spans="1:7" x14ac:dyDescent="0.3">
      <c r="A1" s="9" t="s">
        <v>20</v>
      </c>
    </row>
    <row r="2" spans="1:7" x14ac:dyDescent="0.3">
      <c r="A2" s="4" t="s">
        <v>21</v>
      </c>
    </row>
    <row r="3" spans="1:7" x14ac:dyDescent="0.3">
      <c r="A3" s="4" t="s">
        <v>22</v>
      </c>
    </row>
    <row r="4" spans="1:7" x14ac:dyDescent="0.3">
      <c r="A4" s="9"/>
      <c r="B4" s="9"/>
      <c r="C4" s="17"/>
      <c r="D4" s="17"/>
      <c r="E4" s="9"/>
      <c r="F4" s="9"/>
      <c r="G4" s="10" t="s">
        <v>14</v>
      </c>
    </row>
    <row r="5" spans="1:7" x14ac:dyDescent="0.3">
      <c r="A5" s="1"/>
      <c r="B5" s="9"/>
      <c r="C5" s="17"/>
      <c r="D5" s="17"/>
      <c r="E5" s="9"/>
      <c r="F5" s="10" t="s">
        <v>1</v>
      </c>
      <c r="G5" s="10" t="s">
        <v>15</v>
      </c>
    </row>
    <row r="6" spans="1:7" ht="15" thickBot="1" x14ac:dyDescent="0.35">
      <c r="A6" s="18" t="s">
        <v>10</v>
      </c>
      <c r="B6" s="19" t="s">
        <v>4</v>
      </c>
      <c r="C6" s="19" t="s">
        <v>1</v>
      </c>
      <c r="D6" s="19" t="s">
        <v>11</v>
      </c>
      <c r="E6" s="19" t="s">
        <v>12</v>
      </c>
      <c r="F6" s="19" t="s">
        <v>13</v>
      </c>
      <c r="G6" s="19" t="s">
        <v>16</v>
      </c>
    </row>
    <row r="7" spans="1:7" x14ac:dyDescent="0.3">
      <c r="A7" s="1"/>
      <c r="B7" s="1"/>
      <c r="C7" s="5"/>
      <c r="D7" s="5"/>
    </row>
    <row r="8" spans="1:7" ht="16.2" x14ac:dyDescent="0.45">
      <c r="A8" s="9" t="s">
        <v>19</v>
      </c>
      <c r="D8" s="7"/>
    </row>
    <row r="9" spans="1:7" x14ac:dyDescent="0.3">
      <c r="A9" t="s">
        <v>6</v>
      </c>
      <c r="B9" s="3">
        <v>11067</v>
      </c>
      <c r="C9" s="6">
        <v>61750.83</v>
      </c>
      <c r="D9" s="6">
        <f>C9/B9</f>
        <v>5.5797262130658716</v>
      </c>
      <c r="E9" s="14">
        <v>7.25</v>
      </c>
      <c r="F9" s="12">
        <f>E9*B9</f>
        <v>80235.75</v>
      </c>
      <c r="G9" s="13">
        <f>F9-C9</f>
        <v>18484.919999999998</v>
      </c>
    </row>
    <row r="10" spans="1:7" x14ac:dyDescent="0.3">
      <c r="A10" t="s">
        <v>7</v>
      </c>
      <c r="B10" s="3">
        <v>4344</v>
      </c>
      <c r="C10" s="2">
        <v>54201.15</v>
      </c>
      <c r="D10" s="6">
        <f>C10/B10</f>
        <v>12.477244475138122</v>
      </c>
      <c r="E10" s="14">
        <v>7.25</v>
      </c>
      <c r="F10" s="12">
        <f t="shared" ref="F10" si="0">E10*B10</f>
        <v>31494</v>
      </c>
      <c r="G10" s="13">
        <f>F10-C10</f>
        <v>-22707.15</v>
      </c>
    </row>
    <row r="11" spans="1:7" ht="15" thickBot="1" x14ac:dyDescent="0.35">
      <c r="B11" s="16">
        <f>SUM(B9:B10)</f>
        <v>15411</v>
      </c>
      <c r="C11" s="16">
        <f>SUM(C9:C10)</f>
        <v>115951.98000000001</v>
      </c>
      <c r="D11" s="14"/>
      <c r="E11" s="14"/>
      <c r="F11" s="12"/>
      <c r="G11" s="13"/>
    </row>
    <row r="12" spans="1:7" x14ac:dyDescent="0.3">
      <c r="B12" s="3"/>
      <c r="D12" s="6"/>
      <c r="E12" s="14"/>
      <c r="F12" s="12"/>
      <c r="G12" s="13"/>
    </row>
    <row r="13" spans="1:7" x14ac:dyDescent="0.3">
      <c r="E13" s="15"/>
      <c r="F13" s="12"/>
    </row>
    <row r="14" spans="1:7" ht="16.2" x14ac:dyDescent="0.45">
      <c r="A14" s="9" t="s">
        <v>5</v>
      </c>
      <c r="D14" s="7"/>
      <c r="E14" s="15"/>
      <c r="F14" s="12"/>
    </row>
    <row r="15" spans="1:7" x14ac:dyDescent="0.3">
      <c r="A15" t="s">
        <v>2</v>
      </c>
      <c r="B15" s="8">
        <v>149547</v>
      </c>
      <c r="C15" s="2">
        <v>1083117.44</v>
      </c>
      <c r="D15" s="14">
        <v>7.25</v>
      </c>
      <c r="E15" s="14">
        <v>7.25</v>
      </c>
      <c r="F15" s="12"/>
      <c r="G15" s="13"/>
    </row>
    <row r="16" spans="1:7" x14ac:dyDescent="0.3">
      <c r="A16" t="s">
        <v>3</v>
      </c>
      <c r="B16" s="3">
        <v>88362</v>
      </c>
      <c r="C16" s="2">
        <v>639921.25</v>
      </c>
      <c r="D16" s="14">
        <v>7.25</v>
      </c>
      <c r="E16" s="14">
        <v>7.25</v>
      </c>
      <c r="F16" s="12"/>
      <c r="G16" s="13"/>
    </row>
    <row r="17" spans="1:7" ht="15" thickBot="1" x14ac:dyDescent="0.35">
      <c r="B17" s="16">
        <f>SUM(B15:B16)</f>
        <v>237909</v>
      </c>
      <c r="C17" s="16">
        <f>SUM(C15:C16)</f>
        <v>1723038.69</v>
      </c>
      <c r="D17" s="11"/>
      <c r="E17" s="14"/>
      <c r="F17" s="12"/>
      <c r="G17" s="13"/>
    </row>
    <row r="18" spans="1:7" x14ac:dyDescent="0.3">
      <c r="B18" s="21"/>
      <c r="C18" s="21"/>
      <c r="D18" s="11"/>
      <c r="E18" s="14"/>
      <c r="F18" s="12"/>
      <c r="G18" s="13"/>
    </row>
    <row r="19" spans="1:7" x14ac:dyDescent="0.3">
      <c r="A19" s="9" t="s">
        <v>0</v>
      </c>
      <c r="B19" s="21"/>
      <c r="C19" s="21"/>
      <c r="D19" s="11"/>
      <c r="E19" s="14"/>
      <c r="F19" s="12"/>
      <c r="G19" s="13"/>
    </row>
    <row r="20" spans="1:7" x14ac:dyDescent="0.3">
      <c r="A20" t="s">
        <v>8</v>
      </c>
      <c r="E20" s="2">
        <v>84</v>
      </c>
      <c r="F20" s="12">
        <f>E26*B26</f>
        <v>0</v>
      </c>
      <c r="G20" s="13">
        <f>F20-C26</f>
        <v>0</v>
      </c>
    </row>
    <row r="21" spans="1:7" x14ac:dyDescent="0.3">
      <c r="A21" t="s">
        <v>9</v>
      </c>
      <c r="E21" s="2">
        <v>84</v>
      </c>
      <c r="F21" s="12">
        <f>E27*B27</f>
        <v>0</v>
      </c>
      <c r="G21" s="13">
        <f>F21-C27</f>
        <v>0</v>
      </c>
    </row>
    <row r="22" spans="1:7" x14ac:dyDescent="0.3">
      <c r="B22" s="3"/>
      <c r="D22" s="11"/>
      <c r="E22" s="14"/>
      <c r="F22" s="12"/>
      <c r="G22" s="13"/>
    </row>
    <row r="23" spans="1:7" x14ac:dyDescent="0.3">
      <c r="A23" s="9" t="s">
        <v>18</v>
      </c>
      <c r="B23" s="3"/>
      <c r="D23" s="11"/>
      <c r="E23" s="14"/>
      <c r="F23" s="12"/>
      <c r="G23" s="20">
        <f>G9+G20</f>
        <v>18484.919999999998</v>
      </c>
    </row>
    <row r="24" spans="1:7" x14ac:dyDescent="0.3">
      <c r="A24" s="9" t="s">
        <v>17</v>
      </c>
      <c r="B24" s="3"/>
      <c r="D24" s="11"/>
      <c r="E24" s="14"/>
      <c r="F24" s="12"/>
      <c r="G24" s="20">
        <f>G10+G21</f>
        <v>-22707.15</v>
      </c>
    </row>
    <row r="25" spans="1:7" x14ac:dyDescent="0.3">
      <c r="B25" s="3"/>
      <c r="D25" s="11"/>
      <c r="E25" s="14"/>
      <c r="F25" s="12"/>
      <c r="G25" s="13"/>
    </row>
    <row r="26" spans="1:7" ht="16.2" x14ac:dyDescent="0.45">
      <c r="B26" s="3"/>
      <c r="C26" s="7"/>
      <c r="D26" s="7"/>
      <c r="E26" s="14"/>
      <c r="F26" s="12"/>
      <c r="G26" s="13"/>
    </row>
    <row r="27" spans="1:7" ht="16.2" x14ac:dyDescent="0.45">
      <c r="B27" s="3"/>
      <c r="C27" s="7"/>
      <c r="D27" s="7"/>
      <c r="E27" s="14"/>
      <c r="F27" s="12"/>
      <c r="G27" s="13"/>
    </row>
    <row r="28" spans="1:7" x14ac:dyDescent="0.3">
      <c r="B28" s="3"/>
      <c r="D28" s="11"/>
      <c r="E28" s="14"/>
      <c r="F28" s="12"/>
      <c r="G28" s="13"/>
    </row>
    <row r="29" spans="1:7" x14ac:dyDescent="0.3">
      <c r="B29" s="3"/>
      <c r="D29" s="11"/>
      <c r="E29" s="14"/>
      <c r="F29" s="12"/>
      <c r="G29" s="13"/>
    </row>
    <row r="30" spans="1:7" x14ac:dyDescent="0.3">
      <c r="B30" s="3"/>
      <c r="D30" s="11"/>
      <c r="E30" s="14"/>
      <c r="F30" s="12"/>
      <c r="G30" s="13"/>
    </row>
  </sheetData>
  <pageMargins left="0.7" right="0.7" top="0.75" bottom="0.75" header="0.3" footer="0.3"/>
  <pageSetup scale="86" orientation="landscape" r:id="rId1"/>
  <headerFooter>
    <oddHeader>&amp;RExhibit WSS-9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Revenue</vt:lpstr>
      <vt:lpstr>'Annual Revenue'!Print_Area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Bradley</dc:creator>
  <cp:lastModifiedBy>Marty Blake</cp:lastModifiedBy>
  <cp:lastPrinted>2016-11-25T16:30:24Z</cp:lastPrinted>
  <dcterms:created xsi:type="dcterms:W3CDTF">2016-03-03T13:58:04Z</dcterms:created>
  <dcterms:modified xsi:type="dcterms:W3CDTF">2016-11-25T21:39:08Z</dcterms:modified>
</cp:coreProperties>
</file>