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docProps/app.xml" ContentType="application/vnd.openxmlformats-officedocument.extended-properti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21075" windowHeight="9270"/>
  </bookViews>
  <sheets>
    <sheet name="RS Data" sheetId="13" r:id="rId1"/>
    <sheet name="RS DStat" sheetId="14" r:id="rId2"/>
    <sheet name="RS Corr" sheetId="15" r:id="rId3"/>
    <sheet name="RS Coef" sheetId="16" r:id="rId4"/>
    <sheet name="RS MStat" sheetId="17" r:id="rId5"/>
    <sheet name="RS Err" sheetId="18" r:id="rId6"/>
    <sheet name="RS Elas" sheetId="19" r:id="rId7"/>
    <sheet name="RS BX" sheetId="20" r:id="rId8"/>
    <sheet name="RS YHat" sheetId="21" r:id="rId9"/>
    <sheet name="GS Data" sheetId="4" r:id="rId10"/>
    <sheet name="GS DStat" sheetId="5" r:id="rId11"/>
    <sheet name="GS Corr" sheetId="6" r:id="rId12"/>
    <sheet name="GS Coef" sheetId="7" r:id="rId13"/>
    <sheet name="GS MStat" sheetId="8" r:id="rId14"/>
    <sheet name="GS Err" sheetId="9" r:id="rId15"/>
    <sheet name="GS Elas" sheetId="10" r:id="rId16"/>
    <sheet name="GS BX" sheetId="11" r:id="rId17"/>
    <sheet name="GS YHat" sheetId="12" r:id="rId18"/>
    <sheet name="KU Secondary" sheetId="3" r:id="rId19"/>
    <sheet name="KU Primary" sheetId="1" r:id="rId20"/>
    <sheet name="KU RTS" sheetId="2" r:id="rId21"/>
    <sheet name="RS Cust" sheetId="23" r:id="rId22"/>
    <sheet name="RS Cust Model" sheetId="24" r:id="rId23"/>
    <sheet name="GS Cust" sheetId="25" r:id="rId24"/>
    <sheet name="Large Commercial Cust" sheetId="26" r:id="rId2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"LGTW3AYRA9QIAR39NYTSFGIP"</definedName>
    <definedName name="_xlnm.Print_Area" localSheetId="21">'RS Cust'!$A$1:$I$47</definedName>
    <definedName name="_xlnm.Print_Area" localSheetId="22">'RS Cust Model'!$A$1:$I$5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 calcMode="manual"/>
</workbook>
</file>

<file path=xl/calcChain.xml><?xml version="1.0" encoding="utf-8"?>
<calcChain xmlns="http://schemas.openxmlformats.org/spreadsheetml/2006/main">
  <c r="C109" i="25" l="1"/>
  <c r="E109" i="25" s="1"/>
  <c r="D109" i="25"/>
  <c r="C110" i="25"/>
  <c r="D110" i="25"/>
  <c r="E110" i="25"/>
  <c r="C111" i="25"/>
  <c r="D111" i="25"/>
  <c r="E111" i="25"/>
  <c r="C112" i="25"/>
  <c r="E112" i="25" s="1"/>
  <c r="D112" i="25"/>
  <c r="C113" i="25"/>
  <c r="E113" i="25" s="1"/>
  <c r="D113" i="25"/>
  <c r="C114" i="25"/>
  <c r="D114" i="25"/>
  <c r="E114" i="25"/>
  <c r="C115" i="25"/>
  <c r="D115" i="25"/>
  <c r="E115" i="25"/>
  <c r="C116" i="25"/>
  <c r="E116" i="25" s="1"/>
  <c r="D116" i="25"/>
  <c r="C117" i="25"/>
  <c r="E117" i="25" s="1"/>
  <c r="D117" i="25"/>
  <c r="C118" i="25"/>
  <c r="D118" i="25"/>
  <c r="E118" i="25"/>
  <c r="C119" i="25"/>
  <c r="D119" i="25"/>
  <c r="E119" i="25"/>
  <c r="C120" i="25"/>
  <c r="E120" i="25" s="1"/>
  <c r="D120" i="25"/>
  <c r="C121" i="25"/>
  <c r="E121" i="25" s="1"/>
  <c r="D121" i="25"/>
  <c r="C122" i="25"/>
  <c r="D122" i="25"/>
  <c r="E122" i="25"/>
  <c r="C123" i="25"/>
  <c r="D123" i="25"/>
  <c r="E123" i="25"/>
  <c r="C124" i="25"/>
  <c r="E124" i="25" s="1"/>
  <c r="D124" i="25"/>
  <c r="C125" i="25"/>
  <c r="E125" i="25" s="1"/>
  <c r="D125" i="25"/>
  <c r="C126" i="25"/>
  <c r="D126" i="25"/>
  <c r="E126" i="25"/>
  <c r="C127" i="25"/>
  <c r="D127" i="25"/>
  <c r="E127" i="25"/>
  <c r="C128" i="25"/>
  <c r="E128" i="25" s="1"/>
  <c r="D128" i="25"/>
  <c r="C129" i="25"/>
  <c r="E129" i="25" s="1"/>
  <c r="D129" i="25"/>
  <c r="C130" i="25"/>
  <c r="D130" i="25"/>
  <c r="E130" i="25"/>
  <c r="C131" i="25"/>
  <c r="D131" i="25"/>
  <c r="E131" i="25"/>
  <c r="C132" i="25"/>
  <c r="E132" i="25" s="1"/>
  <c r="D132" i="25"/>
  <c r="C133" i="25"/>
  <c r="E133" i="25" s="1"/>
  <c r="D133" i="25"/>
  <c r="C134" i="25"/>
  <c r="D134" i="25"/>
  <c r="E134" i="25"/>
  <c r="C135" i="25"/>
  <c r="D135" i="25"/>
  <c r="E135" i="25"/>
  <c r="C136" i="25"/>
  <c r="E136" i="25" s="1"/>
  <c r="D136" i="25"/>
  <c r="C137" i="25"/>
  <c r="E137" i="25" s="1"/>
  <c r="D137" i="25"/>
  <c r="C138" i="25"/>
  <c r="D138" i="25"/>
  <c r="E138" i="25"/>
  <c r="C139" i="25"/>
  <c r="D139" i="25"/>
  <c r="E139" i="25"/>
  <c r="C140" i="25"/>
  <c r="E140" i="25" s="1"/>
  <c r="D140" i="25"/>
  <c r="C141" i="25"/>
  <c r="E141" i="25" s="1"/>
  <c r="D141" i="25"/>
  <c r="C142" i="25"/>
  <c r="D142" i="25"/>
  <c r="E142" i="25"/>
  <c r="C143" i="25"/>
  <c r="D143" i="25"/>
  <c r="E143" i="25"/>
  <c r="C144" i="25"/>
  <c r="E144" i="25" s="1"/>
  <c r="D144" i="25"/>
  <c r="C145" i="25"/>
  <c r="E145" i="25" s="1"/>
  <c r="D145" i="25"/>
  <c r="C146" i="25"/>
  <c r="D146" i="25"/>
  <c r="E146" i="25"/>
  <c r="C147" i="25"/>
  <c r="D147" i="25"/>
  <c r="E147" i="25"/>
  <c r="C148" i="25"/>
  <c r="E148" i="25" s="1"/>
  <c r="D148" i="25"/>
  <c r="C149" i="25"/>
  <c r="E149" i="25" s="1"/>
  <c r="D149" i="25"/>
  <c r="C150" i="25"/>
  <c r="D150" i="25"/>
  <c r="E150" i="25"/>
  <c r="C151" i="25"/>
  <c r="D151" i="25"/>
  <c r="E151" i="25"/>
  <c r="C152" i="25"/>
  <c r="E152" i="25" s="1"/>
  <c r="D152" i="25"/>
  <c r="C153" i="25"/>
  <c r="E153" i="25" s="1"/>
  <c r="D153" i="25"/>
  <c r="C154" i="25"/>
  <c r="D154" i="25"/>
  <c r="E154" i="25"/>
  <c r="C155" i="25"/>
  <c r="D155" i="25"/>
  <c r="E155" i="25"/>
  <c r="C156" i="25"/>
  <c r="E156" i="25" s="1"/>
  <c r="D156" i="25"/>
  <c r="D118" i="23" l="1"/>
  <c r="D130" i="23" s="1"/>
  <c r="D142" i="23" s="1"/>
  <c r="D154" i="23" s="1"/>
  <c r="D36" i="23"/>
  <c r="D48" i="23" s="1"/>
  <c r="D60" i="23" s="1"/>
  <c r="D72" i="23" s="1"/>
  <c r="D84" i="23" s="1"/>
  <c r="D96" i="23" s="1"/>
  <c r="D108" i="23" s="1"/>
  <c r="D120" i="23" s="1"/>
  <c r="D132" i="23" s="1"/>
  <c r="D144" i="23" s="1"/>
  <c r="D156" i="23" s="1"/>
  <c r="C36" i="23"/>
  <c r="C48" i="23" s="1"/>
  <c r="D35" i="23"/>
  <c r="D47" i="23" s="1"/>
  <c r="D59" i="23" s="1"/>
  <c r="D71" i="23" s="1"/>
  <c r="D83" i="23" s="1"/>
  <c r="D95" i="23" s="1"/>
  <c r="D107" i="23" s="1"/>
  <c r="D119" i="23" s="1"/>
  <c r="D131" i="23" s="1"/>
  <c r="D143" i="23" s="1"/>
  <c r="D155" i="23" s="1"/>
  <c r="C35" i="23"/>
  <c r="C47" i="23" s="1"/>
  <c r="D34" i="23"/>
  <c r="D46" i="23" s="1"/>
  <c r="D58" i="23" s="1"/>
  <c r="D70" i="23" s="1"/>
  <c r="D82" i="23" s="1"/>
  <c r="D94" i="23" s="1"/>
  <c r="D106" i="23" s="1"/>
  <c r="C34" i="23"/>
  <c r="D33" i="23"/>
  <c r="D45" i="23" s="1"/>
  <c r="D57" i="23" s="1"/>
  <c r="D69" i="23" s="1"/>
  <c r="D81" i="23" s="1"/>
  <c r="D93" i="23" s="1"/>
  <c r="D105" i="23" s="1"/>
  <c r="D117" i="23" s="1"/>
  <c r="D129" i="23" s="1"/>
  <c r="D141" i="23" s="1"/>
  <c r="D153" i="23" s="1"/>
  <c r="C33" i="23"/>
  <c r="C45" i="23" s="1"/>
  <c r="D32" i="23"/>
  <c r="D44" i="23" s="1"/>
  <c r="D56" i="23" s="1"/>
  <c r="D68" i="23" s="1"/>
  <c r="D80" i="23" s="1"/>
  <c r="D92" i="23" s="1"/>
  <c r="D104" i="23" s="1"/>
  <c r="D116" i="23" s="1"/>
  <c r="D128" i="23" s="1"/>
  <c r="D140" i="23" s="1"/>
  <c r="D152" i="23" s="1"/>
  <c r="C32" i="23"/>
  <c r="C44" i="23" s="1"/>
  <c r="D31" i="23"/>
  <c r="D43" i="23" s="1"/>
  <c r="D55" i="23" s="1"/>
  <c r="D67" i="23" s="1"/>
  <c r="D79" i="23" s="1"/>
  <c r="D91" i="23" s="1"/>
  <c r="D103" i="23" s="1"/>
  <c r="D115" i="23" s="1"/>
  <c r="D127" i="23" s="1"/>
  <c r="D139" i="23" s="1"/>
  <c r="D151" i="23" s="1"/>
  <c r="C31" i="23"/>
  <c r="C43" i="23" s="1"/>
  <c r="D30" i="23"/>
  <c r="D42" i="23" s="1"/>
  <c r="D54" i="23" s="1"/>
  <c r="D66" i="23" s="1"/>
  <c r="D78" i="23" s="1"/>
  <c r="D90" i="23" s="1"/>
  <c r="D102" i="23" s="1"/>
  <c r="D114" i="23" s="1"/>
  <c r="D126" i="23" s="1"/>
  <c r="D138" i="23" s="1"/>
  <c r="D150" i="23" s="1"/>
  <c r="C30" i="23"/>
  <c r="D29" i="23"/>
  <c r="D41" i="23" s="1"/>
  <c r="D53" i="23" s="1"/>
  <c r="D65" i="23" s="1"/>
  <c r="D77" i="23" s="1"/>
  <c r="D89" i="23" s="1"/>
  <c r="D101" i="23" s="1"/>
  <c r="D113" i="23" s="1"/>
  <c r="D125" i="23" s="1"/>
  <c r="D137" i="23" s="1"/>
  <c r="D149" i="23" s="1"/>
  <c r="C29" i="23"/>
  <c r="C41" i="23" s="1"/>
  <c r="D28" i="23"/>
  <c r="D40" i="23" s="1"/>
  <c r="D52" i="23" s="1"/>
  <c r="D64" i="23" s="1"/>
  <c r="D76" i="23" s="1"/>
  <c r="D88" i="23" s="1"/>
  <c r="D100" i="23" s="1"/>
  <c r="D112" i="23" s="1"/>
  <c r="D124" i="23" s="1"/>
  <c r="D136" i="23" s="1"/>
  <c r="D148" i="23" s="1"/>
  <c r="C28" i="23"/>
  <c r="C40" i="23" s="1"/>
  <c r="D27" i="23"/>
  <c r="D39" i="23" s="1"/>
  <c r="D51" i="23" s="1"/>
  <c r="D63" i="23" s="1"/>
  <c r="D75" i="23" s="1"/>
  <c r="D87" i="23" s="1"/>
  <c r="D99" i="23" s="1"/>
  <c r="D111" i="23" s="1"/>
  <c r="D123" i="23" s="1"/>
  <c r="D135" i="23" s="1"/>
  <c r="D147" i="23" s="1"/>
  <c r="C27" i="23"/>
  <c r="C39" i="23" s="1"/>
  <c r="D26" i="23"/>
  <c r="D38" i="23" s="1"/>
  <c r="D50" i="23" s="1"/>
  <c r="D62" i="23" s="1"/>
  <c r="D74" i="23" s="1"/>
  <c r="D86" i="23" s="1"/>
  <c r="D98" i="23" s="1"/>
  <c r="D110" i="23" s="1"/>
  <c r="D122" i="23" s="1"/>
  <c r="D134" i="23" s="1"/>
  <c r="D146" i="23" s="1"/>
  <c r="C26" i="23"/>
  <c r="D25" i="23"/>
  <c r="D37" i="23" s="1"/>
  <c r="D49" i="23" s="1"/>
  <c r="D61" i="23" s="1"/>
  <c r="D73" i="23" s="1"/>
  <c r="D85" i="23" s="1"/>
  <c r="D97" i="23" s="1"/>
  <c r="D109" i="23" s="1"/>
  <c r="D121" i="23" s="1"/>
  <c r="D133" i="23" s="1"/>
  <c r="D145" i="23" s="1"/>
  <c r="C25" i="23"/>
  <c r="C37" i="23" s="1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E4" i="23"/>
  <c r="E30" i="23" l="1"/>
  <c r="E31" i="23"/>
  <c r="E28" i="23"/>
  <c r="E26" i="23"/>
  <c r="E27" i="23"/>
  <c r="E34" i="23"/>
  <c r="E35" i="23"/>
  <c r="E36" i="23"/>
  <c r="E32" i="23"/>
  <c r="E45" i="23"/>
  <c r="C57" i="23"/>
  <c r="E47" i="23"/>
  <c r="C59" i="23"/>
  <c r="C56" i="23"/>
  <c r="E44" i="23"/>
  <c r="C52" i="23"/>
  <c r="E40" i="23"/>
  <c r="C60" i="23"/>
  <c r="E48" i="23"/>
  <c r="E37" i="23"/>
  <c r="C49" i="23"/>
  <c r="C51" i="23"/>
  <c r="E39" i="23"/>
  <c r="E41" i="23"/>
  <c r="C53" i="23"/>
  <c r="C55" i="23"/>
  <c r="E43" i="23"/>
  <c r="E25" i="23"/>
  <c r="E29" i="23"/>
  <c r="E33" i="23"/>
  <c r="C38" i="23"/>
  <c r="C42" i="23"/>
  <c r="C46" i="23"/>
  <c r="D9" i="8"/>
  <c r="D10" i="8"/>
  <c r="D11" i="8"/>
  <c r="E55" i="23" l="1"/>
  <c r="C67" i="23"/>
  <c r="E51" i="23"/>
  <c r="C63" i="23"/>
  <c r="C72" i="23"/>
  <c r="E60" i="23"/>
  <c r="C68" i="23"/>
  <c r="E56" i="23"/>
  <c r="E46" i="23"/>
  <c r="C58" i="23"/>
  <c r="C65" i="23"/>
  <c r="E53" i="23"/>
  <c r="C61" i="23"/>
  <c r="E49" i="23"/>
  <c r="E59" i="23"/>
  <c r="C71" i="23"/>
  <c r="E42" i="23"/>
  <c r="C54" i="23"/>
  <c r="C64" i="23"/>
  <c r="E52" i="23"/>
  <c r="E38" i="23"/>
  <c r="C50" i="23"/>
  <c r="C69" i="23"/>
  <c r="E57" i="23"/>
  <c r="H64" i="26"/>
  <c r="H65" i="26" s="1"/>
  <c r="H66" i="26" s="1"/>
  <c r="H67" i="26" s="1"/>
  <c r="H68" i="26" s="1"/>
  <c r="H69" i="26" s="1"/>
  <c r="H70" i="26" s="1"/>
  <c r="H71" i="26" s="1"/>
  <c r="H72" i="26" s="1"/>
  <c r="H73" i="26" s="1"/>
  <c r="H74" i="26" s="1"/>
  <c r="H75" i="26" s="1"/>
  <c r="H76" i="26" s="1"/>
  <c r="H77" i="26" s="1"/>
  <c r="H78" i="26" s="1"/>
  <c r="H79" i="26" s="1"/>
  <c r="H80" i="26" s="1"/>
  <c r="H81" i="26" s="1"/>
  <c r="H82" i="26" s="1"/>
  <c r="H83" i="26" s="1"/>
  <c r="H84" i="26" s="1"/>
  <c r="H85" i="26" s="1"/>
  <c r="H86" i="26" s="1"/>
  <c r="H87" i="26" s="1"/>
  <c r="H88" i="26" s="1"/>
  <c r="H89" i="26" s="1"/>
  <c r="H90" i="26" s="1"/>
  <c r="H91" i="26" s="1"/>
  <c r="H92" i="26" s="1"/>
  <c r="H93" i="26" s="1"/>
  <c r="H94" i="26" s="1"/>
  <c r="H95" i="26" s="1"/>
  <c r="H96" i="26" s="1"/>
  <c r="H97" i="26" s="1"/>
  <c r="H98" i="26" s="1"/>
  <c r="H99" i="26" s="1"/>
  <c r="H100" i="26" s="1"/>
  <c r="H101" i="26" s="1"/>
  <c r="H102" i="26" s="1"/>
  <c r="H103" i="26" s="1"/>
  <c r="H104" i="26" s="1"/>
  <c r="H105" i="26" s="1"/>
  <c r="H106" i="26" s="1"/>
  <c r="H107" i="26" s="1"/>
  <c r="H108" i="26" s="1"/>
  <c r="F64" i="26"/>
  <c r="F65" i="26" s="1"/>
  <c r="F66" i="26" s="1"/>
  <c r="F67" i="26" s="1"/>
  <c r="F68" i="26" s="1"/>
  <c r="F69" i="26" s="1"/>
  <c r="F70" i="26" s="1"/>
  <c r="F71" i="26" s="1"/>
  <c r="F72" i="26" s="1"/>
  <c r="F73" i="26" s="1"/>
  <c r="F74" i="26" s="1"/>
  <c r="F75" i="26" s="1"/>
  <c r="F76" i="26" s="1"/>
  <c r="F77" i="26" s="1"/>
  <c r="F78" i="26" s="1"/>
  <c r="F79" i="26" s="1"/>
  <c r="F80" i="26" s="1"/>
  <c r="F81" i="26" s="1"/>
  <c r="F82" i="26" s="1"/>
  <c r="F83" i="26" s="1"/>
  <c r="F84" i="26" s="1"/>
  <c r="F85" i="26" s="1"/>
  <c r="F86" i="26" s="1"/>
  <c r="F87" i="26" s="1"/>
  <c r="F88" i="26" s="1"/>
  <c r="F89" i="26" s="1"/>
  <c r="F90" i="26" s="1"/>
  <c r="F91" i="26" s="1"/>
  <c r="F92" i="26" s="1"/>
  <c r="F93" i="26" s="1"/>
  <c r="F94" i="26" s="1"/>
  <c r="F95" i="26" s="1"/>
  <c r="F96" i="26" s="1"/>
  <c r="F97" i="26" s="1"/>
  <c r="F98" i="26" s="1"/>
  <c r="F99" i="26" s="1"/>
  <c r="F100" i="26" s="1"/>
  <c r="F101" i="26" s="1"/>
  <c r="F102" i="26" s="1"/>
  <c r="F103" i="26" s="1"/>
  <c r="F104" i="26" s="1"/>
  <c r="F105" i="26" s="1"/>
  <c r="F106" i="26" s="1"/>
  <c r="F107" i="26" s="1"/>
  <c r="F108" i="26" s="1"/>
  <c r="C36" i="26"/>
  <c r="C48" i="26" s="1"/>
  <c r="C60" i="26" s="1"/>
  <c r="C72" i="26" s="1"/>
  <c r="C84" i="26" s="1"/>
  <c r="C96" i="26" s="1"/>
  <c r="C108" i="26" s="1"/>
  <c r="C35" i="26"/>
  <c r="C47" i="26" s="1"/>
  <c r="C34" i="26"/>
  <c r="C33" i="26"/>
  <c r="C32" i="26"/>
  <c r="C44" i="26" s="1"/>
  <c r="C56" i="26" s="1"/>
  <c r="C68" i="26" s="1"/>
  <c r="C80" i="26" s="1"/>
  <c r="C92" i="26" s="1"/>
  <c r="C104" i="26" s="1"/>
  <c r="C31" i="26"/>
  <c r="C43" i="26" s="1"/>
  <c r="C30" i="26"/>
  <c r="C29" i="26"/>
  <c r="C28" i="26"/>
  <c r="C27" i="26"/>
  <c r="C39" i="26" s="1"/>
  <c r="C51" i="26" s="1"/>
  <c r="C63" i="26" s="1"/>
  <c r="C75" i="26" s="1"/>
  <c r="C26" i="26"/>
  <c r="C38" i="26" s="1"/>
  <c r="D25" i="26"/>
  <c r="D37" i="26" s="1"/>
  <c r="D49" i="26" s="1"/>
  <c r="D61" i="26" s="1"/>
  <c r="D73" i="26" s="1"/>
  <c r="D85" i="26" s="1"/>
  <c r="D97" i="26" s="1"/>
  <c r="C25" i="26"/>
  <c r="D14" i="26"/>
  <c r="D26" i="26" s="1"/>
  <c r="D38" i="26" s="1"/>
  <c r="D50" i="26" s="1"/>
  <c r="D62" i="26" s="1"/>
  <c r="D74" i="26" s="1"/>
  <c r="D86" i="26" s="1"/>
  <c r="D98" i="26" s="1"/>
  <c r="E13" i="26"/>
  <c r="D5" i="26"/>
  <c r="E4" i="26"/>
  <c r="D36" i="25"/>
  <c r="D48" i="25" s="1"/>
  <c r="D60" i="25" s="1"/>
  <c r="D72" i="25" s="1"/>
  <c r="D84" i="25" s="1"/>
  <c r="D96" i="25" s="1"/>
  <c r="D108" i="25" s="1"/>
  <c r="C36" i="25"/>
  <c r="C48" i="25" s="1"/>
  <c r="C60" i="25" s="1"/>
  <c r="C72" i="25" s="1"/>
  <c r="C84" i="25" s="1"/>
  <c r="C96" i="25" s="1"/>
  <c r="C108" i="25" s="1"/>
  <c r="D35" i="25"/>
  <c r="D47" i="25" s="1"/>
  <c r="D59" i="25" s="1"/>
  <c r="D71" i="25" s="1"/>
  <c r="D83" i="25" s="1"/>
  <c r="D95" i="25" s="1"/>
  <c r="D107" i="25" s="1"/>
  <c r="C35" i="25"/>
  <c r="C47" i="25" s="1"/>
  <c r="D34" i="25"/>
  <c r="D46" i="25" s="1"/>
  <c r="D58" i="25" s="1"/>
  <c r="D70" i="25" s="1"/>
  <c r="D82" i="25" s="1"/>
  <c r="D94" i="25" s="1"/>
  <c r="D106" i="25" s="1"/>
  <c r="C34" i="25"/>
  <c r="D33" i="25"/>
  <c r="D45" i="25" s="1"/>
  <c r="D57" i="25" s="1"/>
  <c r="D69" i="25" s="1"/>
  <c r="D81" i="25" s="1"/>
  <c r="D93" i="25" s="1"/>
  <c r="D105" i="25" s="1"/>
  <c r="C33" i="25"/>
  <c r="C45" i="25" s="1"/>
  <c r="D32" i="25"/>
  <c r="C32" i="25"/>
  <c r="C44" i="25" s="1"/>
  <c r="C56" i="25" s="1"/>
  <c r="C68" i="25" s="1"/>
  <c r="C80" i="25" s="1"/>
  <c r="C92" i="25" s="1"/>
  <c r="C104" i="25" s="1"/>
  <c r="D31" i="25"/>
  <c r="D43" i="25" s="1"/>
  <c r="D55" i="25" s="1"/>
  <c r="D67" i="25" s="1"/>
  <c r="D79" i="25" s="1"/>
  <c r="D91" i="25" s="1"/>
  <c r="D103" i="25" s="1"/>
  <c r="C31" i="25"/>
  <c r="C43" i="25" s="1"/>
  <c r="D30" i="25"/>
  <c r="D42" i="25" s="1"/>
  <c r="D54" i="25" s="1"/>
  <c r="D66" i="25" s="1"/>
  <c r="D78" i="25" s="1"/>
  <c r="D90" i="25" s="1"/>
  <c r="D102" i="25" s="1"/>
  <c r="C30" i="25"/>
  <c r="D29" i="25"/>
  <c r="D41" i="25" s="1"/>
  <c r="D53" i="25" s="1"/>
  <c r="D65" i="25" s="1"/>
  <c r="D77" i="25" s="1"/>
  <c r="D89" i="25" s="1"/>
  <c r="D101" i="25" s="1"/>
  <c r="C29" i="25"/>
  <c r="C41" i="25" s="1"/>
  <c r="D28" i="25"/>
  <c r="C28" i="25"/>
  <c r="C40" i="25" s="1"/>
  <c r="C52" i="25" s="1"/>
  <c r="C64" i="25" s="1"/>
  <c r="C76" i="25" s="1"/>
  <c r="C88" i="25" s="1"/>
  <c r="C100" i="25" s="1"/>
  <c r="D27" i="25"/>
  <c r="D39" i="25" s="1"/>
  <c r="D51" i="25" s="1"/>
  <c r="D63" i="25" s="1"/>
  <c r="D75" i="25" s="1"/>
  <c r="D87" i="25" s="1"/>
  <c r="D99" i="25" s="1"/>
  <c r="C27" i="25"/>
  <c r="D26" i="25"/>
  <c r="D38" i="25" s="1"/>
  <c r="D50" i="25" s="1"/>
  <c r="D62" i="25" s="1"/>
  <c r="D74" i="25" s="1"/>
  <c r="D86" i="25" s="1"/>
  <c r="D98" i="25" s="1"/>
  <c r="C26" i="25"/>
  <c r="D25" i="25"/>
  <c r="D37" i="25" s="1"/>
  <c r="D49" i="25" s="1"/>
  <c r="D61" i="25" s="1"/>
  <c r="D73" i="25" s="1"/>
  <c r="D85" i="25" s="1"/>
  <c r="D97" i="25" s="1"/>
  <c r="C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E61" i="23" l="1"/>
  <c r="C73" i="23"/>
  <c r="C84" i="23"/>
  <c r="E72" i="23"/>
  <c r="E69" i="23"/>
  <c r="C81" i="23"/>
  <c r="C76" i="23"/>
  <c r="E64" i="23"/>
  <c r="C77" i="23"/>
  <c r="E65" i="23"/>
  <c r="C80" i="23"/>
  <c r="E68" i="23"/>
  <c r="E71" i="23"/>
  <c r="C83" i="23"/>
  <c r="E63" i="23"/>
  <c r="C75" i="23"/>
  <c r="E50" i="23"/>
  <c r="C62" i="23"/>
  <c r="E54" i="23"/>
  <c r="C66" i="23"/>
  <c r="E58" i="23"/>
  <c r="C70" i="23"/>
  <c r="C79" i="23"/>
  <c r="E67" i="23"/>
  <c r="E36" i="25"/>
  <c r="E29" i="25"/>
  <c r="E30" i="25"/>
  <c r="E34" i="25"/>
  <c r="E25" i="26"/>
  <c r="E14" i="26"/>
  <c r="E38" i="26"/>
  <c r="C37" i="26"/>
  <c r="E37" i="26" s="1"/>
  <c r="D15" i="26"/>
  <c r="D16" i="26" s="1"/>
  <c r="E41" i="25"/>
  <c r="C53" i="25"/>
  <c r="C65" i="25" s="1"/>
  <c r="C77" i="25" s="1"/>
  <c r="C89" i="25" s="1"/>
  <c r="C101" i="25" s="1"/>
  <c r="E101" i="25" s="1"/>
  <c r="E28" i="25"/>
  <c r="E33" i="25"/>
  <c r="D40" i="25"/>
  <c r="D52" i="25" s="1"/>
  <c r="D64" i="25" s="1"/>
  <c r="D76" i="25" s="1"/>
  <c r="D88" i="25" s="1"/>
  <c r="D100" i="25" s="1"/>
  <c r="E100" i="25" s="1"/>
  <c r="E25" i="25"/>
  <c r="E27" i="25"/>
  <c r="E32" i="25"/>
  <c r="C42" i="25"/>
  <c r="E42" i="25" s="1"/>
  <c r="C50" i="26"/>
  <c r="C40" i="26"/>
  <c r="C55" i="26"/>
  <c r="C45" i="26"/>
  <c r="C42" i="26"/>
  <c r="C59" i="26"/>
  <c r="E5" i="26"/>
  <c r="D6" i="26"/>
  <c r="E26" i="26"/>
  <c r="C87" i="26"/>
  <c r="C41" i="26"/>
  <c r="C46" i="26"/>
  <c r="E43" i="25"/>
  <c r="C55" i="25"/>
  <c r="E45" i="25"/>
  <c r="C57" i="25"/>
  <c r="C59" i="25"/>
  <c r="E47" i="25"/>
  <c r="E35" i="25"/>
  <c r="C37" i="25"/>
  <c r="C39" i="25"/>
  <c r="E40" i="25"/>
  <c r="D44" i="25"/>
  <c r="C46" i="25"/>
  <c r="E31" i="25"/>
  <c r="E108" i="25"/>
  <c r="E60" i="25"/>
  <c r="E77" i="25"/>
  <c r="E96" i="25"/>
  <c r="E26" i="25"/>
  <c r="C38" i="25"/>
  <c r="E48" i="25"/>
  <c r="E72" i="25"/>
  <c r="E84" i="25"/>
  <c r="C87" i="23" l="1"/>
  <c r="E75" i="23"/>
  <c r="E79" i="23"/>
  <c r="C91" i="23"/>
  <c r="C92" i="23"/>
  <c r="E80" i="23"/>
  <c r="C88" i="23"/>
  <c r="E76" i="23"/>
  <c r="C96" i="23"/>
  <c r="E84" i="23"/>
  <c r="C89" i="23"/>
  <c r="E77" i="23"/>
  <c r="E66" i="23"/>
  <c r="C78" i="23"/>
  <c r="E70" i="23"/>
  <c r="C82" i="23"/>
  <c r="E62" i="23"/>
  <c r="C74" i="23"/>
  <c r="E83" i="23"/>
  <c r="C95" i="23"/>
  <c r="E81" i="23"/>
  <c r="C93" i="23"/>
  <c r="E73" i="23"/>
  <c r="C85" i="23"/>
  <c r="E15" i="26"/>
  <c r="D27" i="26"/>
  <c r="E89" i="25"/>
  <c r="E53" i="25"/>
  <c r="E65" i="25"/>
  <c r="C54" i="25"/>
  <c r="C66" i="25" s="1"/>
  <c r="C49" i="26"/>
  <c r="C61" i="26" s="1"/>
  <c r="E52" i="25"/>
  <c r="E88" i="25"/>
  <c r="E64" i="25"/>
  <c r="E76" i="25"/>
  <c r="C67" i="26"/>
  <c r="C53" i="26"/>
  <c r="E27" i="26"/>
  <c r="D39" i="26"/>
  <c r="D7" i="26"/>
  <c r="E6" i="26"/>
  <c r="C54" i="26"/>
  <c r="D28" i="26"/>
  <c r="E16" i="26"/>
  <c r="D17" i="26"/>
  <c r="C99" i="26"/>
  <c r="C71" i="26"/>
  <c r="C57" i="26"/>
  <c r="E50" i="26"/>
  <c r="C62" i="26"/>
  <c r="C58" i="26"/>
  <c r="E49" i="26"/>
  <c r="C52" i="26"/>
  <c r="C51" i="25"/>
  <c r="E39" i="25"/>
  <c r="E46" i="25"/>
  <c r="C58" i="25"/>
  <c r="C49" i="25"/>
  <c r="E37" i="25"/>
  <c r="C69" i="25"/>
  <c r="E57" i="25"/>
  <c r="C67" i="25"/>
  <c r="E55" i="25"/>
  <c r="C71" i="25"/>
  <c r="E59" i="25"/>
  <c r="E38" i="25"/>
  <c r="C50" i="25"/>
  <c r="D56" i="25"/>
  <c r="E44" i="25"/>
  <c r="C104" i="23" l="1"/>
  <c r="E92" i="23"/>
  <c r="C97" i="23"/>
  <c r="E85" i="23"/>
  <c r="E82" i="23"/>
  <c r="C94" i="23"/>
  <c r="E89" i="23"/>
  <c r="C101" i="23"/>
  <c r="C100" i="23"/>
  <c r="E88" i="23"/>
  <c r="C108" i="23"/>
  <c r="E96" i="23"/>
  <c r="C99" i="23"/>
  <c r="E87" i="23"/>
  <c r="C107" i="23"/>
  <c r="E95" i="23"/>
  <c r="E91" i="23"/>
  <c r="C103" i="23"/>
  <c r="C105" i="23"/>
  <c r="E93" i="23"/>
  <c r="E74" i="23"/>
  <c r="C86" i="23"/>
  <c r="E78" i="23"/>
  <c r="C90" i="23"/>
  <c r="E54" i="25"/>
  <c r="C65" i="26"/>
  <c r="E7" i="26"/>
  <c r="D8" i="26"/>
  <c r="C70" i="26"/>
  <c r="D40" i="26"/>
  <c r="E28" i="26"/>
  <c r="C64" i="26"/>
  <c r="C66" i="26"/>
  <c r="D51" i="26"/>
  <c r="E39" i="26"/>
  <c r="C69" i="26"/>
  <c r="C73" i="26"/>
  <c r="E61" i="26"/>
  <c r="E62" i="26"/>
  <c r="C74" i="26"/>
  <c r="C83" i="26"/>
  <c r="D18" i="26"/>
  <c r="D29" i="26"/>
  <c r="E17" i="26"/>
  <c r="C79" i="26"/>
  <c r="E50" i="25"/>
  <c r="C62" i="25"/>
  <c r="C70" i="25"/>
  <c r="E58" i="25"/>
  <c r="D68" i="25"/>
  <c r="E56" i="25"/>
  <c r="C83" i="25"/>
  <c r="E71" i="25"/>
  <c r="C79" i="25"/>
  <c r="E67" i="25"/>
  <c r="C61" i="25"/>
  <c r="E49" i="25"/>
  <c r="C63" i="25"/>
  <c r="E51" i="25"/>
  <c r="C78" i="25"/>
  <c r="E66" i="25"/>
  <c r="C81" i="25"/>
  <c r="E69" i="25"/>
  <c r="E101" i="23" l="1"/>
  <c r="C113" i="23"/>
  <c r="E105" i="23"/>
  <c r="C117" i="23"/>
  <c r="E107" i="23"/>
  <c r="C119" i="23"/>
  <c r="E108" i="23"/>
  <c r="C120" i="23"/>
  <c r="E97" i="23"/>
  <c r="C109" i="23"/>
  <c r="E103" i="23"/>
  <c r="C115" i="23"/>
  <c r="E99" i="23"/>
  <c r="C111" i="23"/>
  <c r="E100" i="23"/>
  <c r="C112" i="23"/>
  <c r="E104" i="23"/>
  <c r="C116" i="23"/>
  <c r="E90" i="23"/>
  <c r="C102" i="23"/>
  <c r="E86" i="23"/>
  <c r="C98" i="23"/>
  <c r="E94" i="23"/>
  <c r="C106" i="23"/>
  <c r="D52" i="26"/>
  <c r="E40" i="26"/>
  <c r="D9" i="26"/>
  <c r="E8" i="26"/>
  <c r="C91" i="26"/>
  <c r="D30" i="26"/>
  <c r="E18" i="26"/>
  <c r="D19" i="26"/>
  <c r="C81" i="26"/>
  <c r="C95" i="26"/>
  <c r="C85" i="26"/>
  <c r="E73" i="26"/>
  <c r="E51" i="26"/>
  <c r="D63" i="26"/>
  <c r="C76" i="26"/>
  <c r="C82" i="26"/>
  <c r="D41" i="26"/>
  <c r="E29" i="26"/>
  <c r="E74" i="26"/>
  <c r="C86" i="26"/>
  <c r="C78" i="26"/>
  <c r="C77" i="26"/>
  <c r="C91" i="25"/>
  <c r="E79" i="25"/>
  <c r="C74" i="25"/>
  <c r="E62" i="25"/>
  <c r="C93" i="25"/>
  <c r="E81" i="25"/>
  <c r="C75" i="25"/>
  <c r="E63" i="25"/>
  <c r="D80" i="25"/>
  <c r="E68" i="25"/>
  <c r="C90" i="25"/>
  <c r="E78" i="25"/>
  <c r="C73" i="25"/>
  <c r="E61" i="25"/>
  <c r="C95" i="25"/>
  <c r="E83" i="25"/>
  <c r="C82" i="25"/>
  <c r="E70" i="25"/>
  <c r="E106" i="23" l="1"/>
  <c r="C118" i="23"/>
  <c r="E102" i="23"/>
  <c r="C114" i="23"/>
  <c r="E112" i="23"/>
  <c r="C124" i="23"/>
  <c r="E115" i="23"/>
  <c r="C127" i="23"/>
  <c r="E120" i="23"/>
  <c r="C132" i="23"/>
  <c r="E117" i="23"/>
  <c r="C129" i="23"/>
  <c r="E98" i="23"/>
  <c r="C110" i="23"/>
  <c r="E116" i="23"/>
  <c r="C128" i="23"/>
  <c r="E111" i="23"/>
  <c r="C123" i="23"/>
  <c r="E109" i="23"/>
  <c r="C121" i="23"/>
  <c r="E119" i="23"/>
  <c r="C131" i="23"/>
  <c r="E113" i="23"/>
  <c r="C125" i="23"/>
  <c r="C97" i="26"/>
  <c r="E97" i="26" s="1"/>
  <c r="E85" i="26"/>
  <c r="C89" i="26"/>
  <c r="C90" i="26"/>
  <c r="D42" i="26"/>
  <c r="E30" i="26"/>
  <c r="E9" i="26"/>
  <c r="D10" i="26"/>
  <c r="D53" i="26"/>
  <c r="E41" i="26"/>
  <c r="C88" i="26"/>
  <c r="C93" i="26"/>
  <c r="C103" i="26"/>
  <c r="E86" i="26"/>
  <c r="C98" i="26"/>
  <c r="E98" i="26" s="1"/>
  <c r="C94" i="26"/>
  <c r="D75" i="26"/>
  <c r="E63" i="26"/>
  <c r="C107" i="26"/>
  <c r="D20" i="26"/>
  <c r="D31" i="26"/>
  <c r="E19" i="26"/>
  <c r="D64" i="26"/>
  <c r="E52" i="26"/>
  <c r="C107" i="25"/>
  <c r="E107" i="25" s="1"/>
  <c r="E95" i="25"/>
  <c r="C102" i="25"/>
  <c r="E102" i="25" s="1"/>
  <c r="E90" i="25"/>
  <c r="C87" i="25"/>
  <c r="E75" i="25"/>
  <c r="C86" i="25"/>
  <c r="E74" i="25"/>
  <c r="C94" i="25"/>
  <c r="E82" i="25"/>
  <c r="C85" i="25"/>
  <c r="E73" i="25"/>
  <c r="D92" i="25"/>
  <c r="E80" i="25"/>
  <c r="C105" i="25"/>
  <c r="E105" i="25" s="1"/>
  <c r="E93" i="25"/>
  <c r="C103" i="25"/>
  <c r="E103" i="25" s="1"/>
  <c r="E91" i="25"/>
  <c r="E131" i="23" l="1"/>
  <c r="C143" i="23"/>
  <c r="E132" i="23"/>
  <c r="C144" i="23"/>
  <c r="E125" i="23"/>
  <c r="C137" i="23"/>
  <c r="E121" i="23"/>
  <c r="C133" i="23"/>
  <c r="E128" i="23"/>
  <c r="C140" i="23"/>
  <c r="E129" i="23"/>
  <c r="C141" i="23"/>
  <c r="E127" i="23"/>
  <c r="C139" i="23"/>
  <c r="C126" i="23"/>
  <c r="E114" i="23"/>
  <c r="E123" i="23"/>
  <c r="C135" i="23"/>
  <c r="E110" i="23"/>
  <c r="C122" i="23"/>
  <c r="E124" i="23"/>
  <c r="C136" i="23"/>
  <c r="E118" i="23"/>
  <c r="C130" i="23"/>
  <c r="C105" i="26"/>
  <c r="D54" i="26"/>
  <c r="E42" i="26"/>
  <c r="C101" i="26"/>
  <c r="D87" i="26"/>
  <c r="E75" i="26"/>
  <c r="C106" i="26"/>
  <c r="E10" i="26"/>
  <c r="D11" i="26"/>
  <c r="C102" i="26"/>
  <c r="D43" i="26"/>
  <c r="E31" i="26"/>
  <c r="D32" i="26"/>
  <c r="E20" i="26"/>
  <c r="D21" i="26"/>
  <c r="D65" i="26"/>
  <c r="E53" i="26"/>
  <c r="D76" i="26"/>
  <c r="E64" i="26"/>
  <c r="C100" i="26"/>
  <c r="C97" i="25"/>
  <c r="E97" i="25" s="1"/>
  <c r="E85" i="25"/>
  <c r="C98" i="25"/>
  <c r="E98" i="25" s="1"/>
  <c r="E86" i="25"/>
  <c r="D104" i="25"/>
  <c r="E104" i="25" s="1"/>
  <c r="E92" i="25"/>
  <c r="C106" i="25"/>
  <c r="E106" i="25" s="1"/>
  <c r="E94" i="25"/>
  <c r="C99" i="25"/>
  <c r="E99" i="25" s="1"/>
  <c r="E87" i="25"/>
  <c r="C142" i="23" l="1"/>
  <c r="E130" i="23"/>
  <c r="E122" i="23"/>
  <c r="C134" i="23"/>
  <c r="E141" i="23"/>
  <c r="C153" i="23"/>
  <c r="E153" i="23" s="1"/>
  <c r="E133" i="23"/>
  <c r="C145" i="23"/>
  <c r="E145" i="23" s="1"/>
  <c r="E144" i="23"/>
  <c r="C156" i="23"/>
  <c r="E156" i="23" s="1"/>
  <c r="E126" i="23"/>
  <c r="C138" i="23"/>
  <c r="E136" i="23"/>
  <c r="C148" i="23"/>
  <c r="E148" i="23" s="1"/>
  <c r="C147" i="23"/>
  <c r="E147" i="23" s="1"/>
  <c r="E135" i="23"/>
  <c r="E139" i="23"/>
  <c r="C151" i="23"/>
  <c r="E151" i="23" s="1"/>
  <c r="E140" i="23"/>
  <c r="C152" i="23"/>
  <c r="E152" i="23" s="1"/>
  <c r="E137" i="23"/>
  <c r="C149" i="23"/>
  <c r="E149" i="23" s="1"/>
  <c r="E143" i="23"/>
  <c r="C155" i="23"/>
  <c r="E155" i="23" s="1"/>
  <c r="D77" i="26"/>
  <c r="E65" i="26"/>
  <c r="E11" i="26"/>
  <c r="D12" i="26"/>
  <c r="E12" i="26" s="1"/>
  <c r="D88" i="26"/>
  <c r="E76" i="26"/>
  <c r="D44" i="26"/>
  <c r="E32" i="26"/>
  <c r="D99" i="26"/>
  <c r="E99" i="26" s="1"/>
  <c r="E87" i="26"/>
  <c r="D66" i="26"/>
  <c r="E54" i="26"/>
  <c r="D33" i="26"/>
  <c r="D22" i="26"/>
  <c r="E21" i="26"/>
  <c r="D55" i="26"/>
  <c r="E43" i="26"/>
  <c r="E138" i="23" l="1"/>
  <c r="C150" i="23"/>
  <c r="E150" i="23" s="1"/>
  <c r="E134" i="23"/>
  <c r="C146" i="23"/>
  <c r="E146" i="23" s="1"/>
  <c r="E142" i="23"/>
  <c r="C154" i="23"/>
  <c r="E154" i="23" s="1"/>
  <c r="D45" i="26"/>
  <c r="E33" i="26"/>
  <c r="D56" i="26"/>
  <c r="E44" i="26"/>
  <c r="D67" i="26"/>
  <c r="E55" i="26"/>
  <c r="D23" i="26"/>
  <c r="D34" i="26"/>
  <c r="E22" i="26"/>
  <c r="D78" i="26"/>
  <c r="E66" i="26"/>
  <c r="D100" i="26"/>
  <c r="E100" i="26" s="1"/>
  <c r="E88" i="26"/>
  <c r="D89" i="26"/>
  <c r="E77" i="26"/>
  <c r="D46" i="26" l="1"/>
  <c r="E34" i="26"/>
  <c r="D24" i="26"/>
  <c r="E23" i="26"/>
  <c r="D35" i="26"/>
  <c r="D68" i="26"/>
  <c r="E56" i="26"/>
  <c r="D101" i="26"/>
  <c r="E101" i="26" s="1"/>
  <c r="E89" i="26"/>
  <c r="D90" i="26"/>
  <c r="E78" i="26"/>
  <c r="D79" i="26"/>
  <c r="E67" i="26"/>
  <c r="D57" i="26"/>
  <c r="E45" i="26"/>
  <c r="D91" i="26" l="1"/>
  <c r="E79" i="26"/>
  <c r="D36" i="26"/>
  <c r="E24" i="26"/>
  <c r="D102" i="26"/>
  <c r="E102" i="26" s="1"/>
  <c r="E90" i="26"/>
  <c r="D80" i="26"/>
  <c r="E68" i="26"/>
  <c r="D69" i="26"/>
  <c r="E57" i="26"/>
  <c r="E35" i="26"/>
  <c r="D47" i="26"/>
  <c r="D58" i="26"/>
  <c r="E46" i="26"/>
  <c r="D92" i="26" l="1"/>
  <c r="E80" i="26"/>
  <c r="D48" i="26"/>
  <c r="E36" i="26"/>
  <c r="D59" i="26"/>
  <c r="E47" i="26"/>
  <c r="D70" i="26"/>
  <c r="E58" i="26"/>
  <c r="D81" i="26"/>
  <c r="E69" i="26"/>
  <c r="D103" i="26"/>
  <c r="E103" i="26" s="1"/>
  <c r="E91" i="26"/>
  <c r="D82" i="26" l="1"/>
  <c r="E70" i="26"/>
  <c r="D60" i="26"/>
  <c r="E48" i="26"/>
  <c r="D93" i="26"/>
  <c r="E81" i="26"/>
  <c r="D71" i="26"/>
  <c r="E59" i="26"/>
  <c r="D104" i="26"/>
  <c r="E104" i="26" s="1"/>
  <c r="E92" i="26"/>
  <c r="D83" i="26" l="1"/>
  <c r="E71" i="26"/>
  <c r="D72" i="26"/>
  <c r="E60" i="26"/>
  <c r="D105" i="26"/>
  <c r="E105" i="26" s="1"/>
  <c r="E93" i="26"/>
  <c r="D94" i="26"/>
  <c r="E82" i="26"/>
  <c r="D106" i="26" l="1"/>
  <c r="E106" i="26" s="1"/>
  <c r="E94" i="26"/>
  <c r="D84" i="26"/>
  <c r="E72" i="26"/>
  <c r="D95" i="26"/>
  <c r="E83" i="26"/>
  <c r="D96" i="26" l="1"/>
  <c r="E84" i="26"/>
  <c r="D107" i="26"/>
  <c r="E107" i="26" s="1"/>
  <c r="E95" i="26"/>
  <c r="D108" i="26" l="1"/>
  <c r="E108" i="26" s="1"/>
  <c r="E96" i="26"/>
</calcChain>
</file>

<file path=xl/sharedStrings.xml><?xml version="1.0" encoding="utf-8"?>
<sst xmlns="http://schemas.openxmlformats.org/spreadsheetml/2006/main" count="602" uniqueCount="187">
  <si>
    <t>KU Primary--</t>
  </si>
  <si>
    <t>Forecast is a combination of the following rates:</t>
  </si>
  <si>
    <t>Large Time of Day Primary Service</t>
  </si>
  <si>
    <t>Time of Day Primary Service</t>
  </si>
  <si>
    <t>Power Service Primary</t>
  </si>
  <si>
    <t>Variables:</t>
  </si>
  <si>
    <t>IPI Metals -</t>
  </si>
  <si>
    <t xml:space="preserve">KUBCDD - </t>
  </si>
  <si>
    <t>R-Square:</t>
  </si>
  <si>
    <t>Model Results:</t>
  </si>
  <si>
    <t>Variable</t>
  </si>
  <si>
    <t>DF</t>
  </si>
  <si>
    <t>Estimate</t>
  </si>
  <si>
    <t>Error</t>
  </si>
  <si>
    <t>T-Value</t>
  </si>
  <si>
    <t>Pr &gt; |t|</t>
  </si>
  <si>
    <t>Intercept</t>
  </si>
  <si>
    <t>&lt;.0001</t>
  </si>
  <si>
    <t>KUBCDD</t>
  </si>
  <si>
    <t>KU Retail Transmission Service--</t>
  </si>
  <si>
    <t>Forecast is separated into the following regions:</t>
  </si>
  <si>
    <t>Eastern Kentucky</t>
  </si>
  <si>
    <t>Western Kentucky</t>
  </si>
  <si>
    <t>Billed Heating Degree Days from LEX airport</t>
  </si>
  <si>
    <t>Jul -</t>
  </si>
  <si>
    <t>Binary variable for July</t>
  </si>
  <si>
    <t>Wood-MacKenzie index for Appalachia, adjusted according to Company research about Appalachian coal output</t>
  </si>
  <si>
    <t>KUBHDD -</t>
  </si>
  <si>
    <t>KUBHDD</t>
  </si>
  <si>
    <t>          </t>
  </si>
  <si>
    <t>Nlag = 1</t>
  </si>
  <si>
    <t>KU PS-Secondary</t>
  </si>
  <si>
    <t>KU TOD-Secondary</t>
  </si>
  <si>
    <t>Year</t>
  </si>
  <si>
    <t>Month</t>
  </si>
  <si>
    <t>KUGS_Sales</t>
  </si>
  <si>
    <t>XHeat</t>
  </si>
  <si>
    <t>XCool</t>
  </si>
  <si>
    <t>XOther</t>
  </si>
  <si>
    <t>Jun</t>
  </si>
  <si>
    <t>Mar</t>
  </si>
  <si>
    <t>Apr</t>
  </si>
  <si>
    <t>Nov</t>
  </si>
  <si>
    <t>XMissing</t>
  </si>
  <si>
    <t>YMissing</t>
  </si>
  <si>
    <t>Count</t>
  </si>
  <si>
    <t>Mean</t>
  </si>
  <si>
    <t>StdDev</t>
  </si>
  <si>
    <t>Min</t>
  </si>
  <si>
    <t>Max</t>
  </si>
  <si>
    <t>Skewness</t>
  </si>
  <si>
    <t>Kurtosis</t>
  </si>
  <si>
    <t>Jarque-Bera</t>
  </si>
  <si>
    <t>Probability</t>
  </si>
  <si>
    <t>CorrYX</t>
  </si>
  <si>
    <t>Units</t>
  </si>
  <si>
    <t>Definition</t>
  </si>
  <si>
    <t>Coefficient</t>
  </si>
  <si>
    <t>StdErr</t>
  </si>
  <si>
    <t>T-Stat</t>
  </si>
  <si>
    <t>P-Value</t>
  </si>
  <si>
    <t>CONST</t>
  </si>
  <si>
    <t>Constant term</t>
  </si>
  <si>
    <t>CommercialVars_GS.XHeat</t>
  </si>
  <si>
    <t>CommercialVars_GS.XCool</t>
  </si>
  <si>
    <t>CommercialVars_GS.XOther</t>
  </si>
  <si>
    <t>BinaryVars.Apr09</t>
  </si>
  <si>
    <t>BinaryVars.Jun</t>
  </si>
  <si>
    <t>BinaryVars.Mar</t>
  </si>
  <si>
    <t>BinaryVars.Apr</t>
  </si>
  <si>
    <t>BinaryVars.Nov</t>
  </si>
  <si>
    <t>AR(1)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</si>
  <si>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</si>
  <si>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</si>
  <si>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</si>
  <si>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</si>
  <si>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</si>
  <si>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</si>
  <si>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</si>
  <si>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</si>
  <si>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</si>
  <si>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</si>
  <si>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</si>
  <si>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</si>
  <si>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</si>
  <si>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</si>
  <si>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</si>
  <si>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</si>
  <si>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</si>
  <si>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-- Bias Proportion</t>
  </si>
  <si>
    <t>Prob (F-Statistic)</t>
  </si>
  <si>
    <t>-- Variance Proportion</t>
  </si>
  <si>
    <t>Log-Likelihood</t>
  </si>
  <si>
    <t>-- Covariance Proportion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</si>
  <si>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</si>
  <si>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</si>
  <si>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</si>
  <si>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</si>
  <si>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</si>
  <si>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</si>
  <si>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</si>
  <si>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</si>
  <si>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</si>
  <si>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Prob (Jarque-Bera)</t>
  </si>
  <si>
    <t>Actual</t>
  </si>
  <si>
    <t>Pred</t>
  </si>
  <si>
    <t>Resid</t>
  </si>
  <si>
    <t>%Resid</t>
  </si>
  <si>
    <t>StdResid</t>
  </si>
  <si>
    <t>Elast</t>
  </si>
  <si>
    <t>ARMA</t>
  </si>
  <si>
    <t>X-Missing</t>
  </si>
  <si>
    <t>Upper</t>
  </si>
  <si>
    <t>Lower</t>
  </si>
  <si>
    <t>Sigma</t>
  </si>
  <si>
    <t>Consumption</t>
  </si>
  <si>
    <t>Feb</t>
  </si>
  <si>
    <t>Jul</t>
  </si>
  <si>
    <t>Aug</t>
  </si>
  <si>
    <t>Sep</t>
  </si>
  <si>
    <t>Oct</t>
  </si>
  <si>
    <t>kWh/customer</t>
  </si>
  <si>
    <t>Residential sales per customer</t>
  </si>
  <si>
    <t>Residential Heating Component  (Actual History with Normal Weather Forecast)</t>
  </si>
  <si>
    <t>Residential Cooling Component (Actual History with Normal Weather Forecast)</t>
  </si>
  <si>
    <t>Residential NonHVAC Component  (Actual History with Normal Weather Forecast)</t>
  </si>
  <si>
    <t>ResidentialVars.XHeat</t>
  </si>
  <si>
    <t>ResidentialVars.XCool</t>
  </si>
  <si>
    <t>ResidentialVars.XOther</t>
  </si>
  <si>
    <t>BinaryVars.Feb</t>
  </si>
  <si>
    <t>BinaryVars.Jul</t>
  </si>
  <si>
    <t>BinaryVars.Aug</t>
  </si>
  <si>
    <t>BinaryVars.Sep</t>
  </si>
  <si>
    <t>BinaryVars.Oct</t>
  </si>
  <si>
    <t>YearMonth</t>
  </si>
  <si>
    <t>Month #</t>
  </si>
  <si>
    <t>KU Actual</t>
  </si>
  <si>
    <t>KUAES</t>
  </si>
  <si>
    <t>KUPS-Sec</t>
  </si>
  <si>
    <t>KUTOD-Sec</t>
  </si>
  <si>
    <t>Jan</t>
  </si>
  <si>
    <t>May</t>
  </si>
  <si>
    <t>BinaryVars.Jan</t>
  </si>
  <si>
    <t>BinaryVars.May</t>
  </si>
  <si>
    <t>CCS</t>
  </si>
  <si>
    <t>BinaryVars.CCS</t>
  </si>
  <si>
    <t>KU_PS_Sec</t>
  </si>
  <si>
    <t>Total R-Square</t>
  </si>
  <si>
    <t>t Value</t>
  </si>
  <si>
    <t>janlexbhdd</t>
  </si>
  <si>
    <t>feblexbhdd</t>
  </si>
  <si>
    <t>marlexbhdd</t>
  </si>
  <si>
    <t>maylexbcdd</t>
  </si>
  <si>
    <t>junlexbcdd</t>
  </si>
  <si>
    <t>jullexbcdd</t>
  </si>
  <si>
    <t>auglexbcdd</t>
  </si>
  <si>
    <t>seplexbcdd</t>
  </si>
  <si>
    <t>declexbhdd</t>
  </si>
  <si>
    <t>KU_PS_Sec_Cust</t>
  </si>
  <si>
    <t>kups2_1</t>
  </si>
  <si>
    <t>Switching</t>
  </si>
  <si>
    <t>KU_TOD_Sec_Cust</t>
  </si>
  <si>
    <t>kutod2_1</t>
  </si>
  <si>
    <t>KU Secondary = KU PS-Secondary + KU TOD-Secondary</t>
  </si>
  <si>
    <t>KU PS-Secondary Customers</t>
  </si>
  <si>
    <t>month*lexbcdd</t>
  </si>
  <si>
    <t>Interaction between month binary and Lexington billed cooling degree days</t>
  </si>
  <si>
    <t>Interaction between month binary and Lexington billed heating degree days</t>
  </si>
  <si>
    <t>KU TOD-Secondary Customers</t>
  </si>
  <si>
    <t>Binary variable to account for period of customer switching between industrial and commercial rates</t>
  </si>
  <si>
    <t>Autoregressive term (previous month sales)</t>
  </si>
  <si>
    <t>Industrial Production Index for Durable Goods</t>
  </si>
  <si>
    <t>Billed Cooling Degree Days from LEX Blue Grass Airport</t>
  </si>
  <si>
    <t>durables_ipi</t>
  </si>
  <si>
    <t>Model Results</t>
  </si>
  <si>
    <t>WM_eastAdj</t>
  </si>
  <si>
    <t>WM_westRevised</t>
  </si>
  <si>
    <t>jul</t>
  </si>
  <si>
    <t>Wood-MacKenzie index for Illinois Basin, adjusted according to Company research about Interior coal output</t>
  </si>
  <si>
    <t>Model takes into account past residuals to account for serial correlation</t>
  </si>
  <si>
    <t>2017BP KU RS Cust</t>
  </si>
  <si>
    <t>BP17RSGCCusts.Ky_Pop</t>
  </si>
  <si>
    <t>KU RS Customers</t>
  </si>
  <si>
    <t xml:space="preserve">Kentucky population projection </t>
  </si>
  <si>
    <t>Month binary</t>
  </si>
  <si>
    <t>Autoregressive term to correct for serial correlation</t>
  </si>
  <si>
    <t>2017BP KU GS Cust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</si>
</sst>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#,##0.00;\-#,##0.00"/>
    <numFmt numFmtId="165" formatCode="0;\-0"/>
    <numFmt numFmtId="166" formatCode="#,##0.000;\-#,##0.000"/>
    <numFmt numFmtId="167" formatCode="0.000;\-0.000"/>
    <numFmt numFmtId="168" formatCode="0.0;\-0.0"/>
    <numFmt numFmtId="169" formatCode="0.00%;\-0.00%"/>
    <numFmt numFmtId="170" formatCode="0.0000;\-0.0000"/>
    <numFmt numFmtId="171" formatCode="0.00;\-0.00"/>
    <numFmt numFmtId="172" formatCode="#,##0.0;\-#,##0.0"/>
    <numFmt numFmtId="173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11" fontId="0" fillId="0" borderId="0" xfId="0" applyNumberFormat="1"/>
    <xf numFmtId="0" fontId="0" fillId="2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2" borderId="1" xfId="0" applyNumberFormat="1" applyFill="1" applyBorder="1" applyAlignment="1">
      <alignment horizontal="center"/>
    </xf>
    <xf numFmtId="169" fontId="0" fillId="0" borderId="0" xfId="0" applyNumberFormat="1"/>
    <xf numFmtId="0" fontId="0" fillId="2" borderId="0" xfId="0" applyFill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41" fontId="0" fillId="0" borderId="0" xfId="0" applyNumberFormat="1"/>
    <xf numFmtId="0" fontId="3" fillId="0" borderId="0" xfId="1" applyFont="1"/>
    <xf numFmtId="0" fontId="2" fillId="0" borderId="0" xfId="1"/>
    <xf numFmtId="38" fontId="2" fillId="0" borderId="0" xfId="1" applyNumberFormat="1"/>
    <xf numFmtId="0" fontId="0" fillId="0" borderId="2" xfId="0" applyBorder="1"/>
    <xf numFmtId="41" fontId="0" fillId="0" borderId="2" xfId="0" applyNumberFormat="1" applyBorder="1"/>
    <xf numFmtId="0" fontId="0" fillId="0" borderId="0" xfId="0" applyAlignment="1">
      <alignment horizontal="left" wrapText="1"/>
    </xf>
    <xf numFmtId="16" fontId="0" fillId="0" borderId="0" xfId="0" applyNumberFormat="1"/>
    <xf numFmtId="10" fontId="0" fillId="0" borderId="0" xfId="0" applyNumberFormat="1"/>
    <xf numFmtId="4" fontId="0" fillId="0" borderId="0" xfId="0" applyNumberFormat="1"/>
    <xf numFmtId="43" fontId="0" fillId="0" borderId="0" xfId="0" applyNumberFormat="1"/>
    <xf numFmtId="2" fontId="0" fillId="0" borderId="0" xfId="0" applyNumberFormat="1"/>
    <xf numFmtId="173" fontId="0" fillId="0" borderId="0" xfId="0" applyNumberFormat="1"/>
    <xf numFmtId="10" fontId="1" fillId="0" borderId="0" xfId="0" applyNumberFormat="1" applyFont="1"/>
    <xf numFmtId="0" fontId="0" fillId="0" borderId="0" xfId="0" applyBorder="1"/>
    <xf numFmtId="41" fontId="0" fillId="0" borderId="0" xfId="0" applyNumberForma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</cellXfs>
  <cellStyles count="3">
    <cellStyle name="Normal" xfId="0" builtinId="0"/>
    <cellStyle name="Normal 2" xfId="1"/>
    <cellStyle name="Normal 4" xfId="2"/>
  </cellStyles>
  <dxfs count="8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6" formatCode="#,##0_);[Red]\(#,##0\)"/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e1" displayName="Table1" ref="C3:G156" totalsRowShown="0">
  <tableColumns count="5">
    <tableColumn id="1" name="Year" dataCellStyle="Normal 2"/>
    <tableColumn id="2" name="Month" dataCellStyle="Normal 2"/>
    <tableColumn id="3" name="YearMonth" dataCellStyle="Normal 2">
      <calculatedColumnFormula>+C4*100+D4</calculatedColumnFormula>
    </tableColumn>
    <tableColumn id="4" name="KU Actual" dataDxfId="7"/>
    <tableColumn id="6" name="2017BP KU RS Cust" dataDxfId="6">
      <calculatedColumnFormula>+SUM(F4:F4)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3:G156" totalsRowShown="0" headerRowDxfId="5">
  <tableColumns count="5">
    <tableColumn id="1" name="Year"/>
    <tableColumn id="2" name="Month #"/>
    <tableColumn id="3" name="YearMonth">
      <calculatedColumnFormula>+C4*100+D4</calculatedColumnFormula>
    </tableColumn>
    <tableColumn id="4" name="KU Actual" dataDxfId="4"/>
    <tableColumn id="13" name="2017BP KU GS Cust" dataDxfId="3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57" displayName="Table57" ref="C3:H108" totalsRowShown="0">
  <tableColumns count="6">
    <tableColumn id="1" name="Year"/>
    <tableColumn id="2" name="Month"/>
    <tableColumn id="3" name="YearMonth">
      <calculatedColumnFormula>+C4*100+D4</calculatedColumnFormula>
    </tableColumn>
    <tableColumn id="6" name="KUAES" dataDxfId="2"/>
    <tableColumn id="18" name="KUPS-Sec" dataDxfId="1"/>
    <tableColumn id="23" name="KUTOD-Sec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3"/>
  <sheetViews>
    <sheetView tabSelected="1" zoomScaleNormal="100" workbookViewId="0">
      <selection activeCell="B8" sqref="B8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2.85546875" bestFit="1" customWidth="1"/>
    <col min="4" max="4" width="6.28515625" bestFit="1" customWidth="1"/>
    <col min="5" max="5" width="12" bestFit="1" customWidth="1"/>
    <col min="6" max="6" width="7.28515625" bestFit="1" customWidth="1"/>
    <col min="7" max="7" width="5.85546875" bestFit="1" customWidth="1"/>
    <col min="8" max="11" width="4.5703125" bestFit="1" customWidth="1"/>
    <col min="12" max="12" width="4.7109375" bestFit="1" customWidth="1"/>
    <col min="13" max="14" width="4.5703125" bestFit="1" customWidth="1"/>
    <col min="15" max="15" width="4.42578125" bestFit="1" customWidth="1"/>
    <col min="16" max="16" width="4.28515625" bestFit="1" customWidth="1"/>
    <col min="17" max="17" width="4" bestFit="1" customWidth="1"/>
    <col min="18" max="18" width="4.5703125" bestFit="1" customWidth="1"/>
    <col min="19" max="19" width="8.85546875" bestFit="1" customWidth="1"/>
    <col min="20" max="20" width="8.7109375" bestFit="1" customWidth="1"/>
  </cols>
  <sheetData>
    <row r="1" spans="1:20" x14ac:dyDescent="0.25">
      <c r="A1" s="5" t="s">
        <v>33</v>
      </c>
      <c r="B1" s="5" t="s">
        <v>34</v>
      </c>
      <c r="C1" s="5" t="s">
        <v>115</v>
      </c>
      <c r="D1" s="5" t="s">
        <v>36</v>
      </c>
      <c r="E1" s="5" t="s">
        <v>37</v>
      </c>
      <c r="F1" s="5" t="s">
        <v>38</v>
      </c>
      <c r="G1" s="6">
        <v>42834</v>
      </c>
      <c r="H1" s="5" t="s">
        <v>140</v>
      </c>
      <c r="I1" s="5" t="s">
        <v>116</v>
      </c>
      <c r="J1" s="5" t="s">
        <v>40</v>
      </c>
      <c r="K1" s="5" t="s">
        <v>41</v>
      </c>
      <c r="L1" s="5" t="s">
        <v>141</v>
      </c>
      <c r="M1" s="6" t="s">
        <v>39</v>
      </c>
      <c r="N1" s="6" t="s">
        <v>117</v>
      </c>
      <c r="O1" s="5" t="s">
        <v>118</v>
      </c>
      <c r="P1" s="5" t="s">
        <v>119</v>
      </c>
      <c r="Q1" s="5" t="s">
        <v>120</v>
      </c>
      <c r="R1" s="5" t="s">
        <v>42</v>
      </c>
      <c r="S1" s="5" t="s">
        <v>43</v>
      </c>
      <c r="T1" s="5" t="s">
        <v>44</v>
      </c>
    </row>
    <row r="2" spans="1:20" x14ac:dyDescent="0.25">
      <c r="A2" s="7">
        <v>2006</v>
      </c>
      <c r="B2" s="7">
        <v>1</v>
      </c>
      <c r="C2" s="8">
        <v>1661.09</v>
      </c>
      <c r="D2" s="18">
        <v>402</v>
      </c>
      <c r="E2" s="18">
        <v>0</v>
      </c>
      <c r="F2" s="18">
        <v>1013.1</v>
      </c>
      <c r="G2" s="8">
        <v>0</v>
      </c>
      <c r="H2" s="8">
        <v>1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7">
        <v>0</v>
      </c>
      <c r="P2" s="7">
        <v>0</v>
      </c>
      <c r="Q2">
        <v>0</v>
      </c>
      <c r="R2">
        <v>0</v>
      </c>
      <c r="S2">
        <v>0</v>
      </c>
      <c r="T2">
        <v>0</v>
      </c>
    </row>
    <row r="3" spans="1:20" x14ac:dyDescent="0.25">
      <c r="A3" s="7">
        <v>2006</v>
      </c>
      <c r="B3" s="7">
        <v>2</v>
      </c>
      <c r="C3" s="8">
        <v>1427.57</v>
      </c>
      <c r="D3" s="18">
        <v>315.8</v>
      </c>
      <c r="E3" s="18">
        <v>0</v>
      </c>
      <c r="F3" s="18">
        <v>881.7</v>
      </c>
      <c r="G3" s="8">
        <v>0</v>
      </c>
      <c r="H3" s="8">
        <v>0</v>
      </c>
      <c r="I3" s="8">
        <v>1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7">
        <v>0</v>
      </c>
      <c r="P3" s="7">
        <v>0</v>
      </c>
      <c r="Q3">
        <v>0</v>
      </c>
      <c r="R3">
        <v>0</v>
      </c>
      <c r="S3">
        <v>0</v>
      </c>
      <c r="T3">
        <v>0</v>
      </c>
    </row>
    <row r="4" spans="1:20" x14ac:dyDescent="0.25">
      <c r="A4" s="7">
        <v>2006</v>
      </c>
      <c r="B4" s="7">
        <v>3</v>
      </c>
      <c r="C4" s="8">
        <v>1329.9</v>
      </c>
      <c r="D4" s="18">
        <v>290.8</v>
      </c>
      <c r="E4" s="18">
        <v>0</v>
      </c>
      <c r="F4" s="18">
        <v>871.6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7">
        <v>0</v>
      </c>
      <c r="P4" s="7">
        <v>0</v>
      </c>
      <c r="Q4">
        <v>0</v>
      </c>
      <c r="R4">
        <v>0</v>
      </c>
      <c r="S4">
        <v>0</v>
      </c>
      <c r="T4">
        <v>0</v>
      </c>
    </row>
    <row r="5" spans="1:20" x14ac:dyDescent="0.25">
      <c r="A5" s="7">
        <v>2006</v>
      </c>
      <c r="B5" s="7">
        <v>4</v>
      </c>
      <c r="C5" s="8">
        <v>1066.6300000000001</v>
      </c>
      <c r="D5" s="18">
        <v>182</v>
      </c>
      <c r="E5" s="18">
        <v>23.990282239999999</v>
      </c>
      <c r="F5" s="18">
        <v>866.1</v>
      </c>
      <c r="G5" s="8">
        <v>0</v>
      </c>
      <c r="H5" s="8">
        <v>0</v>
      </c>
      <c r="I5" s="8">
        <v>0</v>
      </c>
      <c r="J5" s="8">
        <v>0</v>
      </c>
      <c r="K5" s="8">
        <v>1</v>
      </c>
      <c r="L5" s="8">
        <v>0</v>
      </c>
      <c r="M5" s="8">
        <v>0</v>
      </c>
      <c r="N5" s="8">
        <v>0</v>
      </c>
      <c r="O5" s="7">
        <v>0</v>
      </c>
      <c r="P5" s="7">
        <v>0</v>
      </c>
      <c r="Q5">
        <v>0</v>
      </c>
      <c r="R5">
        <v>0</v>
      </c>
      <c r="S5">
        <v>0</v>
      </c>
      <c r="T5">
        <v>0</v>
      </c>
    </row>
    <row r="6" spans="1:20" x14ac:dyDescent="0.25">
      <c r="A6" s="7">
        <v>2006</v>
      </c>
      <c r="B6" s="7">
        <v>5</v>
      </c>
      <c r="C6" s="8">
        <v>851.1</v>
      </c>
      <c r="D6" s="18">
        <v>71.599999999999994</v>
      </c>
      <c r="E6" s="18">
        <v>39.599959210000002</v>
      </c>
      <c r="F6" s="18">
        <v>876.2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8">
        <v>0</v>
      </c>
      <c r="O6" s="7">
        <v>0</v>
      </c>
      <c r="P6" s="7">
        <v>0</v>
      </c>
      <c r="Q6">
        <v>0</v>
      </c>
      <c r="R6">
        <v>0</v>
      </c>
      <c r="S6">
        <v>0</v>
      </c>
      <c r="T6">
        <v>0</v>
      </c>
    </row>
    <row r="7" spans="1:20" x14ac:dyDescent="0.25">
      <c r="A7" s="7">
        <v>2006</v>
      </c>
      <c r="B7" s="7">
        <v>6</v>
      </c>
      <c r="C7" s="8">
        <v>1059.29</v>
      </c>
      <c r="D7" s="18">
        <v>27.8</v>
      </c>
      <c r="E7" s="18">
        <v>233.98521940000001</v>
      </c>
      <c r="F7" s="18">
        <v>869.9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</v>
      </c>
      <c r="N7" s="8">
        <v>0</v>
      </c>
      <c r="O7" s="7">
        <v>0</v>
      </c>
      <c r="P7" s="7">
        <v>0</v>
      </c>
      <c r="Q7">
        <v>0</v>
      </c>
      <c r="R7">
        <v>0</v>
      </c>
      <c r="S7">
        <v>0</v>
      </c>
      <c r="T7">
        <v>0</v>
      </c>
    </row>
    <row r="8" spans="1:20" x14ac:dyDescent="0.25">
      <c r="A8" s="7">
        <v>2006</v>
      </c>
      <c r="B8" s="7">
        <v>7</v>
      </c>
      <c r="C8" s="8">
        <v>1313.21</v>
      </c>
      <c r="D8" s="18">
        <v>0</v>
      </c>
      <c r="E8" s="18">
        <v>490.33512630000001</v>
      </c>
      <c r="F8" s="18">
        <v>828.2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7">
        <v>0</v>
      </c>
      <c r="P8" s="7">
        <v>0</v>
      </c>
      <c r="Q8">
        <v>0</v>
      </c>
      <c r="R8">
        <v>0</v>
      </c>
      <c r="S8">
        <v>0</v>
      </c>
      <c r="T8">
        <v>0</v>
      </c>
    </row>
    <row r="9" spans="1:20" x14ac:dyDescent="0.25">
      <c r="A9" s="7">
        <v>2006</v>
      </c>
      <c r="B9" s="7">
        <v>8</v>
      </c>
      <c r="C9" s="8">
        <v>1475.78</v>
      </c>
      <c r="D9" s="18">
        <v>0</v>
      </c>
      <c r="E9" s="18">
        <v>618.28863550000005</v>
      </c>
      <c r="F9" s="18">
        <v>791.3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7">
        <v>1</v>
      </c>
      <c r="P9" s="7">
        <v>0</v>
      </c>
      <c r="Q9">
        <v>0</v>
      </c>
      <c r="R9">
        <v>0</v>
      </c>
      <c r="S9">
        <v>0</v>
      </c>
      <c r="T9">
        <v>0</v>
      </c>
    </row>
    <row r="10" spans="1:20" x14ac:dyDescent="0.25">
      <c r="A10" s="7">
        <v>2006</v>
      </c>
      <c r="B10" s="7">
        <v>9</v>
      </c>
      <c r="C10" s="8">
        <v>1180.3399999999999</v>
      </c>
      <c r="D10" s="18">
        <v>8.5</v>
      </c>
      <c r="E10" s="18">
        <v>340.51339309999997</v>
      </c>
      <c r="F10" s="18">
        <v>838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7">
        <v>0</v>
      </c>
      <c r="P10" s="7">
        <v>1</v>
      </c>
      <c r="Q10">
        <v>0</v>
      </c>
      <c r="R10">
        <v>0</v>
      </c>
      <c r="S10">
        <v>0</v>
      </c>
      <c r="T10">
        <v>0</v>
      </c>
    </row>
    <row r="11" spans="1:20" x14ac:dyDescent="0.25">
      <c r="A11" s="7">
        <v>2006</v>
      </c>
      <c r="B11" s="7">
        <v>10</v>
      </c>
      <c r="C11" s="8">
        <v>879.22</v>
      </c>
      <c r="D11" s="18">
        <v>74</v>
      </c>
      <c r="E11" s="18">
        <v>52.487916810000002</v>
      </c>
      <c r="F11" s="18">
        <v>843.6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">
        <v>0</v>
      </c>
      <c r="P11" s="7">
        <v>0</v>
      </c>
      <c r="Q11">
        <v>1</v>
      </c>
      <c r="R11">
        <v>0</v>
      </c>
      <c r="S11">
        <v>0</v>
      </c>
      <c r="T11">
        <v>0</v>
      </c>
    </row>
    <row r="12" spans="1:20" x14ac:dyDescent="0.25">
      <c r="A12" s="7">
        <v>2006</v>
      </c>
      <c r="B12" s="7">
        <v>11</v>
      </c>
      <c r="C12" s="8">
        <v>1062.4000000000001</v>
      </c>
      <c r="D12" s="18">
        <v>202.1</v>
      </c>
      <c r="E12" s="18">
        <v>1.5905429339999999</v>
      </c>
      <c r="F12" s="18">
        <v>869.2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7">
        <v>0</v>
      </c>
      <c r="P12" s="7">
        <v>0</v>
      </c>
      <c r="Q12">
        <v>0</v>
      </c>
      <c r="R12">
        <v>1</v>
      </c>
      <c r="S12">
        <v>0</v>
      </c>
      <c r="T12">
        <v>0</v>
      </c>
    </row>
    <row r="13" spans="1:20" x14ac:dyDescent="0.25">
      <c r="A13" s="7">
        <v>2006</v>
      </c>
      <c r="B13" s="7">
        <v>12</v>
      </c>
      <c r="C13" s="8">
        <v>1359.42</v>
      </c>
      <c r="D13" s="18">
        <v>267.3</v>
      </c>
      <c r="E13" s="18">
        <v>0</v>
      </c>
      <c r="F13" s="18">
        <v>924.4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7">
        <v>0</v>
      </c>
      <c r="P13" s="7">
        <v>0</v>
      </c>
      <c r="Q13">
        <v>0</v>
      </c>
      <c r="R13">
        <v>0</v>
      </c>
      <c r="S13">
        <v>0</v>
      </c>
      <c r="T13">
        <v>0</v>
      </c>
    </row>
    <row r="14" spans="1:20" x14ac:dyDescent="0.25">
      <c r="A14" s="7">
        <v>2007</v>
      </c>
      <c r="B14" s="7">
        <v>1</v>
      </c>
      <c r="C14" s="8">
        <v>1479.69</v>
      </c>
      <c r="D14" s="18">
        <v>336.2</v>
      </c>
      <c r="E14" s="18">
        <v>0</v>
      </c>
      <c r="F14" s="18">
        <v>1011.8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7">
        <v>0</v>
      </c>
      <c r="P14" s="7">
        <v>0</v>
      </c>
      <c r="Q14">
        <v>0</v>
      </c>
      <c r="R14">
        <v>0</v>
      </c>
      <c r="S14">
        <v>0</v>
      </c>
      <c r="T14">
        <v>0</v>
      </c>
    </row>
    <row r="15" spans="1:20" x14ac:dyDescent="0.25">
      <c r="A15" s="7">
        <v>2007</v>
      </c>
      <c r="B15" s="7">
        <v>2</v>
      </c>
      <c r="C15" s="8">
        <v>1830.65</v>
      </c>
      <c r="D15" s="18">
        <v>438</v>
      </c>
      <c r="E15" s="18">
        <v>0</v>
      </c>
      <c r="F15" s="18">
        <v>878.1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7">
        <v>0</v>
      </c>
      <c r="P15" s="7">
        <v>0</v>
      </c>
      <c r="Q15">
        <v>0</v>
      </c>
      <c r="R15">
        <v>0</v>
      </c>
      <c r="S15">
        <v>0</v>
      </c>
      <c r="T15">
        <v>0</v>
      </c>
    </row>
    <row r="16" spans="1:20" x14ac:dyDescent="0.25">
      <c r="A16" s="7">
        <v>2007</v>
      </c>
      <c r="B16" s="7">
        <v>3</v>
      </c>
      <c r="C16" s="8">
        <v>1461.02</v>
      </c>
      <c r="D16" s="18">
        <v>294.89999999999998</v>
      </c>
      <c r="E16" s="18">
        <v>7.7798814209999998</v>
      </c>
      <c r="F16" s="18">
        <v>868.3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v>0</v>
      </c>
      <c r="M16" s="8">
        <v>0</v>
      </c>
      <c r="N16" s="8">
        <v>0</v>
      </c>
      <c r="O16" s="7">
        <v>0</v>
      </c>
      <c r="P16" s="7">
        <v>0</v>
      </c>
      <c r="Q16">
        <v>0</v>
      </c>
      <c r="R16">
        <v>0</v>
      </c>
      <c r="S16">
        <v>0</v>
      </c>
      <c r="T16">
        <v>0</v>
      </c>
    </row>
    <row r="17" spans="1:20" x14ac:dyDescent="0.25">
      <c r="A17" s="7">
        <v>2007</v>
      </c>
      <c r="B17" s="7">
        <v>4</v>
      </c>
      <c r="C17" s="8">
        <v>1054.42</v>
      </c>
      <c r="D17" s="18">
        <v>151.4</v>
      </c>
      <c r="E17" s="18">
        <v>42.011395690000001</v>
      </c>
      <c r="F17" s="18">
        <v>878.6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8">
        <v>0</v>
      </c>
      <c r="O17" s="7">
        <v>0</v>
      </c>
      <c r="P17" s="7">
        <v>0</v>
      </c>
      <c r="Q17">
        <v>0</v>
      </c>
      <c r="R17">
        <v>0</v>
      </c>
      <c r="S17">
        <v>0</v>
      </c>
      <c r="T17">
        <v>0</v>
      </c>
    </row>
    <row r="18" spans="1:20" x14ac:dyDescent="0.25">
      <c r="A18" s="7">
        <v>2007</v>
      </c>
      <c r="B18" s="7">
        <v>5</v>
      </c>
      <c r="C18" s="8">
        <v>948.64</v>
      </c>
      <c r="D18" s="18">
        <v>65.400000000000006</v>
      </c>
      <c r="E18" s="18">
        <v>108.5721925</v>
      </c>
      <c r="F18" s="18">
        <v>839.4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1</v>
      </c>
      <c r="M18" s="8">
        <v>0</v>
      </c>
      <c r="N18" s="8">
        <v>0</v>
      </c>
      <c r="O18" s="7">
        <v>0</v>
      </c>
      <c r="P18" s="7">
        <v>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s="7">
        <v>2007</v>
      </c>
      <c r="B19" s="7">
        <v>6</v>
      </c>
      <c r="C19" s="8">
        <v>1155.3800000000001</v>
      </c>
      <c r="D19" s="18">
        <v>11.4</v>
      </c>
      <c r="E19" s="18">
        <v>376.71152540000003</v>
      </c>
      <c r="F19" s="18">
        <v>849.4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8">
        <v>0</v>
      </c>
      <c r="O19" s="7">
        <v>0</v>
      </c>
      <c r="P19" s="7">
        <v>0</v>
      </c>
      <c r="Q19">
        <v>0</v>
      </c>
      <c r="R19">
        <v>0</v>
      </c>
      <c r="S19">
        <v>0</v>
      </c>
      <c r="T19">
        <v>0</v>
      </c>
    </row>
    <row r="20" spans="1:20" x14ac:dyDescent="0.25">
      <c r="A20" s="7">
        <v>2007</v>
      </c>
      <c r="B20" s="7">
        <v>7</v>
      </c>
      <c r="C20" s="8">
        <v>1326.59</v>
      </c>
      <c r="D20" s="18">
        <v>0</v>
      </c>
      <c r="E20" s="18">
        <v>505.63611320000001</v>
      </c>
      <c r="F20" s="18">
        <v>822.7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</v>
      </c>
      <c r="O20" s="7">
        <v>0</v>
      </c>
      <c r="P20" s="7">
        <v>0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 s="7">
        <v>2007</v>
      </c>
      <c r="B21" s="7">
        <v>8</v>
      </c>
      <c r="C21" s="8">
        <v>1462.58</v>
      </c>
      <c r="D21" s="18">
        <v>0</v>
      </c>
      <c r="E21" s="18">
        <v>636.09935229999996</v>
      </c>
      <c r="F21" s="18">
        <v>805.9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7">
        <v>1</v>
      </c>
      <c r="P21" s="7">
        <v>0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 s="7">
        <v>2007</v>
      </c>
      <c r="B22" s="7">
        <v>9</v>
      </c>
      <c r="C22" s="8">
        <v>1501.62</v>
      </c>
      <c r="D22" s="18">
        <v>2.6</v>
      </c>
      <c r="E22" s="18">
        <v>632.83170059999998</v>
      </c>
      <c r="F22" s="18">
        <v>853.9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7">
        <v>0</v>
      </c>
      <c r="P22" s="7">
        <v>1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s="7">
        <v>2007</v>
      </c>
      <c r="B23" s="7">
        <v>10</v>
      </c>
      <c r="C23" s="8">
        <v>1044.9100000000001</v>
      </c>
      <c r="D23" s="18">
        <v>20.3</v>
      </c>
      <c r="E23" s="18">
        <v>279.3074666</v>
      </c>
      <c r="F23" s="18">
        <v>831.6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7">
        <v>0</v>
      </c>
      <c r="P23" s="7">
        <v>0</v>
      </c>
      <c r="Q23">
        <v>1</v>
      </c>
      <c r="R23">
        <v>0</v>
      </c>
      <c r="S23">
        <v>0</v>
      </c>
      <c r="T23">
        <v>0</v>
      </c>
    </row>
    <row r="24" spans="1:20" x14ac:dyDescent="0.25">
      <c r="A24" s="7">
        <v>2007</v>
      </c>
      <c r="B24" s="7">
        <v>11</v>
      </c>
      <c r="C24" s="8">
        <v>973.98</v>
      </c>
      <c r="D24" s="18">
        <v>152.9</v>
      </c>
      <c r="E24" s="18">
        <v>36.313028160000002</v>
      </c>
      <c r="F24" s="18">
        <v>866.6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7">
        <v>0</v>
      </c>
      <c r="P24" s="7">
        <v>0</v>
      </c>
      <c r="Q24">
        <v>0</v>
      </c>
      <c r="R24">
        <v>1</v>
      </c>
      <c r="S24">
        <v>0</v>
      </c>
      <c r="T24">
        <v>0</v>
      </c>
    </row>
    <row r="25" spans="1:20" x14ac:dyDescent="0.25">
      <c r="A25" s="7">
        <v>2007</v>
      </c>
      <c r="B25" s="7">
        <v>12</v>
      </c>
      <c r="C25" s="8">
        <v>1353.08</v>
      </c>
      <c r="D25" s="18">
        <v>288.60000000000002</v>
      </c>
      <c r="E25" s="18">
        <v>0</v>
      </c>
      <c r="F25" s="18">
        <v>918.1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7">
        <v>0</v>
      </c>
      <c r="P25" s="7">
        <v>0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 s="7">
        <v>2008</v>
      </c>
      <c r="B26" s="7">
        <v>1</v>
      </c>
      <c r="C26" s="8">
        <v>1750.62</v>
      </c>
      <c r="D26" s="18">
        <v>409.2</v>
      </c>
      <c r="E26" s="18">
        <v>0</v>
      </c>
      <c r="F26" s="18">
        <v>994.2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7">
        <v>0</v>
      </c>
      <c r="P26" s="7">
        <v>0</v>
      </c>
      <c r="Q26">
        <v>0</v>
      </c>
      <c r="R26">
        <v>0</v>
      </c>
      <c r="S26">
        <v>0</v>
      </c>
      <c r="T26">
        <v>0</v>
      </c>
    </row>
    <row r="27" spans="1:20" x14ac:dyDescent="0.25">
      <c r="A27" s="7">
        <v>2008</v>
      </c>
      <c r="B27" s="7">
        <v>2</v>
      </c>
      <c r="C27" s="8">
        <v>1685.73</v>
      </c>
      <c r="D27" s="18">
        <v>362.7</v>
      </c>
      <c r="E27" s="18">
        <v>0</v>
      </c>
      <c r="F27" s="18">
        <v>868.2</v>
      </c>
      <c r="G27" s="8">
        <v>0</v>
      </c>
      <c r="H27" s="8">
        <v>0</v>
      </c>
      <c r="I27" s="8">
        <v>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7">
        <v>0</v>
      </c>
      <c r="P27" s="7">
        <v>0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 s="7">
        <v>2008</v>
      </c>
      <c r="B28" s="7">
        <v>3</v>
      </c>
      <c r="C28" s="8">
        <v>1496.23</v>
      </c>
      <c r="D28" s="18">
        <v>326</v>
      </c>
      <c r="E28" s="18">
        <v>0</v>
      </c>
      <c r="F28" s="18">
        <v>871.8</v>
      </c>
      <c r="G28" s="8">
        <v>0</v>
      </c>
      <c r="H28" s="8">
        <v>0</v>
      </c>
      <c r="I28" s="8">
        <v>0</v>
      </c>
      <c r="J28" s="8">
        <v>1</v>
      </c>
      <c r="K28" s="8">
        <v>0</v>
      </c>
      <c r="L28" s="8">
        <v>0</v>
      </c>
      <c r="M28" s="8">
        <v>0</v>
      </c>
      <c r="N28" s="8">
        <v>0</v>
      </c>
      <c r="O28" s="7">
        <v>0</v>
      </c>
      <c r="P28" s="7">
        <v>0</v>
      </c>
      <c r="Q28">
        <v>0</v>
      </c>
      <c r="R28">
        <v>0</v>
      </c>
      <c r="S28">
        <v>0</v>
      </c>
      <c r="T28">
        <v>0</v>
      </c>
    </row>
    <row r="29" spans="1:20" x14ac:dyDescent="0.25">
      <c r="A29" s="7">
        <v>2008</v>
      </c>
      <c r="B29" s="7">
        <v>4</v>
      </c>
      <c r="C29" s="8">
        <v>1090.06</v>
      </c>
      <c r="D29" s="18">
        <v>187.7</v>
      </c>
      <c r="E29" s="18">
        <v>4.8047958360000003</v>
      </c>
      <c r="F29" s="18">
        <v>862.3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8">
        <v>0</v>
      </c>
      <c r="M29" s="8">
        <v>0</v>
      </c>
      <c r="N29" s="8">
        <v>0</v>
      </c>
      <c r="O29" s="7">
        <v>0</v>
      </c>
      <c r="P29" s="7">
        <v>0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 s="7">
        <v>2008</v>
      </c>
      <c r="B30" s="7">
        <v>5</v>
      </c>
      <c r="C30" s="8">
        <v>838.4</v>
      </c>
      <c r="D30" s="18">
        <v>89.2</v>
      </c>
      <c r="E30" s="18">
        <v>29.69723261</v>
      </c>
      <c r="F30" s="18">
        <v>825.9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0</v>
      </c>
      <c r="N30" s="8">
        <v>0</v>
      </c>
      <c r="O30" s="7">
        <v>0</v>
      </c>
      <c r="P30" s="7">
        <v>0</v>
      </c>
      <c r="Q30">
        <v>0</v>
      </c>
      <c r="R30">
        <v>0</v>
      </c>
      <c r="S30">
        <v>0</v>
      </c>
      <c r="T30">
        <v>0</v>
      </c>
    </row>
    <row r="31" spans="1:20" x14ac:dyDescent="0.25">
      <c r="A31" s="7">
        <v>2008</v>
      </c>
      <c r="B31" s="7">
        <v>6</v>
      </c>
      <c r="C31" s="8">
        <v>1044.01</v>
      </c>
      <c r="D31" s="18">
        <v>26</v>
      </c>
      <c r="E31" s="18">
        <v>277.21769080000001</v>
      </c>
      <c r="F31" s="18">
        <v>840.5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</v>
      </c>
      <c r="N31" s="8">
        <v>0</v>
      </c>
      <c r="O31" s="7">
        <v>0</v>
      </c>
      <c r="P31" s="7">
        <v>0</v>
      </c>
      <c r="Q31">
        <v>0</v>
      </c>
      <c r="R31">
        <v>0</v>
      </c>
      <c r="S31">
        <v>0</v>
      </c>
      <c r="T31">
        <v>0</v>
      </c>
    </row>
    <row r="32" spans="1:20" x14ac:dyDescent="0.25">
      <c r="A32" s="7">
        <v>2008</v>
      </c>
      <c r="B32" s="7">
        <v>7</v>
      </c>
      <c r="C32" s="8">
        <v>1298.1199999999999</v>
      </c>
      <c r="D32" s="18">
        <v>0</v>
      </c>
      <c r="E32" s="18">
        <v>456.44969809999998</v>
      </c>
      <c r="F32" s="18">
        <v>811.6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</v>
      </c>
      <c r="O32" s="7">
        <v>0</v>
      </c>
      <c r="P32" s="7">
        <v>0</v>
      </c>
      <c r="Q32">
        <v>0</v>
      </c>
      <c r="R32">
        <v>0</v>
      </c>
      <c r="S32">
        <v>0</v>
      </c>
      <c r="T32">
        <v>0</v>
      </c>
    </row>
    <row r="33" spans="1:20" x14ac:dyDescent="0.25">
      <c r="A33" s="7">
        <v>2008</v>
      </c>
      <c r="B33" s="7">
        <v>8</v>
      </c>
      <c r="C33" s="8">
        <v>1317.97</v>
      </c>
      <c r="D33" s="18">
        <v>0</v>
      </c>
      <c r="E33" s="18">
        <v>488.08594820000002</v>
      </c>
      <c r="F33" s="18">
        <v>779.1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7">
        <v>1</v>
      </c>
      <c r="P33" s="7">
        <v>0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s="7">
        <v>2008</v>
      </c>
      <c r="B34" s="7">
        <v>9</v>
      </c>
      <c r="C34" s="8">
        <v>1271.42</v>
      </c>
      <c r="D34" s="18">
        <v>0.4</v>
      </c>
      <c r="E34" s="18">
        <v>475.52267430000001</v>
      </c>
      <c r="F34" s="18">
        <v>828.2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7">
        <v>0</v>
      </c>
      <c r="P34" s="7">
        <v>1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 s="7">
        <v>2008</v>
      </c>
      <c r="B35" s="7">
        <v>10</v>
      </c>
      <c r="C35" s="8">
        <v>910.02</v>
      </c>
      <c r="D35" s="18">
        <v>29.2</v>
      </c>
      <c r="E35" s="18">
        <v>152.06057279999999</v>
      </c>
      <c r="F35" s="18">
        <v>821.3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7">
        <v>0</v>
      </c>
      <c r="P35" s="7">
        <v>0</v>
      </c>
      <c r="Q35">
        <v>1</v>
      </c>
      <c r="R35">
        <v>0</v>
      </c>
      <c r="S35">
        <v>0</v>
      </c>
      <c r="T35">
        <v>0</v>
      </c>
    </row>
    <row r="36" spans="1:20" x14ac:dyDescent="0.25">
      <c r="A36" s="7">
        <v>2008</v>
      </c>
      <c r="B36" s="7">
        <v>11</v>
      </c>
      <c r="C36" s="8">
        <v>976.56</v>
      </c>
      <c r="D36" s="18">
        <v>163.9</v>
      </c>
      <c r="E36" s="18">
        <v>23.16419668</v>
      </c>
      <c r="F36" s="18">
        <v>841.4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7">
        <v>0</v>
      </c>
      <c r="P36" s="7">
        <v>0</v>
      </c>
      <c r="Q36">
        <v>0</v>
      </c>
      <c r="R36">
        <v>1</v>
      </c>
      <c r="S36">
        <v>0</v>
      </c>
      <c r="T36">
        <v>0</v>
      </c>
    </row>
    <row r="37" spans="1:20" x14ac:dyDescent="0.25">
      <c r="A37" s="7">
        <v>2008</v>
      </c>
      <c r="B37" s="7">
        <v>12</v>
      </c>
      <c r="C37" s="8">
        <v>1595.62</v>
      </c>
      <c r="D37" s="18">
        <v>392.7</v>
      </c>
      <c r="E37" s="18">
        <v>0</v>
      </c>
      <c r="F37" s="18">
        <v>970.9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7">
        <v>0</v>
      </c>
      <c r="P37" s="7">
        <v>0</v>
      </c>
      <c r="Q37">
        <v>0</v>
      </c>
      <c r="R37">
        <v>0</v>
      </c>
      <c r="S37">
        <v>0</v>
      </c>
      <c r="T37">
        <v>0</v>
      </c>
    </row>
    <row r="38" spans="1:20" x14ac:dyDescent="0.25">
      <c r="A38" s="7">
        <v>2009</v>
      </c>
      <c r="B38" s="7">
        <v>1</v>
      </c>
      <c r="C38" s="8">
        <v>1842.36</v>
      </c>
      <c r="D38" s="18">
        <v>448.3</v>
      </c>
      <c r="E38" s="18">
        <v>0</v>
      </c>
      <c r="F38" s="18">
        <v>986.7</v>
      </c>
      <c r="G38" s="8">
        <v>0</v>
      </c>
      <c r="H38" s="8">
        <v>1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7">
        <v>0</v>
      </c>
      <c r="P38" s="7">
        <v>0</v>
      </c>
      <c r="Q38">
        <v>0</v>
      </c>
      <c r="R38">
        <v>0</v>
      </c>
      <c r="S38">
        <v>0</v>
      </c>
      <c r="T38">
        <v>0</v>
      </c>
    </row>
    <row r="39" spans="1:20" x14ac:dyDescent="0.25">
      <c r="A39" s="7">
        <v>2009</v>
      </c>
      <c r="B39" s="7">
        <v>2</v>
      </c>
      <c r="C39" s="8">
        <v>1683.47</v>
      </c>
      <c r="D39" s="18">
        <v>387.5</v>
      </c>
      <c r="E39" s="18">
        <v>0</v>
      </c>
      <c r="F39" s="18">
        <v>891.9</v>
      </c>
      <c r="G39" s="8">
        <v>0</v>
      </c>
      <c r="H39" s="8">
        <v>0</v>
      </c>
      <c r="I39" s="8">
        <v>1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7">
        <v>0</v>
      </c>
      <c r="P39" s="7">
        <v>0</v>
      </c>
      <c r="Q39">
        <v>0</v>
      </c>
      <c r="R39">
        <v>0</v>
      </c>
      <c r="S39">
        <v>0</v>
      </c>
      <c r="T39">
        <v>0</v>
      </c>
    </row>
    <row r="40" spans="1:20" x14ac:dyDescent="0.25">
      <c r="A40" s="7">
        <v>2009</v>
      </c>
      <c r="B40" s="7">
        <v>3</v>
      </c>
      <c r="C40" s="8">
        <v>1260.8599999999999</v>
      </c>
      <c r="D40" s="18">
        <v>264.5</v>
      </c>
      <c r="E40" s="18">
        <v>0</v>
      </c>
      <c r="F40" s="18">
        <v>875.2</v>
      </c>
      <c r="G40" s="8">
        <v>0</v>
      </c>
      <c r="H40" s="8">
        <v>0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8">
        <v>0</v>
      </c>
      <c r="O40" s="7">
        <v>0</v>
      </c>
      <c r="P40" s="7">
        <v>0</v>
      </c>
      <c r="Q40">
        <v>0</v>
      </c>
      <c r="R40">
        <v>0</v>
      </c>
      <c r="S40">
        <v>0</v>
      </c>
      <c r="T40">
        <v>0</v>
      </c>
    </row>
    <row r="41" spans="1:20" x14ac:dyDescent="0.25">
      <c r="A41" s="7">
        <v>2009</v>
      </c>
      <c r="B41" s="7">
        <v>4</v>
      </c>
      <c r="C41" s="8">
        <v>1156.5</v>
      </c>
      <c r="D41" s="18">
        <v>182.3</v>
      </c>
      <c r="E41" s="18">
        <v>3.1586067799999999</v>
      </c>
      <c r="F41" s="18">
        <v>863.5</v>
      </c>
      <c r="G41" s="8">
        <v>1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0</v>
      </c>
      <c r="N41" s="8">
        <v>0</v>
      </c>
      <c r="O41" s="7">
        <v>0</v>
      </c>
      <c r="P41" s="7">
        <v>0</v>
      </c>
      <c r="Q41">
        <v>0</v>
      </c>
      <c r="R41">
        <v>0</v>
      </c>
      <c r="S41">
        <v>0</v>
      </c>
      <c r="T41">
        <v>0</v>
      </c>
    </row>
    <row r="42" spans="1:20" x14ac:dyDescent="0.25">
      <c r="A42" s="7">
        <v>2009</v>
      </c>
      <c r="B42" s="7">
        <v>5</v>
      </c>
      <c r="C42" s="8">
        <v>834.66</v>
      </c>
      <c r="D42" s="18">
        <v>81.3</v>
      </c>
      <c r="E42" s="18">
        <v>75.457223720000002</v>
      </c>
      <c r="F42" s="18">
        <v>843.9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1</v>
      </c>
      <c r="M42" s="8">
        <v>0</v>
      </c>
      <c r="N42" s="8">
        <v>0</v>
      </c>
      <c r="O42" s="7">
        <v>0</v>
      </c>
      <c r="P42" s="7">
        <v>0</v>
      </c>
      <c r="Q42">
        <v>0</v>
      </c>
      <c r="R42">
        <v>0</v>
      </c>
      <c r="S42">
        <v>0</v>
      </c>
      <c r="T42">
        <v>0</v>
      </c>
    </row>
    <row r="43" spans="1:20" x14ac:dyDescent="0.25">
      <c r="A43" s="7">
        <v>2009</v>
      </c>
      <c r="B43" s="7">
        <v>6</v>
      </c>
      <c r="C43" s="8">
        <v>1059.31</v>
      </c>
      <c r="D43" s="18">
        <v>18.100000000000001</v>
      </c>
      <c r="E43" s="18">
        <v>265.3229695</v>
      </c>
      <c r="F43" s="18">
        <v>832.2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</v>
      </c>
      <c r="N43" s="8">
        <v>0</v>
      </c>
      <c r="O43" s="7">
        <v>0</v>
      </c>
      <c r="P43" s="7">
        <v>0</v>
      </c>
      <c r="Q43">
        <v>0</v>
      </c>
      <c r="R43">
        <v>0</v>
      </c>
      <c r="S43">
        <v>0</v>
      </c>
      <c r="T43">
        <v>0</v>
      </c>
    </row>
    <row r="44" spans="1:20" x14ac:dyDescent="0.25">
      <c r="A44" s="7">
        <v>2009</v>
      </c>
      <c r="B44" s="7">
        <v>7</v>
      </c>
      <c r="C44" s="8">
        <v>1235.3900000000001</v>
      </c>
      <c r="D44" s="18">
        <v>1.2</v>
      </c>
      <c r="E44" s="18">
        <v>439.40695970000002</v>
      </c>
      <c r="F44" s="18">
        <v>815.1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1</v>
      </c>
      <c r="O44" s="7">
        <v>0</v>
      </c>
      <c r="P44" s="7">
        <v>0</v>
      </c>
      <c r="Q44">
        <v>0</v>
      </c>
      <c r="R44">
        <v>0</v>
      </c>
      <c r="S44">
        <v>0</v>
      </c>
      <c r="T44">
        <v>0</v>
      </c>
    </row>
    <row r="45" spans="1:20" x14ac:dyDescent="0.25">
      <c r="A45" s="7">
        <v>2009</v>
      </c>
      <c r="B45" s="7">
        <v>8</v>
      </c>
      <c r="C45" s="8">
        <v>1166.54</v>
      </c>
      <c r="D45" s="18">
        <v>0.8</v>
      </c>
      <c r="E45" s="18">
        <v>379.52996189999999</v>
      </c>
      <c r="F45" s="18">
        <v>779.9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7">
        <v>1</v>
      </c>
      <c r="P45" s="7">
        <v>0</v>
      </c>
      <c r="Q45">
        <v>0</v>
      </c>
      <c r="R45">
        <v>0</v>
      </c>
      <c r="S45">
        <v>0</v>
      </c>
      <c r="T45">
        <v>0</v>
      </c>
    </row>
    <row r="46" spans="1:20" x14ac:dyDescent="0.25">
      <c r="A46" s="7">
        <v>2009</v>
      </c>
      <c r="B46" s="7">
        <v>9</v>
      </c>
      <c r="C46" s="8">
        <v>1124.81</v>
      </c>
      <c r="D46" s="18">
        <v>1.6</v>
      </c>
      <c r="E46" s="18">
        <v>331.82743520000002</v>
      </c>
      <c r="F46" s="18">
        <v>822.7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7">
        <v>0</v>
      </c>
      <c r="P46" s="7">
        <v>1</v>
      </c>
      <c r="Q46">
        <v>0</v>
      </c>
      <c r="R46">
        <v>0</v>
      </c>
      <c r="S46">
        <v>0</v>
      </c>
      <c r="T46">
        <v>0</v>
      </c>
    </row>
    <row r="47" spans="1:20" x14ac:dyDescent="0.25">
      <c r="A47" s="7">
        <v>2009</v>
      </c>
      <c r="B47" s="7">
        <v>10</v>
      </c>
      <c r="C47" s="8">
        <v>896.42</v>
      </c>
      <c r="D47" s="18">
        <v>63.5</v>
      </c>
      <c r="E47" s="18">
        <v>118.3363619</v>
      </c>
      <c r="F47" s="18">
        <v>824.4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7">
        <v>0</v>
      </c>
      <c r="P47" s="7">
        <v>0</v>
      </c>
      <c r="Q47">
        <v>1</v>
      </c>
      <c r="R47">
        <v>0</v>
      </c>
      <c r="S47">
        <v>0</v>
      </c>
      <c r="T47">
        <v>0</v>
      </c>
    </row>
    <row r="48" spans="1:20" x14ac:dyDescent="0.25">
      <c r="A48" s="7">
        <v>2009</v>
      </c>
      <c r="B48" s="7">
        <v>11</v>
      </c>
      <c r="C48" s="8">
        <v>906.65</v>
      </c>
      <c r="D48" s="18">
        <v>160.30000000000001</v>
      </c>
      <c r="E48" s="18">
        <v>9.2489859400000007</v>
      </c>
      <c r="F48" s="18">
        <v>850.8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7">
        <v>0</v>
      </c>
      <c r="P48" s="7">
        <v>0</v>
      </c>
      <c r="Q48">
        <v>0</v>
      </c>
      <c r="R48">
        <v>1</v>
      </c>
      <c r="S48">
        <v>0</v>
      </c>
      <c r="T48">
        <v>0</v>
      </c>
    </row>
    <row r="49" spans="1:20" x14ac:dyDescent="0.25">
      <c r="A49" s="7">
        <v>2009</v>
      </c>
      <c r="B49" s="7">
        <v>12</v>
      </c>
      <c r="C49" s="8">
        <v>1395.78</v>
      </c>
      <c r="D49" s="18">
        <v>305.3</v>
      </c>
      <c r="E49" s="18">
        <v>1.635251378</v>
      </c>
      <c r="F49" s="18">
        <v>932.3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7">
        <v>0</v>
      </c>
      <c r="P49" s="7">
        <v>0</v>
      </c>
      <c r="Q49">
        <v>0</v>
      </c>
      <c r="R49">
        <v>0</v>
      </c>
      <c r="S49">
        <v>0</v>
      </c>
      <c r="T49">
        <v>0</v>
      </c>
    </row>
    <row r="50" spans="1:20" x14ac:dyDescent="0.25">
      <c r="A50" s="7">
        <v>2010</v>
      </c>
      <c r="B50" s="7">
        <v>1</v>
      </c>
      <c r="C50" s="8">
        <v>1998.05</v>
      </c>
      <c r="D50" s="18">
        <v>470.2</v>
      </c>
      <c r="E50" s="18">
        <v>0</v>
      </c>
      <c r="F50" s="18">
        <v>977.4</v>
      </c>
      <c r="G50" s="8">
        <v>0</v>
      </c>
      <c r="H50" s="8">
        <v>1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7">
        <v>0</v>
      </c>
      <c r="P50" s="7">
        <v>0</v>
      </c>
      <c r="Q50">
        <v>0</v>
      </c>
      <c r="R50">
        <v>0</v>
      </c>
      <c r="S50">
        <v>0</v>
      </c>
      <c r="T50">
        <v>0</v>
      </c>
    </row>
    <row r="51" spans="1:20" x14ac:dyDescent="0.25">
      <c r="A51" s="7">
        <v>2010</v>
      </c>
      <c r="B51" s="7">
        <v>2</v>
      </c>
      <c r="C51" s="8">
        <v>1700.87</v>
      </c>
      <c r="D51" s="18">
        <v>393.3</v>
      </c>
      <c r="E51" s="18">
        <v>0</v>
      </c>
      <c r="F51" s="18">
        <v>893.7</v>
      </c>
      <c r="G51" s="8">
        <v>0</v>
      </c>
      <c r="H51" s="8">
        <v>0</v>
      </c>
      <c r="I51" s="8">
        <v>1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7">
        <v>0</v>
      </c>
      <c r="P51" s="7">
        <v>0</v>
      </c>
      <c r="Q51">
        <v>0</v>
      </c>
      <c r="R51">
        <v>0</v>
      </c>
      <c r="S51">
        <v>0</v>
      </c>
      <c r="T51">
        <v>0</v>
      </c>
    </row>
    <row r="52" spans="1:20" x14ac:dyDescent="0.25">
      <c r="A52" s="7">
        <v>2010</v>
      </c>
      <c r="B52" s="7">
        <v>3</v>
      </c>
      <c r="C52" s="8">
        <v>1513.97</v>
      </c>
      <c r="D52" s="18">
        <v>352.3</v>
      </c>
      <c r="E52" s="18">
        <v>0</v>
      </c>
      <c r="F52" s="18">
        <v>877.1</v>
      </c>
      <c r="G52" s="8">
        <v>0</v>
      </c>
      <c r="H52" s="8">
        <v>0</v>
      </c>
      <c r="I52" s="8">
        <v>0</v>
      </c>
      <c r="J52" s="8">
        <v>1</v>
      </c>
      <c r="K52" s="8">
        <v>0</v>
      </c>
      <c r="L52" s="8">
        <v>0</v>
      </c>
      <c r="M52" s="8">
        <v>0</v>
      </c>
      <c r="N52" s="8">
        <v>0</v>
      </c>
      <c r="O52" s="7">
        <v>0</v>
      </c>
      <c r="P52" s="7">
        <v>0</v>
      </c>
      <c r="Q52">
        <v>0</v>
      </c>
      <c r="R52">
        <v>0</v>
      </c>
      <c r="S52">
        <v>0</v>
      </c>
      <c r="T52">
        <v>0</v>
      </c>
    </row>
    <row r="53" spans="1:20" x14ac:dyDescent="0.25">
      <c r="A53" s="7">
        <v>2010</v>
      </c>
      <c r="B53" s="7">
        <v>4</v>
      </c>
      <c r="C53" s="8">
        <v>980.31</v>
      </c>
      <c r="D53" s="18">
        <v>149.30000000000001</v>
      </c>
      <c r="E53" s="18">
        <v>39.506556199999999</v>
      </c>
      <c r="F53" s="18">
        <v>881.4</v>
      </c>
      <c r="G53" s="8">
        <v>0</v>
      </c>
      <c r="H53" s="8">
        <v>0</v>
      </c>
      <c r="I53" s="8">
        <v>0</v>
      </c>
      <c r="J53" s="8">
        <v>0</v>
      </c>
      <c r="K53" s="8">
        <v>1</v>
      </c>
      <c r="L53" s="8">
        <v>0</v>
      </c>
      <c r="M53" s="8">
        <v>0</v>
      </c>
      <c r="N53" s="8">
        <v>0</v>
      </c>
      <c r="O53" s="7">
        <v>0</v>
      </c>
      <c r="P53" s="7">
        <v>0</v>
      </c>
      <c r="Q53">
        <v>0</v>
      </c>
      <c r="R53">
        <v>0</v>
      </c>
      <c r="S53">
        <v>0</v>
      </c>
      <c r="T53">
        <v>0</v>
      </c>
    </row>
    <row r="54" spans="1:20" x14ac:dyDescent="0.25">
      <c r="A54" s="7">
        <v>2010</v>
      </c>
      <c r="B54" s="7">
        <v>5</v>
      </c>
      <c r="C54" s="8">
        <v>811.45</v>
      </c>
      <c r="D54" s="18">
        <v>67.3</v>
      </c>
      <c r="E54" s="18">
        <v>73.357760409999997</v>
      </c>
      <c r="F54" s="18">
        <v>854.8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1</v>
      </c>
      <c r="M54" s="8">
        <v>0</v>
      </c>
      <c r="N54" s="8">
        <v>0</v>
      </c>
      <c r="O54" s="7">
        <v>0</v>
      </c>
      <c r="P54" s="7">
        <v>0</v>
      </c>
      <c r="Q54">
        <v>0</v>
      </c>
      <c r="R54">
        <v>0</v>
      </c>
      <c r="S54">
        <v>0</v>
      </c>
      <c r="T54">
        <v>0</v>
      </c>
    </row>
    <row r="55" spans="1:20" x14ac:dyDescent="0.25">
      <c r="A55" s="7">
        <v>2010</v>
      </c>
      <c r="B55" s="7">
        <v>6</v>
      </c>
      <c r="C55" s="8">
        <v>1176.7</v>
      </c>
      <c r="D55" s="18">
        <v>14.6</v>
      </c>
      <c r="E55" s="18">
        <v>378.49841220000002</v>
      </c>
      <c r="F55" s="18">
        <v>844.3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1</v>
      </c>
      <c r="N55" s="8">
        <v>0</v>
      </c>
      <c r="O55" s="7">
        <v>0</v>
      </c>
      <c r="P55" s="7">
        <v>0</v>
      </c>
      <c r="Q55">
        <v>0</v>
      </c>
      <c r="R55">
        <v>0</v>
      </c>
      <c r="S55">
        <v>0</v>
      </c>
      <c r="T55">
        <v>0</v>
      </c>
    </row>
    <row r="56" spans="1:20" x14ac:dyDescent="0.25">
      <c r="A56" s="7">
        <v>2010</v>
      </c>
      <c r="B56" s="7">
        <v>7</v>
      </c>
      <c r="C56" s="8">
        <v>1450.05</v>
      </c>
      <c r="D56" s="18">
        <v>0</v>
      </c>
      <c r="E56" s="18">
        <v>600.91835319999996</v>
      </c>
      <c r="F56" s="18">
        <v>822.7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1</v>
      </c>
      <c r="O56" s="7">
        <v>0</v>
      </c>
      <c r="P56" s="7">
        <v>0</v>
      </c>
      <c r="Q56">
        <v>0</v>
      </c>
      <c r="R56">
        <v>0</v>
      </c>
      <c r="S56">
        <v>0</v>
      </c>
      <c r="T56">
        <v>0</v>
      </c>
    </row>
    <row r="57" spans="1:20" x14ac:dyDescent="0.25">
      <c r="A57" s="7">
        <v>2010</v>
      </c>
      <c r="B57" s="7">
        <v>8</v>
      </c>
      <c r="C57" s="8">
        <v>1508.28</v>
      </c>
      <c r="D57" s="18">
        <v>0</v>
      </c>
      <c r="E57" s="18">
        <v>661.01835449999999</v>
      </c>
      <c r="F57" s="18">
        <v>787.3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7">
        <v>1</v>
      </c>
      <c r="P57" s="7">
        <v>0</v>
      </c>
      <c r="Q57">
        <v>0</v>
      </c>
      <c r="R57">
        <v>0</v>
      </c>
      <c r="S57">
        <v>0</v>
      </c>
      <c r="T57">
        <v>0</v>
      </c>
    </row>
    <row r="58" spans="1:20" x14ac:dyDescent="0.25">
      <c r="A58" s="7">
        <v>2010</v>
      </c>
      <c r="B58" s="7">
        <v>9</v>
      </c>
      <c r="C58" s="8">
        <v>1297.79</v>
      </c>
      <c r="D58" s="18">
        <v>1.2</v>
      </c>
      <c r="E58" s="18">
        <v>514.1253868</v>
      </c>
      <c r="F58" s="18">
        <v>831.6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7">
        <v>0</v>
      </c>
      <c r="P58" s="7">
        <v>1</v>
      </c>
      <c r="Q58">
        <v>0</v>
      </c>
      <c r="R58">
        <v>0</v>
      </c>
      <c r="S58">
        <v>0</v>
      </c>
      <c r="T58">
        <v>0</v>
      </c>
    </row>
    <row r="59" spans="1:20" x14ac:dyDescent="0.25">
      <c r="A59" s="7">
        <v>2010</v>
      </c>
      <c r="B59" s="7">
        <v>10</v>
      </c>
      <c r="C59" s="8">
        <v>912.04</v>
      </c>
      <c r="D59" s="18">
        <v>39.299999999999997</v>
      </c>
      <c r="E59" s="18">
        <v>181.3317893</v>
      </c>
      <c r="F59" s="18">
        <v>832.8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7">
        <v>0</v>
      </c>
      <c r="P59" s="7">
        <v>0</v>
      </c>
      <c r="Q59">
        <v>1</v>
      </c>
      <c r="R59">
        <v>0</v>
      </c>
      <c r="S59">
        <v>0</v>
      </c>
      <c r="T59">
        <v>0</v>
      </c>
    </row>
    <row r="60" spans="1:20" x14ac:dyDescent="0.25">
      <c r="A60" s="7">
        <v>2010</v>
      </c>
      <c r="B60" s="7">
        <v>11</v>
      </c>
      <c r="C60" s="8">
        <v>859.65</v>
      </c>
      <c r="D60" s="18">
        <v>126.2</v>
      </c>
      <c r="E60" s="18">
        <v>15.227676519999999</v>
      </c>
      <c r="F60" s="18">
        <v>856.2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7">
        <v>0</v>
      </c>
      <c r="P60" s="7">
        <v>0</v>
      </c>
      <c r="Q60">
        <v>0</v>
      </c>
      <c r="R60">
        <v>1</v>
      </c>
      <c r="S60">
        <v>0</v>
      </c>
      <c r="T60">
        <v>0</v>
      </c>
    </row>
    <row r="61" spans="1:20" x14ac:dyDescent="0.25">
      <c r="A61" s="7">
        <v>2010</v>
      </c>
      <c r="B61" s="7">
        <v>12</v>
      </c>
      <c r="C61" s="8">
        <v>1518.16</v>
      </c>
      <c r="D61" s="18">
        <v>340.7</v>
      </c>
      <c r="E61" s="18">
        <v>0</v>
      </c>
      <c r="F61" s="18">
        <v>931.1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7">
        <v>0</v>
      </c>
      <c r="P61" s="7">
        <v>0</v>
      </c>
      <c r="Q61">
        <v>0</v>
      </c>
      <c r="R61">
        <v>0</v>
      </c>
      <c r="S61">
        <v>0</v>
      </c>
      <c r="T61">
        <v>0</v>
      </c>
    </row>
    <row r="62" spans="1:20" x14ac:dyDescent="0.25">
      <c r="A62" s="7">
        <v>2011</v>
      </c>
      <c r="B62" s="7">
        <v>1</v>
      </c>
      <c r="C62" s="8">
        <v>2017.79</v>
      </c>
      <c r="D62" s="18">
        <v>526.9</v>
      </c>
      <c r="E62" s="18">
        <v>0</v>
      </c>
      <c r="F62" s="18">
        <v>994.9</v>
      </c>
      <c r="G62" s="8">
        <v>0</v>
      </c>
      <c r="H62" s="8">
        <v>1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7">
        <v>0</v>
      </c>
      <c r="P62" s="7">
        <v>0</v>
      </c>
      <c r="Q62">
        <v>0</v>
      </c>
      <c r="R62">
        <v>0</v>
      </c>
      <c r="S62">
        <v>0</v>
      </c>
      <c r="T62">
        <v>0</v>
      </c>
    </row>
    <row r="63" spans="1:20" x14ac:dyDescent="0.25">
      <c r="A63" s="7">
        <v>2011</v>
      </c>
      <c r="B63" s="7">
        <v>2</v>
      </c>
      <c r="C63" s="8">
        <v>1639.72</v>
      </c>
      <c r="D63" s="18">
        <v>375.7</v>
      </c>
      <c r="E63" s="18">
        <v>0</v>
      </c>
      <c r="F63" s="18">
        <v>894.7</v>
      </c>
      <c r="G63" s="8">
        <v>0</v>
      </c>
      <c r="H63" s="8">
        <v>0</v>
      </c>
      <c r="I63" s="8">
        <v>1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7">
        <v>0</v>
      </c>
      <c r="P63" s="7">
        <v>0</v>
      </c>
      <c r="Q63">
        <v>0</v>
      </c>
      <c r="R63">
        <v>0</v>
      </c>
      <c r="S63">
        <v>0</v>
      </c>
      <c r="T63">
        <v>0</v>
      </c>
    </row>
    <row r="64" spans="1:20" x14ac:dyDescent="0.25">
      <c r="A64" s="7">
        <v>2011</v>
      </c>
      <c r="B64" s="7">
        <v>3</v>
      </c>
      <c r="C64" s="8">
        <v>1262.23</v>
      </c>
      <c r="D64" s="18">
        <v>259.2</v>
      </c>
      <c r="E64" s="18">
        <v>1.563115678</v>
      </c>
      <c r="F64" s="18">
        <v>897.8</v>
      </c>
      <c r="G64" s="8">
        <v>0</v>
      </c>
      <c r="H64" s="8">
        <v>0</v>
      </c>
      <c r="I64" s="8">
        <v>0</v>
      </c>
      <c r="J64" s="8">
        <v>1</v>
      </c>
      <c r="K64" s="8">
        <v>0</v>
      </c>
      <c r="L64" s="8">
        <v>0</v>
      </c>
      <c r="M64" s="8">
        <v>0</v>
      </c>
      <c r="N64" s="8">
        <v>0</v>
      </c>
      <c r="O64" s="7">
        <v>0</v>
      </c>
      <c r="P64" s="7">
        <v>0</v>
      </c>
      <c r="Q64">
        <v>0</v>
      </c>
      <c r="R64">
        <v>0</v>
      </c>
      <c r="S64">
        <v>0</v>
      </c>
      <c r="T64">
        <v>0</v>
      </c>
    </row>
    <row r="65" spans="1:20" x14ac:dyDescent="0.25">
      <c r="A65" s="7">
        <v>2011</v>
      </c>
      <c r="B65" s="7">
        <v>4</v>
      </c>
      <c r="C65" s="8">
        <v>1042.75</v>
      </c>
      <c r="D65" s="18">
        <v>175.7</v>
      </c>
      <c r="E65" s="18">
        <v>20.0325487</v>
      </c>
      <c r="F65" s="18">
        <v>863.6</v>
      </c>
      <c r="G65" s="8">
        <v>0</v>
      </c>
      <c r="H65" s="8">
        <v>0</v>
      </c>
      <c r="I65" s="8">
        <v>0</v>
      </c>
      <c r="J65" s="8">
        <v>0</v>
      </c>
      <c r="K65" s="8">
        <v>1</v>
      </c>
      <c r="L65" s="8">
        <v>0</v>
      </c>
      <c r="M65" s="8">
        <v>0</v>
      </c>
      <c r="N65" s="8">
        <v>0</v>
      </c>
      <c r="O65" s="7">
        <v>0</v>
      </c>
      <c r="P65" s="7">
        <v>0</v>
      </c>
      <c r="Q65">
        <v>0</v>
      </c>
      <c r="R65">
        <v>0</v>
      </c>
      <c r="S65">
        <v>0</v>
      </c>
      <c r="T65">
        <v>0</v>
      </c>
    </row>
    <row r="66" spans="1:20" x14ac:dyDescent="0.25">
      <c r="A66" s="7">
        <v>2011</v>
      </c>
      <c r="B66" s="7">
        <v>5</v>
      </c>
      <c r="C66" s="8">
        <v>856.27</v>
      </c>
      <c r="D66" s="18">
        <v>79.400000000000006</v>
      </c>
      <c r="E66" s="18">
        <v>69.210293440000001</v>
      </c>
      <c r="F66" s="18">
        <v>866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1</v>
      </c>
      <c r="M66" s="8">
        <v>0</v>
      </c>
      <c r="N66" s="8">
        <v>0</v>
      </c>
      <c r="O66" s="7">
        <v>0</v>
      </c>
      <c r="P66" s="7">
        <v>0</v>
      </c>
      <c r="Q66">
        <v>0</v>
      </c>
      <c r="R66">
        <v>0</v>
      </c>
      <c r="S66">
        <v>0</v>
      </c>
      <c r="T66">
        <v>0</v>
      </c>
    </row>
    <row r="67" spans="1:20" x14ac:dyDescent="0.25">
      <c r="A67" s="7">
        <v>2011</v>
      </c>
      <c r="B67" s="7">
        <v>6</v>
      </c>
      <c r="C67" s="8">
        <v>1155.4000000000001</v>
      </c>
      <c r="D67" s="18">
        <v>22</v>
      </c>
      <c r="E67" s="18">
        <v>356.12244420000002</v>
      </c>
      <c r="F67" s="18">
        <v>855.7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1</v>
      </c>
      <c r="N67" s="8">
        <v>0</v>
      </c>
      <c r="O67" s="7">
        <v>0</v>
      </c>
      <c r="P67" s="7">
        <v>0</v>
      </c>
      <c r="Q67">
        <v>0</v>
      </c>
      <c r="R67">
        <v>0</v>
      </c>
      <c r="S67">
        <v>0</v>
      </c>
      <c r="T67">
        <v>0</v>
      </c>
    </row>
    <row r="68" spans="1:20" x14ac:dyDescent="0.25">
      <c r="A68" s="7">
        <v>2011</v>
      </c>
      <c r="B68" s="7">
        <v>7</v>
      </c>
      <c r="C68" s="8">
        <v>1284.05</v>
      </c>
      <c r="D68" s="18">
        <v>0</v>
      </c>
      <c r="E68" s="18">
        <v>485.97326299999997</v>
      </c>
      <c r="F68" s="18">
        <v>830.7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1</v>
      </c>
      <c r="O68" s="7">
        <v>0</v>
      </c>
      <c r="P68" s="7">
        <v>0</v>
      </c>
      <c r="Q68">
        <v>0</v>
      </c>
      <c r="R68">
        <v>0</v>
      </c>
      <c r="S68">
        <v>0</v>
      </c>
      <c r="T68">
        <v>0</v>
      </c>
    </row>
    <row r="69" spans="1:20" x14ac:dyDescent="0.25">
      <c r="A69" s="7">
        <v>2011</v>
      </c>
      <c r="B69" s="7">
        <v>8</v>
      </c>
      <c r="C69" s="8">
        <v>1494.91</v>
      </c>
      <c r="D69" s="18">
        <v>0</v>
      </c>
      <c r="E69" s="18">
        <v>649.73821710000004</v>
      </c>
      <c r="F69" s="18">
        <v>794.9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7">
        <v>1</v>
      </c>
      <c r="P69" s="7">
        <v>0</v>
      </c>
      <c r="Q69">
        <v>0</v>
      </c>
      <c r="R69">
        <v>0</v>
      </c>
      <c r="S69">
        <v>0</v>
      </c>
      <c r="T69">
        <v>0</v>
      </c>
    </row>
    <row r="70" spans="1:20" x14ac:dyDescent="0.25">
      <c r="A70" s="7">
        <v>2011</v>
      </c>
      <c r="B70" s="7">
        <v>9</v>
      </c>
      <c r="C70" s="8">
        <v>1219.25</v>
      </c>
      <c r="D70" s="18">
        <v>11.3</v>
      </c>
      <c r="E70" s="18">
        <v>399.58799320000003</v>
      </c>
      <c r="F70" s="18">
        <v>839.2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7">
        <v>0</v>
      </c>
      <c r="P70" s="7">
        <v>1</v>
      </c>
      <c r="Q70">
        <v>0</v>
      </c>
      <c r="R70">
        <v>0</v>
      </c>
      <c r="S70">
        <v>0</v>
      </c>
      <c r="T70">
        <v>0</v>
      </c>
    </row>
    <row r="71" spans="1:20" x14ac:dyDescent="0.25">
      <c r="A71" s="7">
        <v>2011</v>
      </c>
      <c r="B71" s="7">
        <v>10</v>
      </c>
      <c r="C71" s="8">
        <v>824.64</v>
      </c>
      <c r="D71" s="18">
        <v>61.2</v>
      </c>
      <c r="E71" s="18">
        <v>60.95215966</v>
      </c>
      <c r="F71" s="18">
        <v>836.8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7">
        <v>0</v>
      </c>
      <c r="P71" s="7">
        <v>0</v>
      </c>
      <c r="Q71">
        <v>1</v>
      </c>
      <c r="R71">
        <v>0</v>
      </c>
      <c r="S71">
        <v>0</v>
      </c>
      <c r="T71">
        <v>0</v>
      </c>
    </row>
    <row r="72" spans="1:20" x14ac:dyDescent="0.25">
      <c r="A72" s="7">
        <v>2011</v>
      </c>
      <c r="B72" s="7">
        <v>11</v>
      </c>
      <c r="C72" s="8">
        <v>878.95</v>
      </c>
      <c r="D72" s="18">
        <v>150.30000000000001</v>
      </c>
      <c r="E72" s="18">
        <v>3.0815617519999998</v>
      </c>
      <c r="F72" s="18">
        <v>870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7">
        <v>0</v>
      </c>
      <c r="P72" s="7">
        <v>0</v>
      </c>
      <c r="Q72">
        <v>0</v>
      </c>
      <c r="R72">
        <v>1</v>
      </c>
      <c r="S72">
        <v>0</v>
      </c>
      <c r="T72">
        <v>0</v>
      </c>
    </row>
    <row r="73" spans="1:20" x14ac:dyDescent="0.25">
      <c r="A73" s="7">
        <v>2011</v>
      </c>
      <c r="B73" s="7">
        <v>12</v>
      </c>
      <c r="C73" s="8">
        <v>1214.94</v>
      </c>
      <c r="D73" s="18">
        <v>244.9</v>
      </c>
      <c r="E73" s="18">
        <v>1.6071450599999999</v>
      </c>
      <c r="F73" s="18">
        <v>936.9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7">
        <v>0</v>
      </c>
      <c r="P73" s="7">
        <v>0</v>
      </c>
      <c r="Q73">
        <v>0</v>
      </c>
      <c r="R73">
        <v>0</v>
      </c>
      <c r="S73">
        <v>0</v>
      </c>
      <c r="T73">
        <v>0</v>
      </c>
    </row>
    <row r="74" spans="1:20" x14ac:dyDescent="0.25">
      <c r="A74" s="7">
        <v>2012</v>
      </c>
      <c r="B74" s="7">
        <v>1</v>
      </c>
      <c r="C74" s="8">
        <v>1594.92</v>
      </c>
      <c r="D74" s="18">
        <v>363.6</v>
      </c>
      <c r="E74" s="18">
        <v>0</v>
      </c>
      <c r="F74" s="18">
        <v>970.3</v>
      </c>
      <c r="G74" s="8">
        <v>0</v>
      </c>
      <c r="H74" s="8">
        <v>1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7">
        <v>0</v>
      </c>
      <c r="P74" s="7">
        <v>0</v>
      </c>
      <c r="Q74">
        <v>0</v>
      </c>
      <c r="R74">
        <v>0</v>
      </c>
      <c r="S74">
        <v>0</v>
      </c>
      <c r="T74">
        <v>0</v>
      </c>
    </row>
    <row r="75" spans="1:20" x14ac:dyDescent="0.25">
      <c r="A75" s="7">
        <v>2012</v>
      </c>
      <c r="B75" s="7">
        <v>2</v>
      </c>
      <c r="C75" s="8">
        <v>1412.21</v>
      </c>
      <c r="D75" s="18">
        <v>297.60000000000002</v>
      </c>
      <c r="E75" s="18">
        <v>0</v>
      </c>
      <c r="F75" s="18">
        <v>875.3</v>
      </c>
      <c r="G75" s="8">
        <v>0</v>
      </c>
      <c r="H75" s="8">
        <v>0</v>
      </c>
      <c r="I75" s="8">
        <v>1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7">
        <v>0</v>
      </c>
      <c r="P75" s="7">
        <v>0</v>
      </c>
      <c r="Q75">
        <v>0</v>
      </c>
      <c r="R75">
        <v>0</v>
      </c>
      <c r="S75">
        <v>0</v>
      </c>
      <c r="T75">
        <v>0</v>
      </c>
    </row>
    <row r="76" spans="1:20" x14ac:dyDescent="0.25">
      <c r="A76" s="7">
        <v>2012</v>
      </c>
      <c r="B76" s="7">
        <v>3</v>
      </c>
      <c r="C76" s="8">
        <v>1170.1199999999999</v>
      </c>
      <c r="D76" s="18">
        <v>218.5</v>
      </c>
      <c r="E76" s="18">
        <v>14.343025580000001</v>
      </c>
      <c r="F76" s="18">
        <v>881.6</v>
      </c>
      <c r="G76" s="8">
        <v>0</v>
      </c>
      <c r="H76" s="8">
        <v>0</v>
      </c>
      <c r="I76" s="8">
        <v>0</v>
      </c>
      <c r="J76" s="8">
        <v>1</v>
      </c>
      <c r="K76" s="8">
        <v>0</v>
      </c>
      <c r="L76" s="8">
        <v>0</v>
      </c>
      <c r="M76" s="8">
        <v>0</v>
      </c>
      <c r="N76" s="8">
        <v>0</v>
      </c>
      <c r="O76" s="7">
        <v>0</v>
      </c>
      <c r="P76" s="7">
        <v>0</v>
      </c>
      <c r="Q76">
        <v>0</v>
      </c>
      <c r="R76">
        <v>0</v>
      </c>
      <c r="S76">
        <v>0</v>
      </c>
      <c r="T76">
        <v>0</v>
      </c>
    </row>
    <row r="77" spans="1:20" x14ac:dyDescent="0.25">
      <c r="A77" s="7">
        <v>2012</v>
      </c>
      <c r="B77" s="7">
        <v>4</v>
      </c>
      <c r="C77" s="8">
        <v>834.07</v>
      </c>
      <c r="D77" s="18">
        <v>98.5</v>
      </c>
      <c r="E77" s="18">
        <v>46.745609520000002</v>
      </c>
      <c r="F77" s="18">
        <v>866.9</v>
      </c>
      <c r="G77" s="8">
        <v>0</v>
      </c>
      <c r="H77" s="8">
        <v>0</v>
      </c>
      <c r="I77" s="8">
        <v>0</v>
      </c>
      <c r="J77" s="8">
        <v>0</v>
      </c>
      <c r="K77" s="8">
        <v>1</v>
      </c>
      <c r="L77" s="8">
        <v>0</v>
      </c>
      <c r="M77" s="8">
        <v>0</v>
      </c>
      <c r="N77" s="8">
        <v>0</v>
      </c>
      <c r="O77" s="7">
        <v>0</v>
      </c>
      <c r="P77" s="7">
        <v>0</v>
      </c>
      <c r="Q77">
        <v>0</v>
      </c>
      <c r="R77">
        <v>0</v>
      </c>
      <c r="S77">
        <v>0</v>
      </c>
      <c r="T77">
        <v>0</v>
      </c>
    </row>
    <row r="78" spans="1:20" x14ac:dyDescent="0.25">
      <c r="A78" s="7">
        <v>2012</v>
      </c>
      <c r="B78" s="7">
        <v>5</v>
      </c>
      <c r="C78" s="8">
        <v>901.85</v>
      </c>
      <c r="D78" s="18">
        <v>66.3</v>
      </c>
      <c r="E78" s="18">
        <v>98.124278779999997</v>
      </c>
      <c r="F78" s="18">
        <v>825.1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1</v>
      </c>
      <c r="M78" s="8">
        <v>0</v>
      </c>
      <c r="N78" s="8">
        <v>0</v>
      </c>
      <c r="O78" s="7">
        <v>0</v>
      </c>
      <c r="P78" s="7">
        <v>0</v>
      </c>
      <c r="Q78">
        <v>0</v>
      </c>
      <c r="R78">
        <v>0</v>
      </c>
      <c r="S78">
        <v>0</v>
      </c>
      <c r="T78">
        <v>0</v>
      </c>
    </row>
    <row r="79" spans="1:20" x14ac:dyDescent="0.25">
      <c r="A79" s="7">
        <v>2012</v>
      </c>
      <c r="B79" s="7">
        <v>6</v>
      </c>
      <c r="C79" s="8">
        <v>1096.08</v>
      </c>
      <c r="D79" s="18">
        <v>11.5</v>
      </c>
      <c r="E79" s="18">
        <v>252.28974669999999</v>
      </c>
      <c r="F79" s="18">
        <v>835.3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1</v>
      </c>
      <c r="N79" s="8">
        <v>0</v>
      </c>
      <c r="O79" s="7">
        <v>0</v>
      </c>
      <c r="P79" s="7">
        <v>0</v>
      </c>
      <c r="Q79">
        <v>0</v>
      </c>
      <c r="R79">
        <v>0</v>
      </c>
      <c r="S79">
        <v>0</v>
      </c>
      <c r="T79">
        <v>0</v>
      </c>
    </row>
    <row r="80" spans="1:20" x14ac:dyDescent="0.25">
      <c r="A80" s="7">
        <v>2012</v>
      </c>
      <c r="B80" s="7">
        <v>7</v>
      </c>
      <c r="C80" s="8">
        <v>1446.09</v>
      </c>
      <c r="D80" s="18">
        <v>0.6</v>
      </c>
      <c r="E80" s="18">
        <v>644.33095370000001</v>
      </c>
      <c r="F80" s="18">
        <v>815.1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1</v>
      </c>
      <c r="O80" s="7">
        <v>0</v>
      </c>
      <c r="P80" s="7">
        <v>0</v>
      </c>
      <c r="Q80">
        <v>0</v>
      </c>
      <c r="R80">
        <v>0</v>
      </c>
      <c r="S80">
        <v>0</v>
      </c>
      <c r="T80">
        <v>0</v>
      </c>
    </row>
    <row r="81" spans="1:20" x14ac:dyDescent="0.25">
      <c r="A81" s="7">
        <v>2012</v>
      </c>
      <c r="B81" s="7">
        <v>8</v>
      </c>
      <c r="C81" s="8">
        <v>1391.18</v>
      </c>
      <c r="D81" s="18">
        <v>0</v>
      </c>
      <c r="E81" s="18">
        <v>560.55884890000004</v>
      </c>
      <c r="F81" s="18">
        <v>777.7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7">
        <v>1</v>
      </c>
      <c r="P81" s="7">
        <v>0</v>
      </c>
      <c r="Q81">
        <v>0</v>
      </c>
      <c r="R81">
        <v>0</v>
      </c>
      <c r="S81">
        <v>0</v>
      </c>
      <c r="T81">
        <v>0</v>
      </c>
    </row>
    <row r="82" spans="1:20" x14ac:dyDescent="0.25">
      <c r="A82" s="7">
        <v>2012</v>
      </c>
      <c r="B82" s="7">
        <v>9</v>
      </c>
      <c r="C82" s="8">
        <v>1182.94</v>
      </c>
      <c r="D82" s="18">
        <v>7.1</v>
      </c>
      <c r="E82" s="18">
        <v>375.88802800000002</v>
      </c>
      <c r="F82" s="18">
        <v>823.4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7">
        <v>0</v>
      </c>
      <c r="P82" s="7">
        <v>1</v>
      </c>
      <c r="Q82">
        <v>0</v>
      </c>
      <c r="R82">
        <v>0</v>
      </c>
      <c r="S82">
        <v>0</v>
      </c>
      <c r="T82">
        <v>0</v>
      </c>
    </row>
    <row r="83" spans="1:20" x14ac:dyDescent="0.25">
      <c r="A83" s="7">
        <v>2012</v>
      </c>
      <c r="B83" s="7">
        <v>10</v>
      </c>
      <c r="C83" s="8">
        <v>809.17</v>
      </c>
      <c r="D83" s="18">
        <v>67.8</v>
      </c>
      <c r="E83" s="18">
        <v>55.493302219999997</v>
      </c>
      <c r="F83" s="18">
        <v>824.1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7">
        <v>0</v>
      </c>
      <c r="P83" s="7">
        <v>0</v>
      </c>
      <c r="Q83">
        <v>1</v>
      </c>
      <c r="R83">
        <v>0</v>
      </c>
      <c r="S83">
        <v>0</v>
      </c>
      <c r="T83">
        <v>0</v>
      </c>
    </row>
    <row r="84" spans="1:20" x14ac:dyDescent="0.25">
      <c r="A84" s="7">
        <v>2012</v>
      </c>
      <c r="B84" s="7">
        <v>11</v>
      </c>
      <c r="C84" s="8">
        <v>997.21</v>
      </c>
      <c r="D84" s="18">
        <v>183</v>
      </c>
      <c r="E84" s="18">
        <v>5.8413449599999998</v>
      </c>
      <c r="F84" s="18">
        <v>855.1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7">
        <v>0</v>
      </c>
      <c r="P84" s="7">
        <v>0</v>
      </c>
      <c r="Q84">
        <v>0</v>
      </c>
      <c r="R84">
        <v>1</v>
      </c>
      <c r="S84">
        <v>0</v>
      </c>
      <c r="T84">
        <v>0</v>
      </c>
    </row>
    <row r="85" spans="1:20" x14ac:dyDescent="0.25">
      <c r="A85" s="7">
        <v>2012</v>
      </c>
      <c r="B85" s="7">
        <v>12</v>
      </c>
      <c r="C85" s="8">
        <v>1233.51</v>
      </c>
      <c r="D85" s="18">
        <v>250.8</v>
      </c>
      <c r="E85" s="18">
        <v>0</v>
      </c>
      <c r="F85" s="18">
        <v>916.4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7">
        <v>0</v>
      </c>
      <c r="P85" s="7">
        <v>0</v>
      </c>
      <c r="Q85">
        <v>0</v>
      </c>
      <c r="R85">
        <v>0</v>
      </c>
      <c r="S85">
        <v>0</v>
      </c>
      <c r="T85">
        <v>0</v>
      </c>
    </row>
    <row r="86" spans="1:20" x14ac:dyDescent="0.25">
      <c r="A86" s="7">
        <v>2013</v>
      </c>
      <c r="B86" s="7">
        <v>1</v>
      </c>
      <c r="C86" s="8">
        <v>1628.44</v>
      </c>
      <c r="D86" s="18">
        <v>420.3</v>
      </c>
      <c r="E86" s="18">
        <v>0</v>
      </c>
      <c r="F86" s="18">
        <v>962.1</v>
      </c>
      <c r="G86" s="8">
        <v>0</v>
      </c>
      <c r="H86" s="8">
        <v>1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7">
        <v>0</v>
      </c>
      <c r="P86" s="7">
        <v>0</v>
      </c>
      <c r="Q86">
        <v>0</v>
      </c>
      <c r="R86">
        <v>0</v>
      </c>
      <c r="S86">
        <v>0</v>
      </c>
      <c r="T86">
        <v>0</v>
      </c>
    </row>
    <row r="87" spans="1:20" x14ac:dyDescent="0.25">
      <c r="A87" s="7">
        <v>2013</v>
      </c>
      <c r="B87" s="7">
        <v>2</v>
      </c>
      <c r="C87" s="8">
        <v>1557.03</v>
      </c>
      <c r="D87" s="18">
        <v>320.3</v>
      </c>
      <c r="E87" s="18">
        <v>0</v>
      </c>
      <c r="F87" s="18">
        <v>868.4</v>
      </c>
      <c r="G87" s="8">
        <v>0</v>
      </c>
      <c r="H87" s="8">
        <v>0</v>
      </c>
      <c r="I87" s="8">
        <v>1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7">
        <v>0</v>
      </c>
      <c r="P87" s="7">
        <v>0</v>
      </c>
      <c r="Q87">
        <v>0</v>
      </c>
      <c r="R87">
        <v>0</v>
      </c>
      <c r="S87">
        <v>0</v>
      </c>
      <c r="T87">
        <v>0</v>
      </c>
    </row>
    <row r="88" spans="1:20" x14ac:dyDescent="0.25">
      <c r="A88" s="7">
        <v>2013</v>
      </c>
      <c r="B88" s="7">
        <v>3</v>
      </c>
      <c r="C88" s="8">
        <v>1437.9</v>
      </c>
      <c r="D88" s="18">
        <v>298.10000000000002</v>
      </c>
      <c r="E88" s="18">
        <v>0</v>
      </c>
      <c r="F88" s="18">
        <v>874.7</v>
      </c>
      <c r="G88" s="8">
        <v>0</v>
      </c>
      <c r="H88" s="8">
        <v>0</v>
      </c>
      <c r="I88" s="8">
        <v>0</v>
      </c>
      <c r="J88" s="8">
        <v>1</v>
      </c>
      <c r="K88" s="8">
        <v>0</v>
      </c>
      <c r="L88" s="8">
        <v>0</v>
      </c>
      <c r="M88" s="8">
        <v>0</v>
      </c>
      <c r="N88" s="8">
        <v>0</v>
      </c>
      <c r="O88" s="7">
        <v>0</v>
      </c>
      <c r="P88" s="7">
        <v>0</v>
      </c>
      <c r="Q88">
        <v>0</v>
      </c>
      <c r="R88">
        <v>0</v>
      </c>
      <c r="S88">
        <v>0</v>
      </c>
      <c r="T88">
        <v>0</v>
      </c>
    </row>
    <row r="89" spans="1:20" x14ac:dyDescent="0.25">
      <c r="A89" s="7">
        <v>2013</v>
      </c>
      <c r="B89" s="7">
        <v>4</v>
      </c>
      <c r="C89" s="8">
        <v>1166.3800000000001</v>
      </c>
      <c r="D89" s="18">
        <v>215.9</v>
      </c>
      <c r="E89" s="18">
        <v>25.925989659999999</v>
      </c>
      <c r="F89" s="18">
        <v>855.9</v>
      </c>
      <c r="G89" s="8">
        <v>0</v>
      </c>
      <c r="H89" s="8">
        <v>0</v>
      </c>
      <c r="I89" s="8">
        <v>0</v>
      </c>
      <c r="J89" s="8">
        <v>0</v>
      </c>
      <c r="K89" s="8">
        <v>1</v>
      </c>
      <c r="L89" s="8">
        <v>0</v>
      </c>
      <c r="M89" s="8">
        <v>0</v>
      </c>
      <c r="N89" s="8">
        <v>0</v>
      </c>
      <c r="O89" s="7">
        <v>0</v>
      </c>
      <c r="P89" s="7">
        <v>0</v>
      </c>
      <c r="Q89">
        <v>0</v>
      </c>
      <c r="R89">
        <v>0</v>
      </c>
      <c r="S89">
        <v>0</v>
      </c>
      <c r="T89">
        <v>0</v>
      </c>
    </row>
    <row r="90" spans="1:20" x14ac:dyDescent="0.25">
      <c r="A90" s="7">
        <v>2013</v>
      </c>
      <c r="B90" s="7">
        <v>5</v>
      </c>
      <c r="C90" s="8">
        <v>827.9</v>
      </c>
      <c r="D90" s="18">
        <v>66</v>
      </c>
      <c r="E90" s="18">
        <v>80.263871820000006</v>
      </c>
      <c r="F90" s="18">
        <v>814.2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1</v>
      </c>
      <c r="M90" s="8">
        <v>0</v>
      </c>
      <c r="N90" s="8">
        <v>0</v>
      </c>
      <c r="O90" s="7">
        <v>0</v>
      </c>
      <c r="P90" s="7">
        <v>0</v>
      </c>
      <c r="Q90">
        <v>0</v>
      </c>
      <c r="R90">
        <v>0</v>
      </c>
      <c r="S90">
        <v>0</v>
      </c>
      <c r="T90">
        <v>0</v>
      </c>
    </row>
    <row r="91" spans="1:20" x14ac:dyDescent="0.25">
      <c r="A91" s="7">
        <v>2013</v>
      </c>
      <c r="B91" s="7">
        <v>6</v>
      </c>
      <c r="C91" s="8">
        <v>984.03</v>
      </c>
      <c r="D91" s="18">
        <v>12.1</v>
      </c>
      <c r="E91" s="18">
        <v>303.96339829999999</v>
      </c>
      <c r="F91" s="18">
        <v>830.5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1</v>
      </c>
      <c r="N91" s="8">
        <v>0</v>
      </c>
      <c r="O91" s="7">
        <v>0</v>
      </c>
      <c r="P91" s="7">
        <v>0</v>
      </c>
      <c r="Q91">
        <v>0</v>
      </c>
      <c r="R91">
        <v>0</v>
      </c>
      <c r="S91">
        <v>0</v>
      </c>
      <c r="T91">
        <v>0</v>
      </c>
    </row>
    <row r="92" spans="1:20" x14ac:dyDescent="0.25">
      <c r="A92" s="7">
        <v>2013</v>
      </c>
      <c r="B92" s="7">
        <v>7</v>
      </c>
      <c r="C92" s="8">
        <v>1200.71</v>
      </c>
      <c r="D92" s="18">
        <v>0</v>
      </c>
      <c r="E92" s="18">
        <v>485.19026509999998</v>
      </c>
      <c r="F92" s="18">
        <v>807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1</v>
      </c>
      <c r="O92" s="7">
        <v>0</v>
      </c>
      <c r="P92" s="7">
        <v>0</v>
      </c>
      <c r="Q92">
        <v>0</v>
      </c>
      <c r="R92">
        <v>0</v>
      </c>
      <c r="S92">
        <v>0</v>
      </c>
      <c r="T92">
        <v>0</v>
      </c>
    </row>
    <row r="93" spans="1:20" x14ac:dyDescent="0.25">
      <c r="A93" s="7">
        <v>2013</v>
      </c>
      <c r="B93" s="7">
        <v>8</v>
      </c>
      <c r="C93" s="8">
        <v>1179.3900000000001</v>
      </c>
      <c r="D93" s="18">
        <v>0.7</v>
      </c>
      <c r="E93" s="18">
        <v>404.7255791</v>
      </c>
      <c r="F93" s="18">
        <v>771.9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7">
        <v>1</v>
      </c>
      <c r="P93" s="7">
        <v>0</v>
      </c>
      <c r="Q93">
        <v>0</v>
      </c>
      <c r="R93">
        <v>0</v>
      </c>
      <c r="S93">
        <v>0</v>
      </c>
      <c r="T93">
        <v>0</v>
      </c>
    </row>
    <row r="94" spans="1:20" x14ac:dyDescent="0.25">
      <c r="A94" s="7">
        <v>2013</v>
      </c>
      <c r="B94" s="7">
        <v>9</v>
      </c>
      <c r="C94" s="8">
        <v>1207.52</v>
      </c>
      <c r="D94" s="18">
        <v>3.3</v>
      </c>
      <c r="E94" s="18">
        <v>417.9017192</v>
      </c>
      <c r="F94" s="18">
        <v>820.4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7">
        <v>0</v>
      </c>
      <c r="P94" s="7">
        <v>1</v>
      </c>
      <c r="Q94">
        <v>0</v>
      </c>
      <c r="R94">
        <v>0</v>
      </c>
      <c r="S94">
        <v>0</v>
      </c>
      <c r="T94">
        <v>0</v>
      </c>
    </row>
    <row r="95" spans="1:20" x14ac:dyDescent="0.25">
      <c r="A95" s="7">
        <v>2013</v>
      </c>
      <c r="B95" s="7">
        <v>10</v>
      </c>
      <c r="C95" s="8">
        <v>880.31</v>
      </c>
      <c r="D95" s="18">
        <v>37.700000000000003</v>
      </c>
      <c r="E95" s="18">
        <v>132.38973540000001</v>
      </c>
      <c r="F95" s="18">
        <v>810.6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7">
        <v>0</v>
      </c>
      <c r="P95" s="7">
        <v>0</v>
      </c>
      <c r="Q95">
        <v>1</v>
      </c>
      <c r="R95">
        <v>0</v>
      </c>
      <c r="S95">
        <v>0</v>
      </c>
      <c r="T95">
        <v>0</v>
      </c>
    </row>
    <row r="96" spans="1:20" x14ac:dyDescent="0.25">
      <c r="A96" s="7">
        <v>2013</v>
      </c>
      <c r="B96" s="7">
        <v>11</v>
      </c>
      <c r="C96" s="8">
        <v>936.35</v>
      </c>
      <c r="D96" s="18">
        <v>153.30000000000001</v>
      </c>
      <c r="E96" s="18">
        <v>6.5880935379999999</v>
      </c>
      <c r="F96" s="18">
        <v>828.6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7">
        <v>0</v>
      </c>
      <c r="P96" s="7">
        <v>0</v>
      </c>
      <c r="Q96">
        <v>0</v>
      </c>
      <c r="R96">
        <v>1</v>
      </c>
      <c r="S96">
        <v>0</v>
      </c>
      <c r="T96">
        <v>0</v>
      </c>
    </row>
    <row r="97" spans="1:20" x14ac:dyDescent="0.25">
      <c r="A97" s="7">
        <v>2013</v>
      </c>
      <c r="B97" s="7">
        <v>12</v>
      </c>
      <c r="C97" s="8">
        <v>1486.72</v>
      </c>
      <c r="D97" s="18">
        <v>325.89999999999998</v>
      </c>
      <c r="E97" s="18">
        <v>0</v>
      </c>
      <c r="F97" s="18">
        <v>932.4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7">
        <v>0</v>
      </c>
      <c r="P97" s="7">
        <v>0</v>
      </c>
      <c r="Q97">
        <v>0</v>
      </c>
      <c r="R97">
        <v>0</v>
      </c>
      <c r="S97">
        <v>0</v>
      </c>
      <c r="T97">
        <v>0</v>
      </c>
    </row>
    <row r="98" spans="1:20" x14ac:dyDescent="0.25">
      <c r="A98" s="7">
        <v>2014</v>
      </c>
      <c r="B98" s="7">
        <v>1</v>
      </c>
      <c r="C98" s="8">
        <v>1973.23</v>
      </c>
      <c r="D98" s="18">
        <v>446.6</v>
      </c>
      <c r="E98" s="18">
        <v>0</v>
      </c>
      <c r="F98" s="18">
        <v>940.8</v>
      </c>
      <c r="G98" s="8">
        <v>0</v>
      </c>
      <c r="H98" s="8">
        <v>1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7">
        <v>0</v>
      </c>
      <c r="P98" s="7">
        <v>0</v>
      </c>
      <c r="Q98">
        <v>0</v>
      </c>
      <c r="R98">
        <v>0</v>
      </c>
      <c r="S98">
        <v>0</v>
      </c>
      <c r="T98">
        <v>0</v>
      </c>
    </row>
    <row r="99" spans="1:20" x14ac:dyDescent="0.25">
      <c r="A99" s="7">
        <v>2014</v>
      </c>
      <c r="B99" s="7">
        <v>2</v>
      </c>
      <c r="C99" s="8">
        <v>1948.8</v>
      </c>
      <c r="D99" s="18">
        <v>411.4</v>
      </c>
      <c r="E99" s="18">
        <v>0</v>
      </c>
      <c r="F99" s="18">
        <v>864</v>
      </c>
      <c r="G99" s="8">
        <v>0</v>
      </c>
      <c r="H99" s="8">
        <v>0</v>
      </c>
      <c r="I99" s="8">
        <v>1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7">
        <v>0</v>
      </c>
      <c r="P99" s="7">
        <v>0</v>
      </c>
      <c r="Q99">
        <v>0</v>
      </c>
      <c r="R99">
        <v>0</v>
      </c>
      <c r="S99">
        <v>0</v>
      </c>
      <c r="T99">
        <v>0</v>
      </c>
    </row>
    <row r="100" spans="1:20" x14ac:dyDescent="0.25">
      <c r="A100" s="7">
        <v>2014</v>
      </c>
      <c r="B100" s="7">
        <v>3</v>
      </c>
      <c r="C100" s="8">
        <v>1546.79</v>
      </c>
      <c r="D100" s="18">
        <v>315.60000000000002</v>
      </c>
      <c r="E100" s="18">
        <v>0.14849734640000001</v>
      </c>
      <c r="F100" s="18">
        <v>857.1</v>
      </c>
      <c r="G100" s="8">
        <v>0</v>
      </c>
      <c r="H100" s="8">
        <v>0</v>
      </c>
      <c r="I100" s="8">
        <v>0</v>
      </c>
      <c r="J100" s="8">
        <v>1</v>
      </c>
      <c r="K100" s="8">
        <v>0</v>
      </c>
      <c r="L100" s="8">
        <v>0</v>
      </c>
      <c r="M100" s="8">
        <v>0</v>
      </c>
      <c r="N100" s="8">
        <v>0</v>
      </c>
      <c r="O100" s="7">
        <v>0</v>
      </c>
      <c r="P100" s="7">
        <v>0</v>
      </c>
      <c r="Q100">
        <v>0</v>
      </c>
      <c r="R100">
        <v>0</v>
      </c>
      <c r="S100">
        <v>0</v>
      </c>
      <c r="T100">
        <v>0</v>
      </c>
    </row>
    <row r="101" spans="1:20" x14ac:dyDescent="0.25">
      <c r="A101" s="7">
        <v>2014</v>
      </c>
      <c r="B101" s="7">
        <v>4</v>
      </c>
      <c r="C101" s="8">
        <v>1004.11</v>
      </c>
      <c r="D101" s="18">
        <v>151.30000000000001</v>
      </c>
      <c r="E101" s="18">
        <v>12.483676839999999</v>
      </c>
      <c r="F101" s="18">
        <v>832.8</v>
      </c>
      <c r="G101" s="8">
        <v>0</v>
      </c>
      <c r="H101" s="8">
        <v>0</v>
      </c>
      <c r="I101" s="8">
        <v>0</v>
      </c>
      <c r="J101" s="8">
        <v>0</v>
      </c>
      <c r="K101" s="8">
        <v>1</v>
      </c>
      <c r="L101" s="8">
        <v>0</v>
      </c>
      <c r="M101" s="8">
        <v>0</v>
      </c>
      <c r="N101" s="8">
        <v>0</v>
      </c>
      <c r="O101" s="7">
        <v>0</v>
      </c>
      <c r="P101" s="7">
        <v>0</v>
      </c>
      <c r="Q101">
        <v>0</v>
      </c>
      <c r="R101">
        <v>0</v>
      </c>
      <c r="S101">
        <v>0</v>
      </c>
      <c r="T101">
        <v>0</v>
      </c>
    </row>
    <row r="102" spans="1:20" x14ac:dyDescent="0.25">
      <c r="A102" s="7">
        <v>2014</v>
      </c>
      <c r="B102" s="7">
        <v>5</v>
      </c>
      <c r="C102" s="8">
        <v>831.04</v>
      </c>
      <c r="D102" s="18">
        <v>53.2</v>
      </c>
      <c r="E102" s="18">
        <v>113.55034259999999</v>
      </c>
      <c r="F102" s="18">
        <v>833.3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1</v>
      </c>
      <c r="M102" s="8">
        <v>0</v>
      </c>
      <c r="N102" s="8">
        <v>0</v>
      </c>
      <c r="O102" s="7">
        <v>0</v>
      </c>
      <c r="P102" s="7">
        <v>0</v>
      </c>
      <c r="Q102">
        <v>0</v>
      </c>
      <c r="R102">
        <v>0</v>
      </c>
      <c r="S102">
        <v>0</v>
      </c>
      <c r="T102">
        <v>0</v>
      </c>
    </row>
    <row r="103" spans="1:20" x14ac:dyDescent="0.25">
      <c r="A103" s="7">
        <v>2014</v>
      </c>
      <c r="B103" s="7">
        <v>6</v>
      </c>
      <c r="C103" s="8">
        <v>1034.97</v>
      </c>
      <c r="D103" s="18">
        <v>10.7</v>
      </c>
      <c r="E103" s="18">
        <v>344.0288597</v>
      </c>
      <c r="F103" s="18">
        <v>822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</v>
      </c>
      <c r="N103" s="8">
        <v>0</v>
      </c>
      <c r="O103" s="7">
        <v>0</v>
      </c>
      <c r="P103" s="7">
        <v>0</v>
      </c>
      <c r="Q103">
        <v>0</v>
      </c>
      <c r="R103">
        <v>0</v>
      </c>
      <c r="S103">
        <v>0</v>
      </c>
      <c r="T103">
        <v>0</v>
      </c>
    </row>
    <row r="104" spans="1:20" x14ac:dyDescent="0.25">
      <c r="A104" s="7">
        <v>2014</v>
      </c>
      <c r="B104" s="7">
        <v>7</v>
      </c>
      <c r="C104" s="8">
        <v>1221.44</v>
      </c>
      <c r="D104" s="18">
        <v>0.1</v>
      </c>
      <c r="E104" s="18">
        <v>488.94878390000002</v>
      </c>
      <c r="F104" s="18">
        <v>803.4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1</v>
      </c>
      <c r="O104" s="7">
        <v>0</v>
      </c>
      <c r="P104" s="7">
        <v>0</v>
      </c>
      <c r="Q104">
        <v>0</v>
      </c>
      <c r="R104">
        <v>0</v>
      </c>
      <c r="S104">
        <v>0</v>
      </c>
      <c r="T104">
        <v>0</v>
      </c>
    </row>
    <row r="105" spans="1:20" x14ac:dyDescent="0.25">
      <c r="A105" s="7">
        <v>2014</v>
      </c>
      <c r="B105" s="7">
        <v>8</v>
      </c>
      <c r="C105" s="8">
        <v>1073.3900000000001</v>
      </c>
      <c r="D105" s="18">
        <v>0.6</v>
      </c>
      <c r="E105" s="18">
        <v>374.35437810000002</v>
      </c>
      <c r="F105" s="18">
        <v>767.9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7">
        <v>1</v>
      </c>
      <c r="P105" s="7">
        <v>0</v>
      </c>
      <c r="Q105">
        <v>0</v>
      </c>
      <c r="R105">
        <v>0</v>
      </c>
      <c r="S105">
        <v>0</v>
      </c>
      <c r="T105">
        <v>0</v>
      </c>
    </row>
    <row r="106" spans="1:20" x14ac:dyDescent="0.25">
      <c r="A106" s="7">
        <v>2014</v>
      </c>
      <c r="B106" s="7">
        <v>9</v>
      </c>
      <c r="C106" s="8">
        <v>1158.78</v>
      </c>
      <c r="D106" s="18">
        <v>5.0999999999999996</v>
      </c>
      <c r="E106" s="18">
        <v>462.46522759999999</v>
      </c>
      <c r="F106" s="18">
        <v>819.4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7">
        <v>0</v>
      </c>
      <c r="P106" s="7">
        <v>1</v>
      </c>
      <c r="Q106">
        <v>0</v>
      </c>
      <c r="R106">
        <v>0</v>
      </c>
      <c r="S106">
        <v>0</v>
      </c>
      <c r="T106">
        <v>0</v>
      </c>
    </row>
    <row r="107" spans="1:20" x14ac:dyDescent="0.25">
      <c r="A107" s="7">
        <v>2014</v>
      </c>
      <c r="B107" s="7">
        <v>10</v>
      </c>
      <c r="C107" s="8">
        <v>822.81</v>
      </c>
      <c r="D107" s="18">
        <v>40.9</v>
      </c>
      <c r="E107" s="18">
        <v>103.3520894</v>
      </c>
      <c r="F107" s="18">
        <v>802.2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7">
        <v>0</v>
      </c>
      <c r="P107" s="7">
        <v>0</v>
      </c>
      <c r="Q107">
        <v>1</v>
      </c>
      <c r="R107">
        <v>0</v>
      </c>
      <c r="S107">
        <v>0</v>
      </c>
      <c r="T107">
        <v>0</v>
      </c>
    </row>
    <row r="108" spans="1:20" x14ac:dyDescent="0.25">
      <c r="A108" s="7">
        <v>2014</v>
      </c>
      <c r="B108" s="7">
        <v>11</v>
      </c>
      <c r="C108" s="8">
        <v>980.09</v>
      </c>
      <c r="D108" s="18">
        <v>187.4</v>
      </c>
      <c r="E108" s="18">
        <v>6.9444443079999996</v>
      </c>
      <c r="F108" s="18">
        <v>827.9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7">
        <v>0</v>
      </c>
      <c r="P108" s="7">
        <v>0</v>
      </c>
      <c r="Q108">
        <v>0</v>
      </c>
      <c r="R108">
        <v>1</v>
      </c>
      <c r="S108">
        <v>0</v>
      </c>
      <c r="T108">
        <v>0</v>
      </c>
    </row>
    <row r="109" spans="1:20" x14ac:dyDescent="0.25">
      <c r="A109" s="7">
        <v>2014</v>
      </c>
      <c r="B109" s="7">
        <v>12</v>
      </c>
      <c r="C109" s="8">
        <v>1466.29</v>
      </c>
      <c r="D109" s="18">
        <v>333.8</v>
      </c>
      <c r="E109" s="18">
        <v>0</v>
      </c>
      <c r="F109" s="18">
        <v>918.2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7">
        <v>0</v>
      </c>
      <c r="P109" s="7">
        <v>0</v>
      </c>
      <c r="Q109">
        <v>0</v>
      </c>
      <c r="R109">
        <v>0</v>
      </c>
      <c r="S109">
        <v>0</v>
      </c>
      <c r="T109">
        <v>0</v>
      </c>
    </row>
    <row r="110" spans="1:20" x14ac:dyDescent="0.25">
      <c r="A110" s="7">
        <v>2015</v>
      </c>
      <c r="B110" s="7">
        <v>1</v>
      </c>
      <c r="C110" s="8">
        <v>1713.64</v>
      </c>
      <c r="D110" s="18">
        <v>415.6</v>
      </c>
      <c r="E110" s="18">
        <v>0</v>
      </c>
      <c r="F110" s="18">
        <v>944.5</v>
      </c>
      <c r="G110" s="8">
        <v>0</v>
      </c>
      <c r="H110" s="8">
        <v>1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7">
        <v>0</v>
      </c>
      <c r="P110" s="7">
        <v>0</v>
      </c>
      <c r="Q110">
        <v>0</v>
      </c>
      <c r="R110">
        <v>0</v>
      </c>
      <c r="S110">
        <v>0</v>
      </c>
      <c r="T110">
        <v>0</v>
      </c>
    </row>
    <row r="111" spans="1:20" x14ac:dyDescent="0.25">
      <c r="A111" s="7">
        <v>2015</v>
      </c>
      <c r="B111" s="7">
        <v>2</v>
      </c>
      <c r="C111" s="8">
        <v>1775.18</v>
      </c>
      <c r="D111" s="18">
        <v>396.4</v>
      </c>
      <c r="E111" s="18">
        <v>0</v>
      </c>
      <c r="F111" s="18">
        <v>867.4</v>
      </c>
      <c r="G111" s="8">
        <v>0</v>
      </c>
      <c r="H111" s="8">
        <v>0</v>
      </c>
      <c r="I111" s="8">
        <v>1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7">
        <v>0</v>
      </c>
      <c r="P111" s="7">
        <v>0</v>
      </c>
      <c r="Q111">
        <v>0</v>
      </c>
      <c r="R111">
        <v>0</v>
      </c>
      <c r="S111">
        <v>0</v>
      </c>
      <c r="T111">
        <v>0</v>
      </c>
    </row>
    <row r="112" spans="1:20" x14ac:dyDescent="0.25">
      <c r="A112" s="7">
        <v>2015</v>
      </c>
      <c r="B112" s="7">
        <v>3</v>
      </c>
      <c r="C112" s="8">
        <v>1649.01</v>
      </c>
      <c r="D112" s="18">
        <v>354.6</v>
      </c>
      <c r="E112" s="18">
        <v>0</v>
      </c>
      <c r="F112" s="18">
        <v>852.8</v>
      </c>
      <c r="G112" s="8">
        <v>0</v>
      </c>
      <c r="H112" s="8">
        <v>0</v>
      </c>
      <c r="I112" s="8">
        <v>0</v>
      </c>
      <c r="J112" s="8">
        <v>1</v>
      </c>
      <c r="K112" s="8">
        <v>0</v>
      </c>
      <c r="L112" s="8">
        <v>0</v>
      </c>
      <c r="M112" s="8">
        <v>0</v>
      </c>
      <c r="N112" s="8">
        <v>0</v>
      </c>
      <c r="O112" s="7">
        <v>0</v>
      </c>
      <c r="P112" s="7">
        <v>0</v>
      </c>
      <c r="Q112">
        <v>0</v>
      </c>
      <c r="R112">
        <v>0</v>
      </c>
      <c r="S112">
        <v>0</v>
      </c>
      <c r="T112">
        <v>0</v>
      </c>
    </row>
    <row r="113" spans="1:20" x14ac:dyDescent="0.25">
      <c r="A113" s="7">
        <v>2015</v>
      </c>
      <c r="B113" s="7">
        <v>4</v>
      </c>
      <c r="C113" s="8">
        <v>924.14</v>
      </c>
      <c r="D113" s="18">
        <v>143</v>
      </c>
      <c r="E113" s="18">
        <v>15.08232314</v>
      </c>
      <c r="F113" s="18">
        <v>852.7</v>
      </c>
      <c r="G113" s="8">
        <v>0</v>
      </c>
      <c r="H113" s="8">
        <v>0</v>
      </c>
      <c r="I113" s="8">
        <v>0</v>
      </c>
      <c r="J113" s="8">
        <v>0</v>
      </c>
      <c r="K113" s="8">
        <v>1</v>
      </c>
      <c r="L113" s="8">
        <v>0</v>
      </c>
      <c r="M113" s="8">
        <v>0</v>
      </c>
      <c r="N113" s="8">
        <v>0</v>
      </c>
      <c r="O113" s="7">
        <v>0</v>
      </c>
      <c r="P113" s="7">
        <v>0</v>
      </c>
      <c r="Q113">
        <v>0</v>
      </c>
      <c r="R113">
        <v>0</v>
      </c>
      <c r="S113">
        <v>0</v>
      </c>
      <c r="T113">
        <v>0</v>
      </c>
    </row>
    <row r="114" spans="1:20" x14ac:dyDescent="0.25">
      <c r="A114" s="7">
        <v>2015</v>
      </c>
      <c r="B114" s="7">
        <v>5</v>
      </c>
      <c r="C114" s="8">
        <v>783.32</v>
      </c>
      <c r="D114" s="18">
        <v>58.5</v>
      </c>
      <c r="E114" s="18">
        <v>116.1545153</v>
      </c>
      <c r="F114" s="18">
        <v>818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1</v>
      </c>
      <c r="M114" s="8">
        <v>0</v>
      </c>
      <c r="N114" s="8">
        <v>0</v>
      </c>
      <c r="O114" s="7">
        <v>0</v>
      </c>
      <c r="P114" s="7">
        <v>0</v>
      </c>
      <c r="Q114">
        <v>0</v>
      </c>
      <c r="R114">
        <v>0</v>
      </c>
      <c r="S114">
        <v>0</v>
      </c>
      <c r="T114">
        <v>0</v>
      </c>
    </row>
    <row r="115" spans="1:20" x14ac:dyDescent="0.25">
      <c r="A115" s="7">
        <v>2015</v>
      </c>
      <c r="B115" s="7">
        <v>6</v>
      </c>
      <c r="C115" s="8">
        <v>1048.06</v>
      </c>
      <c r="D115" s="18">
        <v>15.8</v>
      </c>
      <c r="E115" s="18">
        <v>341.30079289999998</v>
      </c>
      <c r="F115" s="18">
        <v>819.1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</v>
      </c>
      <c r="N115" s="8">
        <v>0</v>
      </c>
      <c r="O115" s="7">
        <v>0</v>
      </c>
      <c r="P115" s="7">
        <v>0</v>
      </c>
      <c r="Q115">
        <v>0</v>
      </c>
      <c r="R115">
        <v>0</v>
      </c>
      <c r="S115">
        <v>0</v>
      </c>
      <c r="T115">
        <v>0</v>
      </c>
    </row>
    <row r="116" spans="1:20" x14ac:dyDescent="0.25">
      <c r="A116" s="7">
        <v>2015</v>
      </c>
      <c r="B116" s="7">
        <v>7</v>
      </c>
      <c r="C116" s="8">
        <v>1185.55</v>
      </c>
      <c r="D116" s="18">
        <v>0</v>
      </c>
      <c r="E116" s="18">
        <v>479.45031160000002</v>
      </c>
      <c r="F116" s="18">
        <v>805.3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1</v>
      </c>
      <c r="O116" s="7">
        <v>0</v>
      </c>
      <c r="P116" s="7">
        <v>0</v>
      </c>
      <c r="Q116">
        <v>0</v>
      </c>
      <c r="R116">
        <v>0</v>
      </c>
      <c r="S116">
        <v>0</v>
      </c>
      <c r="T116">
        <v>0</v>
      </c>
    </row>
    <row r="117" spans="1:20" x14ac:dyDescent="0.25">
      <c r="A117" s="7">
        <v>2015</v>
      </c>
      <c r="B117" s="7">
        <v>8</v>
      </c>
      <c r="C117" s="8">
        <v>1245.04</v>
      </c>
      <c r="D117" s="18">
        <v>0</v>
      </c>
      <c r="E117" s="18">
        <v>457.75290760000001</v>
      </c>
      <c r="F117" s="18">
        <v>769.6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7">
        <v>1</v>
      </c>
      <c r="P117" s="7">
        <v>0</v>
      </c>
      <c r="Q117">
        <v>0</v>
      </c>
      <c r="R117">
        <v>0</v>
      </c>
      <c r="S117">
        <v>0</v>
      </c>
      <c r="T117">
        <v>0</v>
      </c>
    </row>
    <row r="118" spans="1:20" x14ac:dyDescent="0.25">
      <c r="A118" s="7">
        <v>2015</v>
      </c>
      <c r="B118" s="7">
        <v>9</v>
      </c>
      <c r="C118" s="8">
        <v>1152.1099999999999</v>
      </c>
      <c r="D118" s="18">
        <v>3.8</v>
      </c>
      <c r="E118" s="18">
        <v>381.57132419999999</v>
      </c>
      <c r="F118" s="18">
        <v>809.8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7">
        <v>0</v>
      </c>
      <c r="P118" s="7">
        <v>1</v>
      </c>
      <c r="Q118">
        <v>0</v>
      </c>
      <c r="R118">
        <v>0</v>
      </c>
      <c r="S118">
        <v>0</v>
      </c>
      <c r="T118">
        <v>0</v>
      </c>
    </row>
    <row r="119" spans="1:20" x14ac:dyDescent="0.25">
      <c r="A119" s="7">
        <v>2015</v>
      </c>
      <c r="B119" s="7">
        <v>10</v>
      </c>
      <c r="C119" s="8">
        <v>821.16</v>
      </c>
      <c r="D119" s="18">
        <v>43.1</v>
      </c>
      <c r="E119" s="18">
        <v>105.20893700000001</v>
      </c>
      <c r="F119" s="18">
        <v>809.2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7">
        <v>0</v>
      </c>
      <c r="P119" s="7">
        <v>0</v>
      </c>
      <c r="Q119">
        <v>1</v>
      </c>
      <c r="R119">
        <v>0</v>
      </c>
      <c r="S119">
        <v>0</v>
      </c>
      <c r="T119">
        <v>0</v>
      </c>
    </row>
    <row r="120" spans="1:20" x14ac:dyDescent="0.25">
      <c r="A120" s="7">
        <v>2015</v>
      </c>
      <c r="B120" s="7">
        <v>11</v>
      </c>
      <c r="C120" s="8">
        <v>816.7</v>
      </c>
      <c r="D120" s="18">
        <v>126.5</v>
      </c>
      <c r="E120" s="18">
        <v>9.5934613009999996</v>
      </c>
      <c r="F120" s="18">
        <v>831.9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7">
        <v>0</v>
      </c>
      <c r="P120" s="7">
        <v>0</v>
      </c>
      <c r="Q120">
        <v>0</v>
      </c>
      <c r="R120">
        <v>1</v>
      </c>
      <c r="S120">
        <v>0</v>
      </c>
      <c r="T120">
        <v>0</v>
      </c>
    </row>
    <row r="121" spans="1:20" x14ac:dyDescent="0.25">
      <c r="A121" s="7">
        <v>2015</v>
      </c>
      <c r="B121" s="7">
        <v>12</v>
      </c>
      <c r="C121" s="8">
        <v>1120.1099999999999</v>
      </c>
      <c r="D121" s="18">
        <v>202.8</v>
      </c>
      <c r="E121" s="18">
        <v>0.85455175910000003</v>
      </c>
      <c r="F121" s="18">
        <v>909.5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7">
        <v>0</v>
      </c>
      <c r="P121" s="7">
        <v>0</v>
      </c>
      <c r="Q121">
        <v>0</v>
      </c>
      <c r="R121">
        <v>0</v>
      </c>
      <c r="S121">
        <v>0</v>
      </c>
      <c r="T121">
        <v>0</v>
      </c>
    </row>
    <row r="122" spans="1:20" x14ac:dyDescent="0.25">
      <c r="A122" s="7">
        <v>2016</v>
      </c>
      <c r="B122" s="7">
        <v>1</v>
      </c>
      <c r="C122" s="8">
        <v>1498.26</v>
      </c>
      <c r="D122" s="18">
        <v>411.1</v>
      </c>
      <c r="E122" s="18">
        <v>0</v>
      </c>
      <c r="F122" s="18">
        <v>943.1</v>
      </c>
      <c r="G122" s="8">
        <v>0</v>
      </c>
      <c r="H122" s="8">
        <v>1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7">
        <v>0</v>
      </c>
      <c r="P122" s="7">
        <v>0</v>
      </c>
      <c r="Q122">
        <v>0</v>
      </c>
      <c r="R122">
        <v>0</v>
      </c>
      <c r="S122">
        <v>0</v>
      </c>
      <c r="T122">
        <v>0</v>
      </c>
    </row>
    <row r="123" spans="1:20" x14ac:dyDescent="0.25">
      <c r="A123" s="7">
        <v>2016</v>
      </c>
      <c r="B123" s="7">
        <v>2</v>
      </c>
      <c r="C123" s="8">
        <v>1556.96</v>
      </c>
      <c r="D123" s="18">
        <v>348.1</v>
      </c>
      <c r="E123" s="18">
        <v>0</v>
      </c>
      <c r="F123" s="18">
        <v>863.9</v>
      </c>
      <c r="G123" s="8">
        <v>0</v>
      </c>
      <c r="H123" s="8">
        <v>0</v>
      </c>
      <c r="I123" s="8">
        <v>1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7">
        <v>0</v>
      </c>
      <c r="P123" s="7">
        <v>0</v>
      </c>
      <c r="Q123">
        <v>0</v>
      </c>
      <c r="R123">
        <v>0</v>
      </c>
      <c r="S123">
        <v>0</v>
      </c>
      <c r="T123">
        <v>0</v>
      </c>
    </row>
    <row r="124" spans="1:20" x14ac:dyDescent="0.25">
      <c r="A124" s="7">
        <v>2016</v>
      </c>
      <c r="B124" s="7">
        <v>3</v>
      </c>
      <c r="C124" s="8">
        <v>1168.8900000000001</v>
      </c>
      <c r="D124" s="18">
        <v>282.89999999999998</v>
      </c>
      <c r="E124" s="18">
        <v>1.373713857</v>
      </c>
      <c r="F124" s="18">
        <v>858.7</v>
      </c>
      <c r="G124" s="8">
        <v>0</v>
      </c>
      <c r="H124" s="8">
        <v>0</v>
      </c>
      <c r="I124" s="8">
        <v>0</v>
      </c>
      <c r="J124" s="8">
        <v>1</v>
      </c>
      <c r="K124" s="8">
        <v>0</v>
      </c>
      <c r="L124" s="8">
        <v>0</v>
      </c>
      <c r="M124" s="8">
        <v>0</v>
      </c>
      <c r="N124" s="8">
        <v>0</v>
      </c>
      <c r="O124" s="7">
        <v>0</v>
      </c>
      <c r="P124" s="7">
        <v>0</v>
      </c>
      <c r="Q124">
        <v>0</v>
      </c>
      <c r="R124">
        <v>0</v>
      </c>
      <c r="S124">
        <v>0</v>
      </c>
      <c r="T124">
        <v>0</v>
      </c>
    </row>
    <row r="125" spans="1:20" x14ac:dyDescent="0.25">
      <c r="A125" s="7">
        <v>2016</v>
      </c>
      <c r="B125" s="7">
        <v>4</v>
      </c>
      <c r="C125" s="8"/>
      <c r="D125" s="18">
        <v>166</v>
      </c>
      <c r="E125" s="18">
        <v>20.814552070000001</v>
      </c>
      <c r="F125" s="18">
        <v>844.9</v>
      </c>
      <c r="G125" s="8">
        <v>0</v>
      </c>
      <c r="H125" s="8">
        <v>0</v>
      </c>
      <c r="I125" s="8">
        <v>0</v>
      </c>
      <c r="J125" s="8">
        <v>0</v>
      </c>
      <c r="K125" s="8">
        <v>1</v>
      </c>
      <c r="L125" s="8">
        <v>0</v>
      </c>
      <c r="M125" s="8">
        <v>0</v>
      </c>
      <c r="N125" s="8">
        <v>0</v>
      </c>
      <c r="O125" s="7">
        <v>0</v>
      </c>
      <c r="P125" s="7">
        <v>0</v>
      </c>
      <c r="Q125">
        <v>0</v>
      </c>
      <c r="R125">
        <v>0</v>
      </c>
      <c r="S125">
        <v>0</v>
      </c>
      <c r="T125">
        <v>1</v>
      </c>
    </row>
    <row r="126" spans="1:20" x14ac:dyDescent="0.25">
      <c r="A126" s="7">
        <v>2016</v>
      </c>
      <c r="B126" s="7">
        <v>5</v>
      </c>
      <c r="C126" s="8"/>
      <c r="D126" s="18">
        <v>69.8</v>
      </c>
      <c r="E126" s="18">
        <v>72.082307819999997</v>
      </c>
      <c r="F126" s="18">
        <v>804.2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1</v>
      </c>
      <c r="M126" s="8">
        <v>0</v>
      </c>
      <c r="N126" s="8">
        <v>0</v>
      </c>
      <c r="O126" s="7">
        <v>0</v>
      </c>
      <c r="P126" s="7">
        <v>0</v>
      </c>
      <c r="Q126">
        <v>0</v>
      </c>
      <c r="R126">
        <v>0</v>
      </c>
      <c r="S126">
        <v>0</v>
      </c>
      <c r="T126">
        <v>1</v>
      </c>
    </row>
    <row r="127" spans="1:20" x14ac:dyDescent="0.25">
      <c r="A127" s="7">
        <v>2016</v>
      </c>
      <c r="B127" s="7">
        <v>6</v>
      </c>
      <c r="C127" s="8"/>
      <c r="D127" s="18">
        <v>17.5</v>
      </c>
      <c r="E127" s="18">
        <v>264.29251149999999</v>
      </c>
      <c r="F127" s="18">
        <v>824.7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1</v>
      </c>
      <c r="N127" s="8">
        <v>0</v>
      </c>
      <c r="O127" s="7">
        <v>0</v>
      </c>
      <c r="P127" s="7">
        <v>0</v>
      </c>
      <c r="Q127">
        <v>0</v>
      </c>
      <c r="R127">
        <v>0</v>
      </c>
      <c r="S127">
        <v>0</v>
      </c>
      <c r="T127">
        <v>1</v>
      </c>
    </row>
    <row r="128" spans="1:20" x14ac:dyDescent="0.25">
      <c r="A128" s="7">
        <v>2016</v>
      </c>
      <c r="B128" s="7">
        <v>7</v>
      </c>
      <c r="C128" s="8"/>
      <c r="D128" s="18">
        <v>0.5</v>
      </c>
      <c r="E128" s="18">
        <v>481.040142</v>
      </c>
      <c r="F128" s="18">
        <v>803.1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1</v>
      </c>
      <c r="O128" s="7">
        <v>0</v>
      </c>
      <c r="P128" s="7">
        <v>0</v>
      </c>
      <c r="Q128">
        <v>0</v>
      </c>
      <c r="R128">
        <v>0</v>
      </c>
      <c r="S128">
        <v>0</v>
      </c>
      <c r="T128">
        <v>1</v>
      </c>
    </row>
    <row r="129" spans="1:20" x14ac:dyDescent="0.25">
      <c r="A129" s="7">
        <v>2016</v>
      </c>
      <c r="B129" s="7">
        <v>8</v>
      </c>
      <c r="C129" s="8"/>
      <c r="D129" s="18">
        <v>0.3</v>
      </c>
      <c r="E129" s="18">
        <v>499.24922529999998</v>
      </c>
      <c r="F129" s="18">
        <v>767.5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7">
        <v>1</v>
      </c>
      <c r="P129" s="7">
        <v>0</v>
      </c>
      <c r="Q129">
        <v>0</v>
      </c>
      <c r="R129">
        <v>0</v>
      </c>
      <c r="S129">
        <v>0</v>
      </c>
      <c r="T129">
        <v>1</v>
      </c>
    </row>
    <row r="130" spans="1:20" x14ac:dyDescent="0.25">
      <c r="A130" s="7">
        <v>2016</v>
      </c>
      <c r="B130" s="7">
        <v>9</v>
      </c>
      <c r="C130" s="8"/>
      <c r="D130" s="18">
        <v>4.2</v>
      </c>
      <c r="E130" s="18">
        <v>400.68339379999998</v>
      </c>
      <c r="F130" s="18">
        <v>808.5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7">
        <v>0</v>
      </c>
      <c r="P130" s="7">
        <v>1</v>
      </c>
      <c r="Q130">
        <v>0</v>
      </c>
      <c r="R130">
        <v>0</v>
      </c>
      <c r="S130">
        <v>0</v>
      </c>
      <c r="T130">
        <v>1</v>
      </c>
    </row>
    <row r="131" spans="1:20" x14ac:dyDescent="0.25">
      <c r="A131" s="7">
        <v>2016</v>
      </c>
      <c r="B131" s="7">
        <v>10</v>
      </c>
      <c r="C131" s="8"/>
      <c r="D131" s="18">
        <v>47.6</v>
      </c>
      <c r="E131" s="18">
        <v>112.3292995</v>
      </c>
      <c r="F131" s="18">
        <v>805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7">
        <v>0</v>
      </c>
      <c r="P131" s="7">
        <v>0</v>
      </c>
      <c r="Q131">
        <v>1</v>
      </c>
      <c r="R131">
        <v>0</v>
      </c>
      <c r="S131">
        <v>0</v>
      </c>
      <c r="T131">
        <v>1</v>
      </c>
    </row>
    <row r="132" spans="1:20" x14ac:dyDescent="0.25">
      <c r="A132" s="7">
        <v>2016</v>
      </c>
      <c r="B132" s="7">
        <v>11</v>
      </c>
      <c r="C132" s="8"/>
      <c r="D132" s="18">
        <v>152.80000000000001</v>
      </c>
      <c r="E132" s="18">
        <v>10.23002909</v>
      </c>
      <c r="F132" s="18">
        <v>834.1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7">
        <v>0</v>
      </c>
      <c r="P132" s="7">
        <v>0</v>
      </c>
      <c r="Q132">
        <v>0</v>
      </c>
      <c r="R132">
        <v>1</v>
      </c>
      <c r="S132">
        <v>0</v>
      </c>
      <c r="T132">
        <v>1</v>
      </c>
    </row>
    <row r="133" spans="1:20" x14ac:dyDescent="0.25">
      <c r="A133" s="7">
        <v>2016</v>
      </c>
      <c r="B133" s="7">
        <v>12</v>
      </c>
      <c r="C133" s="8"/>
      <c r="D133" s="18">
        <v>283.89999999999998</v>
      </c>
      <c r="E133" s="18">
        <v>0.27106135419999999</v>
      </c>
      <c r="F133" s="18">
        <v>896.4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7">
        <v>0</v>
      </c>
      <c r="P133" s="7">
        <v>0</v>
      </c>
      <c r="Q133">
        <v>0</v>
      </c>
      <c r="R133">
        <v>0</v>
      </c>
      <c r="S133">
        <v>0</v>
      </c>
      <c r="T133">
        <v>1</v>
      </c>
    </row>
    <row r="134" spans="1:20" x14ac:dyDescent="0.25">
      <c r="A134" s="7">
        <v>2017</v>
      </c>
      <c r="B134" s="7">
        <v>1</v>
      </c>
      <c r="C134" s="8"/>
      <c r="D134" s="18">
        <v>409.6</v>
      </c>
      <c r="E134" s="18">
        <v>0</v>
      </c>
      <c r="F134" s="18">
        <v>944.4</v>
      </c>
      <c r="G134" s="8">
        <v>0</v>
      </c>
      <c r="H134" s="8">
        <v>1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7">
        <v>0</v>
      </c>
      <c r="P134" s="7">
        <v>0</v>
      </c>
      <c r="Q134">
        <v>0</v>
      </c>
      <c r="R134">
        <v>0</v>
      </c>
      <c r="S134">
        <v>0</v>
      </c>
      <c r="T134">
        <v>1</v>
      </c>
    </row>
    <row r="135" spans="1:20" x14ac:dyDescent="0.25">
      <c r="A135" s="7">
        <v>2017</v>
      </c>
      <c r="B135" s="7">
        <v>2</v>
      </c>
      <c r="C135" s="8"/>
      <c r="D135" s="18">
        <v>342.1</v>
      </c>
      <c r="E135" s="18">
        <v>0</v>
      </c>
      <c r="F135" s="18">
        <v>853.2</v>
      </c>
      <c r="G135" s="8">
        <v>0</v>
      </c>
      <c r="H135" s="8">
        <v>0</v>
      </c>
      <c r="I135" s="8">
        <v>1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7">
        <v>0</v>
      </c>
      <c r="P135" s="7">
        <v>0</v>
      </c>
      <c r="Q135">
        <v>0</v>
      </c>
      <c r="R135">
        <v>0</v>
      </c>
      <c r="S135">
        <v>0</v>
      </c>
      <c r="T135">
        <v>1</v>
      </c>
    </row>
    <row r="136" spans="1:20" x14ac:dyDescent="0.25">
      <c r="A136" s="7">
        <v>2017</v>
      </c>
      <c r="B136" s="7">
        <v>3</v>
      </c>
      <c r="C136" s="8"/>
      <c r="D136" s="18">
        <v>280.3</v>
      </c>
      <c r="E136" s="18">
        <v>1.360291798</v>
      </c>
      <c r="F136" s="18">
        <v>855</v>
      </c>
      <c r="G136" s="8">
        <v>0</v>
      </c>
      <c r="H136" s="8">
        <v>0</v>
      </c>
      <c r="I136" s="8">
        <v>0</v>
      </c>
      <c r="J136" s="8">
        <v>1</v>
      </c>
      <c r="K136" s="8">
        <v>0</v>
      </c>
      <c r="L136" s="8">
        <v>0</v>
      </c>
      <c r="M136" s="8">
        <v>0</v>
      </c>
      <c r="N136" s="8">
        <v>0</v>
      </c>
      <c r="O136" s="7">
        <v>0</v>
      </c>
      <c r="P136" s="7">
        <v>0</v>
      </c>
      <c r="Q136">
        <v>0</v>
      </c>
      <c r="R136">
        <v>0</v>
      </c>
      <c r="S136">
        <v>0</v>
      </c>
      <c r="T136">
        <v>1</v>
      </c>
    </row>
    <row r="137" spans="1:20" x14ac:dyDescent="0.25">
      <c r="A137" s="7">
        <v>2017</v>
      </c>
      <c r="B137" s="7">
        <v>4</v>
      </c>
      <c r="C137" s="8"/>
      <c r="D137" s="18">
        <v>163.69999999999999</v>
      </c>
      <c r="E137" s="18">
        <v>20.515897819999999</v>
      </c>
      <c r="F137" s="18">
        <v>837.3</v>
      </c>
      <c r="G137" s="8">
        <v>0</v>
      </c>
      <c r="H137" s="8">
        <v>0</v>
      </c>
      <c r="I137" s="8">
        <v>0</v>
      </c>
      <c r="J137" s="8">
        <v>0</v>
      </c>
      <c r="K137" s="8">
        <v>1</v>
      </c>
      <c r="L137" s="8">
        <v>0</v>
      </c>
      <c r="M137" s="8">
        <v>0</v>
      </c>
      <c r="N137" s="8">
        <v>0</v>
      </c>
      <c r="O137" s="7">
        <v>0</v>
      </c>
      <c r="P137" s="7">
        <v>0</v>
      </c>
      <c r="Q137">
        <v>0</v>
      </c>
      <c r="R137">
        <v>0</v>
      </c>
      <c r="S137">
        <v>0</v>
      </c>
      <c r="T137">
        <v>1</v>
      </c>
    </row>
    <row r="138" spans="1:20" x14ac:dyDescent="0.25">
      <c r="A138" s="7">
        <v>2017</v>
      </c>
      <c r="B138" s="7">
        <v>5</v>
      </c>
      <c r="C138" s="8"/>
      <c r="D138" s="18">
        <v>70.599999999999994</v>
      </c>
      <c r="E138" s="18">
        <v>72.875451260000006</v>
      </c>
      <c r="F138" s="18">
        <v>817.6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1</v>
      </c>
      <c r="M138" s="8">
        <v>0</v>
      </c>
      <c r="N138" s="8">
        <v>0</v>
      </c>
      <c r="O138" s="7">
        <v>0</v>
      </c>
      <c r="P138" s="7">
        <v>0</v>
      </c>
      <c r="Q138">
        <v>0</v>
      </c>
      <c r="R138">
        <v>0</v>
      </c>
      <c r="S138">
        <v>0</v>
      </c>
      <c r="T138">
        <v>1</v>
      </c>
    </row>
    <row r="139" spans="1:20" x14ac:dyDescent="0.25">
      <c r="A139" s="7">
        <v>2017</v>
      </c>
      <c r="B139" s="7">
        <v>6</v>
      </c>
      <c r="C139" s="8"/>
      <c r="D139" s="18">
        <v>17.3</v>
      </c>
      <c r="E139" s="18">
        <v>261.70489470000001</v>
      </c>
      <c r="F139" s="18">
        <v>821.3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</v>
      </c>
      <c r="N139" s="8">
        <v>0</v>
      </c>
      <c r="O139" s="7">
        <v>0</v>
      </c>
      <c r="P139" s="7">
        <v>0</v>
      </c>
      <c r="Q139">
        <v>0</v>
      </c>
      <c r="R139">
        <v>0</v>
      </c>
      <c r="S139">
        <v>0</v>
      </c>
      <c r="T139">
        <v>1</v>
      </c>
    </row>
    <row r="140" spans="1:20" x14ac:dyDescent="0.25">
      <c r="A140" s="7">
        <v>2017</v>
      </c>
      <c r="B140" s="7">
        <v>7</v>
      </c>
      <c r="C140" s="8"/>
      <c r="D140" s="18">
        <v>0.5</v>
      </c>
      <c r="E140" s="18">
        <v>478.65130060000001</v>
      </c>
      <c r="F140" s="18">
        <v>803.7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1</v>
      </c>
      <c r="O140" s="7">
        <v>0</v>
      </c>
      <c r="P140" s="7">
        <v>0</v>
      </c>
      <c r="Q140">
        <v>0</v>
      </c>
      <c r="R140">
        <v>0</v>
      </c>
      <c r="S140">
        <v>0</v>
      </c>
      <c r="T140">
        <v>1</v>
      </c>
    </row>
    <row r="141" spans="1:20" x14ac:dyDescent="0.25">
      <c r="A141" s="7">
        <v>2017</v>
      </c>
      <c r="B141" s="7">
        <v>8</v>
      </c>
      <c r="C141" s="8"/>
      <c r="D141" s="18">
        <v>0.3</v>
      </c>
      <c r="E141" s="18">
        <v>493.647965</v>
      </c>
      <c r="F141" s="18">
        <v>763.3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7">
        <v>1</v>
      </c>
      <c r="P141" s="7">
        <v>0</v>
      </c>
      <c r="Q141">
        <v>0</v>
      </c>
      <c r="R141">
        <v>0</v>
      </c>
      <c r="S141">
        <v>0</v>
      </c>
      <c r="T141">
        <v>1</v>
      </c>
    </row>
    <row r="142" spans="1:20" x14ac:dyDescent="0.25">
      <c r="A142" s="7">
        <v>2017</v>
      </c>
      <c r="B142" s="7">
        <v>9</v>
      </c>
      <c r="C142" s="8"/>
      <c r="D142" s="18">
        <v>4.2</v>
      </c>
      <c r="E142" s="18">
        <v>398.0506115</v>
      </c>
      <c r="F142" s="18">
        <v>807.8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7">
        <v>0</v>
      </c>
      <c r="P142" s="7">
        <v>1</v>
      </c>
      <c r="Q142">
        <v>0</v>
      </c>
      <c r="R142">
        <v>0</v>
      </c>
      <c r="S142">
        <v>0</v>
      </c>
      <c r="T142">
        <v>1</v>
      </c>
    </row>
    <row r="143" spans="1:20" x14ac:dyDescent="0.25">
      <c r="A143" s="7">
        <v>2017</v>
      </c>
      <c r="B143" s="7">
        <v>10</v>
      </c>
      <c r="C143" s="8"/>
      <c r="D143" s="18">
        <v>47.3</v>
      </c>
      <c r="E143" s="18">
        <v>111.61779919999999</v>
      </c>
      <c r="F143" s="18">
        <v>804.2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7">
        <v>0</v>
      </c>
      <c r="P143" s="7">
        <v>0</v>
      </c>
      <c r="Q143">
        <v>1</v>
      </c>
      <c r="R143">
        <v>0</v>
      </c>
      <c r="S143">
        <v>0</v>
      </c>
      <c r="T143">
        <v>1</v>
      </c>
    </row>
    <row r="144" spans="1:20" x14ac:dyDescent="0.25">
      <c r="A144" s="7">
        <v>2017</v>
      </c>
      <c r="B144" s="7">
        <v>11</v>
      </c>
      <c r="C144" s="8"/>
      <c r="D144" s="18">
        <v>152.1</v>
      </c>
      <c r="E144" s="18">
        <v>10.181984480000001</v>
      </c>
      <c r="F144" s="18">
        <v>834.5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7">
        <v>0</v>
      </c>
      <c r="P144" s="7">
        <v>0</v>
      </c>
      <c r="Q144">
        <v>0</v>
      </c>
      <c r="R144">
        <v>1</v>
      </c>
      <c r="S144">
        <v>0</v>
      </c>
      <c r="T144">
        <v>1</v>
      </c>
    </row>
    <row r="145" spans="1:20" x14ac:dyDescent="0.25">
      <c r="A145" s="7">
        <v>2017</v>
      </c>
      <c r="B145" s="7">
        <v>12</v>
      </c>
      <c r="C145" s="8"/>
      <c r="D145" s="18">
        <v>276.60000000000002</v>
      </c>
      <c r="E145" s="18">
        <v>0.26398440210000002</v>
      </c>
      <c r="F145" s="18">
        <v>877.4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7">
        <v>0</v>
      </c>
      <c r="P145" s="7">
        <v>0</v>
      </c>
      <c r="Q145">
        <v>0</v>
      </c>
      <c r="R145">
        <v>0</v>
      </c>
      <c r="S145">
        <v>0</v>
      </c>
      <c r="T145">
        <v>1</v>
      </c>
    </row>
    <row r="146" spans="1:20" x14ac:dyDescent="0.25">
      <c r="A146" s="7">
        <v>2018</v>
      </c>
      <c r="B146" s="7">
        <v>1</v>
      </c>
      <c r="C146" s="8"/>
      <c r="D146" s="18">
        <v>406.7</v>
      </c>
      <c r="E146" s="18">
        <v>0</v>
      </c>
      <c r="F146" s="18">
        <v>942.8</v>
      </c>
      <c r="G146" s="8">
        <v>0</v>
      </c>
      <c r="H146" s="8">
        <v>1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7">
        <v>0</v>
      </c>
      <c r="P146" s="7">
        <v>0</v>
      </c>
      <c r="Q146">
        <v>0</v>
      </c>
      <c r="R146">
        <v>0</v>
      </c>
      <c r="S146">
        <v>0</v>
      </c>
      <c r="T146">
        <v>1</v>
      </c>
    </row>
    <row r="147" spans="1:20" x14ac:dyDescent="0.25">
      <c r="A147" s="7">
        <v>2018</v>
      </c>
      <c r="B147" s="7">
        <v>2</v>
      </c>
      <c r="C147" s="8"/>
      <c r="D147" s="18">
        <v>339.7</v>
      </c>
      <c r="E147" s="18">
        <v>0</v>
      </c>
      <c r="F147" s="18">
        <v>851.7</v>
      </c>
      <c r="G147" s="8">
        <v>0</v>
      </c>
      <c r="H147" s="8">
        <v>0</v>
      </c>
      <c r="I147" s="8">
        <v>1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7">
        <v>0</v>
      </c>
      <c r="P147" s="7">
        <v>0</v>
      </c>
      <c r="Q147">
        <v>0</v>
      </c>
      <c r="R147">
        <v>0</v>
      </c>
      <c r="S147">
        <v>0</v>
      </c>
      <c r="T147">
        <v>1</v>
      </c>
    </row>
    <row r="148" spans="1:20" x14ac:dyDescent="0.25">
      <c r="A148" s="7">
        <v>2018</v>
      </c>
      <c r="B148" s="7">
        <v>3</v>
      </c>
      <c r="C148" s="8"/>
      <c r="D148" s="18">
        <v>279.60000000000002</v>
      </c>
      <c r="E148" s="18">
        <v>1.3584462719999999</v>
      </c>
      <c r="F148" s="18">
        <v>857.6</v>
      </c>
      <c r="G148" s="8">
        <v>0</v>
      </c>
      <c r="H148" s="8">
        <v>0</v>
      </c>
      <c r="I148" s="8">
        <v>0</v>
      </c>
      <c r="J148" s="8">
        <v>1</v>
      </c>
      <c r="K148" s="8">
        <v>0</v>
      </c>
      <c r="L148" s="8">
        <v>0</v>
      </c>
      <c r="M148" s="8">
        <v>0</v>
      </c>
      <c r="N148" s="8">
        <v>0</v>
      </c>
      <c r="O148" s="7">
        <v>0</v>
      </c>
      <c r="P148" s="7">
        <v>0</v>
      </c>
      <c r="Q148">
        <v>0</v>
      </c>
      <c r="R148">
        <v>0</v>
      </c>
      <c r="S148">
        <v>0</v>
      </c>
      <c r="T148">
        <v>1</v>
      </c>
    </row>
    <row r="149" spans="1:20" x14ac:dyDescent="0.25">
      <c r="A149" s="7">
        <v>2018</v>
      </c>
      <c r="B149" s="7">
        <v>4</v>
      </c>
      <c r="C149" s="8"/>
      <c r="D149" s="18">
        <v>164.5</v>
      </c>
      <c r="E149" s="18">
        <v>20.635801910000001</v>
      </c>
      <c r="F149" s="18">
        <v>846.2</v>
      </c>
      <c r="G149" s="8">
        <v>0</v>
      </c>
      <c r="H149" s="8">
        <v>0</v>
      </c>
      <c r="I149" s="8">
        <v>0</v>
      </c>
      <c r="J149" s="8">
        <v>0</v>
      </c>
      <c r="K149" s="8">
        <v>1</v>
      </c>
      <c r="L149" s="8">
        <v>0</v>
      </c>
      <c r="M149" s="8">
        <v>0</v>
      </c>
      <c r="N149" s="8">
        <v>0</v>
      </c>
      <c r="O149" s="7">
        <v>0</v>
      </c>
      <c r="P149" s="7">
        <v>0</v>
      </c>
      <c r="Q149">
        <v>0</v>
      </c>
      <c r="R149">
        <v>0</v>
      </c>
      <c r="S149">
        <v>0</v>
      </c>
      <c r="T149">
        <v>1</v>
      </c>
    </row>
    <row r="150" spans="1:20" x14ac:dyDescent="0.25">
      <c r="A150" s="7">
        <v>2018</v>
      </c>
      <c r="B150" s="7">
        <v>5</v>
      </c>
      <c r="C150" s="8"/>
      <c r="D150" s="18">
        <v>68.8</v>
      </c>
      <c r="E150" s="18">
        <v>71.117511309999998</v>
      </c>
      <c r="F150" s="18">
        <v>801.7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1</v>
      </c>
      <c r="M150" s="8">
        <v>0</v>
      </c>
      <c r="N150" s="8">
        <v>0</v>
      </c>
      <c r="O150" s="7">
        <v>0</v>
      </c>
      <c r="P150" s="7">
        <v>0</v>
      </c>
      <c r="Q150">
        <v>0</v>
      </c>
      <c r="R150">
        <v>0</v>
      </c>
      <c r="S150">
        <v>0</v>
      </c>
      <c r="T150">
        <v>1</v>
      </c>
    </row>
    <row r="151" spans="1:20" x14ac:dyDescent="0.25">
      <c r="A151" s="7">
        <v>2018</v>
      </c>
      <c r="B151" s="7">
        <v>6</v>
      </c>
      <c r="C151" s="8"/>
      <c r="D151" s="18">
        <v>17.2</v>
      </c>
      <c r="E151" s="18">
        <v>259.9772001</v>
      </c>
      <c r="F151" s="18">
        <v>819.8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1</v>
      </c>
      <c r="N151" s="8">
        <v>0</v>
      </c>
      <c r="O151" s="7">
        <v>0</v>
      </c>
      <c r="P151" s="7">
        <v>0</v>
      </c>
      <c r="Q151">
        <v>0</v>
      </c>
      <c r="R151">
        <v>0</v>
      </c>
      <c r="S151">
        <v>0</v>
      </c>
      <c r="T151">
        <v>1</v>
      </c>
    </row>
    <row r="152" spans="1:20" x14ac:dyDescent="0.25">
      <c r="A152" s="7">
        <v>2018</v>
      </c>
      <c r="B152" s="7">
        <v>7</v>
      </c>
      <c r="C152" s="8"/>
      <c r="D152" s="18">
        <v>0.5</v>
      </c>
      <c r="E152" s="18">
        <v>474.659312</v>
      </c>
      <c r="F152" s="18">
        <v>800.8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1</v>
      </c>
      <c r="O152" s="7">
        <v>0</v>
      </c>
      <c r="P152" s="7">
        <v>0</v>
      </c>
      <c r="Q152">
        <v>0</v>
      </c>
      <c r="R152">
        <v>0</v>
      </c>
      <c r="S152">
        <v>0</v>
      </c>
      <c r="T152">
        <v>1</v>
      </c>
    </row>
    <row r="153" spans="1:20" x14ac:dyDescent="0.25">
      <c r="A153" s="7">
        <v>2018</v>
      </c>
      <c r="B153" s="7">
        <v>8</v>
      </c>
      <c r="C153" s="8"/>
      <c r="D153" s="18">
        <v>0.3</v>
      </c>
      <c r="E153" s="18">
        <v>491.15966830000002</v>
      </c>
      <c r="F153" s="18">
        <v>763.1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7">
        <v>1</v>
      </c>
      <c r="P153" s="7">
        <v>0</v>
      </c>
      <c r="Q153">
        <v>0</v>
      </c>
      <c r="R153">
        <v>0</v>
      </c>
      <c r="S153">
        <v>0</v>
      </c>
      <c r="T153">
        <v>1</v>
      </c>
    </row>
    <row r="154" spans="1:20" x14ac:dyDescent="0.25">
      <c r="A154" s="7">
        <v>2018</v>
      </c>
      <c r="B154" s="7">
        <v>9</v>
      </c>
      <c r="C154" s="8"/>
      <c r="D154" s="18">
        <v>4.2</v>
      </c>
      <c r="E154" s="18">
        <v>395.3724689</v>
      </c>
      <c r="F154" s="18">
        <v>806.2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7">
        <v>0</v>
      </c>
      <c r="P154" s="7">
        <v>1</v>
      </c>
      <c r="Q154">
        <v>0</v>
      </c>
      <c r="R154">
        <v>0</v>
      </c>
      <c r="S154">
        <v>0</v>
      </c>
      <c r="T154">
        <v>1</v>
      </c>
    </row>
    <row r="155" spans="1:20" x14ac:dyDescent="0.25">
      <c r="A155" s="7">
        <v>2018</v>
      </c>
      <c r="B155" s="7">
        <v>10</v>
      </c>
      <c r="C155" s="8"/>
      <c r="D155" s="18">
        <v>46.9</v>
      </c>
      <c r="E155" s="18">
        <v>110.8239057</v>
      </c>
      <c r="F155" s="18">
        <v>802.3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7">
        <v>0</v>
      </c>
      <c r="P155" s="7">
        <v>0</v>
      </c>
      <c r="Q155">
        <v>1</v>
      </c>
      <c r="R155">
        <v>0</v>
      </c>
      <c r="S155">
        <v>0</v>
      </c>
      <c r="T155">
        <v>1</v>
      </c>
    </row>
    <row r="156" spans="1:20" x14ac:dyDescent="0.25">
      <c r="A156" s="7">
        <v>2018</v>
      </c>
      <c r="B156" s="7">
        <v>11</v>
      </c>
      <c r="C156" s="8"/>
      <c r="D156" s="18">
        <v>150.4</v>
      </c>
      <c r="E156" s="18">
        <v>10.075921559999999</v>
      </c>
      <c r="F156" s="18">
        <v>829.7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7">
        <v>0</v>
      </c>
      <c r="P156" s="7">
        <v>0</v>
      </c>
      <c r="Q156">
        <v>0</v>
      </c>
      <c r="R156">
        <v>1</v>
      </c>
      <c r="S156">
        <v>0</v>
      </c>
      <c r="T156">
        <v>1</v>
      </c>
    </row>
    <row r="157" spans="1:20" x14ac:dyDescent="0.25">
      <c r="A157" s="7">
        <v>2018</v>
      </c>
      <c r="B157" s="7">
        <v>12</v>
      </c>
      <c r="C157" s="8"/>
      <c r="D157" s="18">
        <v>278.2</v>
      </c>
      <c r="E157" s="18">
        <v>0.26578157870000002</v>
      </c>
      <c r="F157" s="18">
        <v>887.4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7">
        <v>0</v>
      </c>
      <c r="P157" s="7">
        <v>0</v>
      </c>
      <c r="Q157">
        <v>0</v>
      </c>
      <c r="R157">
        <v>0</v>
      </c>
      <c r="S157">
        <v>0</v>
      </c>
      <c r="T157">
        <v>1</v>
      </c>
    </row>
    <row r="158" spans="1:20" x14ac:dyDescent="0.25">
      <c r="A158" s="7">
        <v>2019</v>
      </c>
      <c r="B158" s="7">
        <v>1</v>
      </c>
      <c r="C158" s="8"/>
      <c r="D158" s="18">
        <v>401.8</v>
      </c>
      <c r="E158" s="18">
        <v>0</v>
      </c>
      <c r="F158" s="18">
        <v>939.2</v>
      </c>
      <c r="G158" s="8">
        <v>0</v>
      </c>
      <c r="H158" s="8">
        <v>1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7">
        <v>0</v>
      </c>
      <c r="P158" s="7">
        <v>0</v>
      </c>
      <c r="Q158">
        <v>0</v>
      </c>
      <c r="R158">
        <v>0</v>
      </c>
      <c r="S158">
        <v>0</v>
      </c>
      <c r="T158">
        <v>1</v>
      </c>
    </row>
    <row r="159" spans="1:20" x14ac:dyDescent="0.25">
      <c r="A159" s="7">
        <v>2019</v>
      </c>
      <c r="B159" s="7">
        <v>2</v>
      </c>
      <c r="C159" s="8"/>
      <c r="D159" s="18">
        <v>335.6</v>
      </c>
      <c r="E159" s="18">
        <v>0</v>
      </c>
      <c r="F159" s="18">
        <v>848.7</v>
      </c>
      <c r="G159" s="8">
        <v>0</v>
      </c>
      <c r="H159" s="8">
        <v>0</v>
      </c>
      <c r="I159" s="8">
        <v>1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7">
        <v>0</v>
      </c>
      <c r="P159" s="7">
        <v>0</v>
      </c>
      <c r="Q159">
        <v>0</v>
      </c>
      <c r="R159">
        <v>0</v>
      </c>
      <c r="S159">
        <v>0</v>
      </c>
      <c r="T159">
        <v>1</v>
      </c>
    </row>
    <row r="160" spans="1:20" x14ac:dyDescent="0.25">
      <c r="A160" s="7">
        <v>2019</v>
      </c>
      <c r="B160" s="7">
        <v>3</v>
      </c>
      <c r="C160" s="8"/>
      <c r="D160" s="18">
        <v>275</v>
      </c>
      <c r="E160" s="18">
        <v>1.341876989</v>
      </c>
      <c r="F160" s="18">
        <v>850.6</v>
      </c>
      <c r="G160" s="8">
        <v>0</v>
      </c>
      <c r="H160" s="8">
        <v>0</v>
      </c>
      <c r="I160" s="8">
        <v>0</v>
      </c>
      <c r="J160" s="8">
        <v>1</v>
      </c>
      <c r="K160" s="8">
        <v>0</v>
      </c>
      <c r="L160" s="8">
        <v>0</v>
      </c>
      <c r="M160" s="8">
        <v>0</v>
      </c>
      <c r="N160" s="8">
        <v>0</v>
      </c>
      <c r="O160" s="7">
        <v>0</v>
      </c>
      <c r="P160" s="7">
        <v>0</v>
      </c>
      <c r="Q160">
        <v>0</v>
      </c>
      <c r="R160">
        <v>0</v>
      </c>
      <c r="S160">
        <v>0</v>
      </c>
      <c r="T160">
        <v>1</v>
      </c>
    </row>
    <row r="161" spans="1:20" x14ac:dyDescent="0.25">
      <c r="A161" s="7">
        <v>2019</v>
      </c>
      <c r="B161" s="7">
        <v>4</v>
      </c>
      <c r="C161" s="8"/>
      <c r="D161" s="18">
        <v>158.30000000000001</v>
      </c>
      <c r="E161" s="18">
        <v>19.945891540000002</v>
      </c>
      <c r="F161" s="18">
        <v>821.3</v>
      </c>
      <c r="G161" s="8">
        <v>0</v>
      </c>
      <c r="H161" s="8">
        <v>0</v>
      </c>
      <c r="I161" s="8">
        <v>0</v>
      </c>
      <c r="J161" s="8">
        <v>0</v>
      </c>
      <c r="K161" s="8">
        <v>1</v>
      </c>
      <c r="L161" s="8">
        <v>0</v>
      </c>
      <c r="M161" s="8">
        <v>0</v>
      </c>
      <c r="N161" s="8">
        <v>0</v>
      </c>
      <c r="O161" s="7">
        <v>0</v>
      </c>
      <c r="P161" s="7">
        <v>0</v>
      </c>
      <c r="Q161">
        <v>0</v>
      </c>
      <c r="R161">
        <v>0</v>
      </c>
      <c r="S161">
        <v>0</v>
      </c>
      <c r="T161">
        <v>1</v>
      </c>
    </row>
    <row r="162" spans="1:20" x14ac:dyDescent="0.25">
      <c r="A162" s="7">
        <v>2019</v>
      </c>
      <c r="B162" s="7">
        <v>5</v>
      </c>
      <c r="C162" s="8"/>
      <c r="D162" s="18">
        <v>69.900000000000006</v>
      </c>
      <c r="E162" s="18">
        <v>72.537579489999999</v>
      </c>
      <c r="F162" s="18">
        <v>821.2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1</v>
      </c>
      <c r="M162" s="8">
        <v>0</v>
      </c>
      <c r="N162" s="8">
        <v>0</v>
      </c>
      <c r="O162" s="7">
        <v>0</v>
      </c>
      <c r="P162" s="7">
        <v>0</v>
      </c>
      <c r="Q162">
        <v>0</v>
      </c>
      <c r="R162">
        <v>0</v>
      </c>
      <c r="S162">
        <v>0</v>
      </c>
      <c r="T162">
        <v>1</v>
      </c>
    </row>
    <row r="163" spans="1:20" x14ac:dyDescent="0.25">
      <c r="A163" s="7">
        <v>2019</v>
      </c>
      <c r="B163" s="7">
        <v>6</v>
      </c>
      <c r="C163" s="8"/>
      <c r="D163" s="18">
        <v>17</v>
      </c>
      <c r="E163" s="18">
        <v>258.08273020000001</v>
      </c>
      <c r="F163" s="18">
        <v>817.3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1</v>
      </c>
      <c r="N163" s="8">
        <v>0</v>
      </c>
      <c r="O163" s="7">
        <v>0</v>
      </c>
      <c r="P163" s="7">
        <v>0</v>
      </c>
      <c r="Q163">
        <v>0</v>
      </c>
      <c r="R163">
        <v>0</v>
      </c>
      <c r="S163">
        <v>0</v>
      </c>
      <c r="T163">
        <v>1</v>
      </c>
    </row>
    <row r="164" spans="1:20" x14ac:dyDescent="0.25">
      <c r="A164" s="7">
        <v>2019</v>
      </c>
      <c r="B164" s="7">
        <v>7</v>
      </c>
      <c r="C164" s="8"/>
      <c r="D164" s="18">
        <v>0.5</v>
      </c>
      <c r="E164" s="18">
        <v>468.99773349999998</v>
      </c>
      <c r="F164" s="18">
        <v>794.8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1</v>
      </c>
      <c r="O164" s="7">
        <v>0</v>
      </c>
      <c r="P164" s="7">
        <v>0</v>
      </c>
      <c r="Q164">
        <v>0</v>
      </c>
      <c r="R164">
        <v>0</v>
      </c>
      <c r="S164">
        <v>0</v>
      </c>
      <c r="T164">
        <v>1</v>
      </c>
    </row>
    <row r="165" spans="1:20" x14ac:dyDescent="0.25">
      <c r="A165" s="7">
        <v>2019</v>
      </c>
      <c r="B165" s="7">
        <v>8</v>
      </c>
      <c r="C165" s="8"/>
      <c r="D165" s="18">
        <v>0.3</v>
      </c>
      <c r="E165" s="18">
        <v>486.72537799999998</v>
      </c>
      <c r="F165" s="18">
        <v>759.6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7">
        <v>1</v>
      </c>
      <c r="P165" s="7">
        <v>0</v>
      </c>
      <c r="Q165">
        <v>0</v>
      </c>
      <c r="R165">
        <v>0</v>
      </c>
      <c r="S165">
        <v>0</v>
      </c>
      <c r="T165">
        <v>1</v>
      </c>
    </row>
    <row r="166" spans="1:20" x14ac:dyDescent="0.25">
      <c r="A166" s="7">
        <v>2019</v>
      </c>
      <c r="B166" s="7">
        <v>9</v>
      </c>
      <c r="C166" s="8"/>
      <c r="D166" s="18">
        <v>4.0999999999999996</v>
      </c>
      <c r="E166" s="18">
        <v>393.59728689999997</v>
      </c>
      <c r="F166" s="18">
        <v>806.2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7">
        <v>0</v>
      </c>
      <c r="P166" s="7">
        <v>1</v>
      </c>
      <c r="Q166">
        <v>0</v>
      </c>
      <c r="R166">
        <v>0</v>
      </c>
      <c r="S166">
        <v>0</v>
      </c>
      <c r="T166">
        <v>1</v>
      </c>
    </row>
    <row r="167" spans="1:20" x14ac:dyDescent="0.25">
      <c r="A167" s="7">
        <v>2019</v>
      </c>
      <c r="B167" s="7">
        <v>10</v>
      </c>
      <c r="C167" s="8"/>
      <c r="D167" s="18">
        <v>46</v>
      </c>
      <c r="E167" s="18">
        <v>109.24606470000001</v>
      </c>
      <c r="F167" s="18">
        <v>794.3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7">
        <v>0</v>
      </c>
      <c r="P167" s="7">
        <v>0</v>
      </c>
      <c r="Q167">
        <v>1</v>
      </c>
      <c r="R167">
        <v>0</v>
      </c>
      <c r="S167">
        <v>0</v>
      </c>
      <c r="T167">
        <v>1</v>
      </c>
    </row>
    <row r="168" spans="1:20" x14ac:dyDescent="0.25">
      <c r="A168" s="7">
        <v>2019</v>
      </c>
      <c r="B168" s="7">
        <v>11</v>
      </c>
      <c r="C168" s="8"/>
      <c r="D168" s="18">
        <v>145.5</v>
      </c>
      <c r="E168" s="18">
        <v>9.7929443280000008</v>
      </c>
      <c r="F168" s="18">
        <v>809.7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7">
        <v>0</v>
      </c>
      <c r="P168" s="7">
        <v>0</v>
      </c>
      <c r="Q168">
        <v>0</v>
      </c>
      <c r="R168">
        <v>1</v>
      </c>
      <c r="S168">
        <v>0</v>
      </c>
      <c r="T168">
        <v>1</v>
      </c>
    </row>
    <row r="169" spans="1:20" x14ac:dyDescent="0.25">
      <c r="A169" s="7">
        <v>2019</v>
      </c>
      <c r="B169" s="7">
        <v>12</v>
      </c>
      <c r="C169" s="8"/>
      <c r="D169" s="18">
        <v>282.8</v>
      </c>
      <c r="E169" s="18">
        <v>0.27137264300000002</v>
      </c>
      <c r="F169" s="18">
        <v>909.7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7">
        <v>0</v>
      </c>
      <c r="P169" s="7">
        <v>0</v>
      </c>
      <c r="Q169">
        <v>0</v>
      </c>
      <c r="R169">
        <v>0</v>
      </c>
      <c r="S169">
        <v>0</v>
      </c>
      <c r="T169">
        <v>1</v>
      </c>
    </row>
    <row r="170" spans="1:20" x14ac:dyDescent="0.25">
      <c r="A170" s="7">
        <v>2020</v>
      </c>
      <c r="B170" s="7">
        <v>1</v>
      </c>
      <c r="C170" s="8"/>
      <c r="D170" s="18">
        <v>392.6</v>
      </c>
      <c r="E170" s="18">
        <v>0</v>
      </c>
      <c r="F170" s="18">
        <v>919.8</v>
      </c>
      <c r="G170" s="8">
        <v>0</v>
      </c>
      <c r="H170" s="8">
        <v>1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7">
        <v>0</v>
      </c>
      <c r="P170" s="7">
        <v>0</v>
      </c>
      <c r="Q170">
        <v>0</v>
      </c>
      <c r="R170">
        <v>0</v>
      </c>
      <c r="S170">
        <v>0</v>
      </c>
      <c r="T170">
        <v>1</v>
      </c>
    </row>
    <row r="171" spans="1:20" x14ac:dyDescent="0.25">
      <c r="A171" s="7">
        <v>2020</v>
      </c>
      <c r="B171" s="7">
        <v>2</v>
      </c>
      <c r="C171" s="8"/>
      <c r="D171" s="18">
        <v>333.4</v>
      </c>
      <c r="E171" s="18">
        <v>0</v>
      </c>
      <c r="F171" s="18">
        <v>845.3</v>
      </c>
      <c r="G171" s="8">
        <v>0</v>
      </c>
      <c r="H171" s="8">
        <v>0</v>
      </c>
      <c r="I171" s="8">
        <v>1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7">
        <v>0</v>
      </c>
      <c r="P171" s="7">
        <v>0</v>
      </c>
      <c r="Q171">
        <v>0</v>
      </c>
      <c r="R171">
        <v>0</v>
      </c>
      <c r="S171">
        <v>0</v>
      </c>
      <c r="T171">
        <v>1</v>
      </c>
    </row>
    <row r="172" spans="1:20" x14ac:dyDescent="0.25">
      <c r="A172" s="7">
        <v>2020</v>
      </c>
      <c r="B172" s="7">
        <v>3</v>
      </c>
      <c r="C172" s="8"/>
      <c r="D172" s="18">
        <v>270.5</v>
      </c>
      <c r="E172" s="18">
        <v>1.3249950150000001</v>
      </c>
      <c r="F172" s="18">
        <v>839.3</v>
      </c>
      <c r="G172" s="8">
        <v>0</v>
      </c>
      <c r="H172" s="8">
        <v>0</v>
      </c>
      <c r="I172" s="8">
        <v>0</v>
      </c>
      <c r="J172" s="8">
        <v>1</v>
      </c>
      <c r="K172" s="8">
        <v>0</v>
      </c>
      <c r="L172" s="8">
        <v>0</v>
      </c>
      <c r="M172" s="8">
        <v>0</v>
      </c>
      <c r="N172" s="8">
        <v>0</v>
      </c>
      <c r="O172" s="7">
        <v>0</v>
      </c>
      <c r="P172" s="7">
        <v>0</v>
      </c>
      <c r="Q172">
        <v>0</v>
      </c>
      <c r="R172">
        <v>0</v>
      </c>
      <c r="S172">
        <v>0</v>
      </c>
      <c r="T172">
        <v>1</v>
      </c>
    </row>
    <row r="173" spans="1:20" x14ac:dyDescent="0.25">
      <c r="A173" s="7">
        <v>2020</v>
      </c>
      <c r="B173" s="7">
        <v>4</v>
      </c>
      <c r="C173" s="8"/>
      <c r="D173" s="18">
        <v>158.4</v>
      </c>
      <c r="E173" s="18">
        <v>20.037458820000001</v>
      </c>
      <c r="F173" s="18">
        <v>824.7</v>
      </c>
      <c r="G173" s="8">
        <v>0</v>
      </c>
      <c r="H173" s="8">
        <v>0</v>
      </c>
      <c r="I173" s="8">
        <v>0</v>
      </c>
      <c r="J173" s="8">
        <v>0</v>
      </c>
      <c r="K173" s="8">
        <v>1</v>
      </c>
      <c r="L173" s="8">
        <v>0</v>
      </c>
      <c r="M173" s="8">
        <v>0</v>
      </c>
      <c r="N173" s="8">
        <v>0</v>
      </c>
      <c r="O173" s="7">
        <v>0</v>
      </c>
      <c r="P173" s="7">
        <v>0</v>
      </c>
      <c r="Q173">
        <v>0</v>
      </c>
      <c r="R173">
        <v>0</v>
      </c>
      <c r="S173">
        <v>0</v>
      </c>
      <c r="T173">
        <v>1</v>
      </c>
    </row>
    <row r="174" spans="1:20" x14ac:dyDescent="0.25">
      <c r="A174" s="7">
        <v>2020</v>
      </c>
      <c r="B174" s="7">
        <v>5</v>
      </c>
      <c r="C174" s="8"/>
      <c r="D174" s="18">
        <v>68.5</v>
      </c>
      <c r="E174" s="18">
        <v>71.389138990000006</v>
      </c>
      <c r="F174" s="18">
        <v>808.1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1</v>
      </c>
      <c r="M174" s="8">
        <v>0</v>
      </c>
      <c r="N174" s="8">
        <v>0</v>
      </c>
      <c r="O174" s="7">
        <v>0</v>
      </c>
      <c r="P174" s="7">
        <v>0</v>
      </c>
      <c r="Q174">
        <v>0</v>
      </c>
      <c r="R174">
        <v>0</v>
      </c>
      <c r="S174">
        <v>0</v>
      </c>
      <c r="T174">
        <v>1</v>
      </c>
    </row>
    <row r="175" spans="1:20" x14ac:dyDescent="0.25">
      <c r="A175" s="7">
        <v>2020</v>
      </c>
      <c r="B175" s="7">
        <v>6</v>
      </c>
      <c r="C175" s="8"/>
      <c r="D175" s="18">
        <v>16.7</v>
      </c>
      <c r="E175" s="18">
        <v>254.76707669999999</v>
      </c>
      <c r="F175" s="18">
        <v>807.1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1</v>
      </c>
      <c r="N175" s="8">
        <v>0</v>
      </c>
      <c r="O175" s="7">
        <v>0</v>
      </c>
      <c r="P175" s="7">
        <v>0</v>
      </c>
      <c r="Q175">
        <v>0</v>
      </c>
      <c r="R175">
        <v>0</v>
      </c>
      <c r="S175">
        <v>0</v>
      </c>
      <c r="T175">
        <v>1</v>
      </c>
    </row>
    <row r="176" spans="1:20" x14ac:dyDescent="0.25">
      <c r="A176" s="7">
        <v>2020</v>
      </c>
      <c r="B176" s="7">
        <v>7</v>
      </c>
      <c r="C176" s="8"/>
      <c r="D176" s="18">
        <v>0.4</v>
      </c>
      <c r="E176" s="18">
        <v>465.26944950000001</v>
      </c>
      <c r="F176" s="18">
        <v>788.9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1</v>
      </c>
      <c r="O176" s="7">
        <v>0</v>
      </c>
      <c r="P176" s="7">
        <v>0</v>
      </c>
      <c r="Q176">
        <v>0</v>
      </c>
      <c r="R176">
        <v>0</v>
      </c>
      <c r="S176">
        <v>0</v>
      </c>
      <c r="T176">
        <v>1</v>
      </c>
    </row>
    <row r="177" spans="1:20" x14ac:dyDescent="0.25">
      <c r="A177" s="7">
        <v>2020</v>
      </c>
      <c r="B177" s="7">
        <v>8</v>
      </c>
      <c r="C177" s="8"/>
      <c r="D177" s="18">
        <v>0.3</v>
      </c>
      <c r="E177" s="18">
        <v>482.85616850000002</v>
      </c>
      <c r="F177" s="18">
        <v>753.9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7">
        <v>1</v>
      </c>
      <c r="P177" s="7">
        <v>0</v>
      </c>
      <c r="Q177">
        <v>0</v>
      </c>
      <c r="R177">
        <v>0</v>
      </c>
      <c r="S177">
        <v>0</v>
      </c>
      <c r="T177">
        <v>1</v>
      </c>
    </row>
    <row r="178" spans="1:20" x14ac:dyDescent="0.25">
      <c r="A178" s="7">
        <v>2020</v>
      </c>
      <c r="B178" s="7">
        <v>9</v>
      </c>
      <c r="C178" s="8"/>
      <c r="D178" s="18">
        <v>4.0999999999999996</v>
      </c>
      <c r="E178" s="18">
        <v>388.05260379999999</v>
      </c>
      <c r="F178" s="18">
        <v>794.9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7">
        <v>0</v>
      </c>
      <c r="P178" s="7">
        <v>1</v>
      </c>
      <c r="Q178">
        <v>0</v>
      </c>
      <c r="R178">
        <v>0</v>
      </c>
      <c r="S178">
        <v>0</v>
      </c>
      <c r="T178">
        <v>1</v>
      </c>
    </row>
    <row r="179" spans="1:20" x14ac:dyDescent="0.25">
      <c r="A179" s="7">
        <v>2020</v>
      </c>
      <c r="B179" s="7">
        <v>10</v>
      </c>
      <c r="C179" s="8"/>
      <c r="D179" s="18">
        <v>45.8</v>
      </c>
      <c r="E179" s="18">
        <v>109.0612868</v>
      </c>
      <c r="F179" s="18">
        <v>792.8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7">
        <v>0</v>
      </c>
      <c r="P179" s="7">
        <v>0</v>
      </c>
      <c r="Q179">
        <v>1</v>
      </c>
      <c r="R179">
        <v>0</v>
      </c>
      <c r="S179">
        <v>0</v>
      </c>
      <c r="T179">
        <v>1</v>
      </c>
    </row>
    <row r="180" spans="1:20" x14ac:dyDescent="0.25">
      <c r="A180" s="7">
        <v>2020</v>
      </c>
      <c r="B180" s="7">
        <v>11</v>
      </c>
      <c r="C180" s="8"/>
      <c r="D180" s="18">
        <v>144.69999999999999</v>
      </c>
      <c r="E180" s="18">
        <v>9.7766785449999993</v>
      </c>
      <c r="F180" s="18">
        <v>807.9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7">
        <v>0</v>
      </c>
      <c r="P180" s="7">
        <v>0</v>
      </c>
      <c r="Q180">
        <v>0</v>
      </c>
      <c r="R180">
        <v>1</v>
      </c>
      <c r="S180">
        <v>0</v>
      </c>
      <c r="T180">
        <v>1</v>
      </c>
    </row>
    <row r="181" spans="1:20" x14ac:dyDescent="0.25">
      <c r="A181" s="7">
        <v>2020</v>
      </c>
      <c r="B181" s="7">
        <v>12</v>
      </c>
      <c r="C181" s="8"/>
      <c r="D181" s="18">
        <v>284.5</v>
      </c>
      <c r="E181" s="18">
        <v>0.27396841970000002</v>
      </c>
      <c r="F181" s="18">
        <v>917.6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7">
        <v>0</v>
      </c>
      <c r="P181" s="7">
        <v>0</v>
      </c>
      <c r="Q181">
        <v>0</v>
      </c>
      <c r="R181">
        <v>0</v>
      </c>
      <c r="S181">
        <v>0</v>
      </c>
      <c r="T181">
        <v>1</v>
      </c>
    </row>
    <row r="182" spans="1:20" x14ac:dyDescent="0.25">
      <c r="A182" s="7">
        <v>2021</v>
      </c>
      <c r="B182" s="7">
        <v>1</v>
      </c>
      <c r="C182" s="8"/>
      <c r="D182" s="18">
        <v>397.8</v>
      </c>
      <c r="E182" s="18">
        <v>0</v>
      </c>
      <c r="F182" s="18">
        <v>933.8</v>
      </c>
      <c r="G182" s="8">
        <v>0</v>
      </c>
      <c r="H182" s="8">
        <v>1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7">
        <v>0</v>
      </c>
      <c r="P182" s="7">
        <v>0</v>
      </c>
      <c r="Q182">
        <v>0</v>
      </c>
      <c r="R182">
        <v>0</v>
      </c>
      <c r="S182">
        <v>0</v>
      </c>
      <c r="T182">
        <v>1</v>
      </c>
    </row>
    <row r="183" spans="1:20" x14ac:dyDescent="0.25">
      <c r="A183" s="7">
        <v>2021</v>
      </c>
      <c r="B183" s="7">
        <v>2</v>
      </c>
      <c r="C183" s="8"/>
      <c r="D183" s="18">
        <v>331.5</v>
      </c>
      <c r="E183" s="18">
        <v>0</v>
      </c>
      <c r="F183" s="18">
        <v>842.1</v>
      </c>
      <c r="G183" s="8">
        <v>0</v>
      </c>
      <c r="H183" s="8">
        <v>0</v>
      </c>
      <c r="I183" s="8">
        <v>1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7">
        <v>0</v>
      </c>
      <c r="P183" s="7">
        <v>0</v>
      </c>
      <c r="Q183">
        <v>0</v>
      </c>
      <c r="R183">
        <v>0</v>
      </c>
      <c r="S183">
        <v>0</v>
      </c>
      <c r="T183">
        <v>1</v>
      </c>
    </row>
    <row r="184" spans="1:20" x14ac:dyDescent="0.25">
      <c r="A184" s="7">
        <v>2021</v>
      </c>
      <c r="B184" s="7">
        <v>3</v>
      </c>
      <c r="C184" s="8"/>
      <c r="D184" s="18">
        <v>266.5</v>
      </c>
      <c r="E184" s="18">
        <v>1.30999007</v>
      </c>
      <c r="F184" s="18">
        <v>828.5</v>
      </c>
      <c r="G184" s="8">
        <v>0</v>
      </c>
      <c r="H184" s="8">
        <v>0</v>
      </c>
      <c r="I184" s="8">
        <v>0</v>
      </c>
      <c r="J184" s="8">
        <v>1</v>
      </c>
      <c r="K184" s="8">
        <v>0</v>
      </c>
      <c r="L184" s="8">
        <v>0</v>
      </c>
      <c r="M184" s="8">
        <v>0</v>
      </c>
      <c r="N184" s="8">
        <v>0</v>
      </c>
      <c r="O184" s="7">
        <v>0</v>
      </c>
      <c r="P184" s="7">
        <v>0</v>
      </c>
      <c r="Q184">
        <v>0</v>
      </c>
      <c r="R184">
        <v>0</v>
      </c>
      <c r="S184">
        <v>0</v>
      </c>
      <c r="T184">
        <v>1</v>
      </c>
    </row>
    <row r="185" spans="1:20" x14ac:dyDescent="0.25">
      <c r="A185" s="7">
        <v>2021</v>
      </c>
      <c r="B185" s="7">
        <v>4</v>
      </c>
      <c r="C185" s="8"/>
      <c r="D185" s="18">
        <v>159.80000000000001</v>
      </c>
      <c r="E185" s="18">
        <v>20.283201649999999</v>
      </c>
      <c r="F185" s="18">
        <v>833.9</v>
      </c>
      <c r="G185" s="8">
        <v>0</v>
      </c>
      <c r="H185" s="8">
        <v>0</v>
      </c>
      <c r="I185" s="8">
        <v>0</v>
      </c>
      <c r="J185" s="8">
        <v>0</v>
      </c>
      <c r="K185" s="8">
        <v>1</v>
      </c>
      <c r="L185" s="8">
        <v>0</v>
      </c>
      <c r="M185" s="8">
        <v>0</v>
      </c>
      <c r="N185" s="8">
        <v>0</v>
      </c>
      <c r="O185" s="7">
        <v>0</v>
      </c>
      <c r="P185" s="7">
        <v>0</v>
      </c>
      <c r="Q185">
        <v>0</v>
      </c>
      <c r="R185">
        <v>0</v>
      </c>
      <c r="S185">
        <v>0</v>
      </c>
      <c r="T185">
        <v>1</v>
      </c>
    </row>
    <row r="186" spans="1:20" x14ac:dyDescent="0.25">
      <c r="A186" s="7">
        <v>2021</v>
      </c>
      <c r="B186" s="7">
        <v>5</v>
      </c>
      <c r="C186" s="8"/>
      <c r="D186" s="18">
        <v>66.400000000000006</v>
      </c>
      <c r="E186" s="18">
        <v>69.468309309999995</v>
      </c>
      <c r="F186" s="18">
        <v>785.7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1</v>
      </c>
      <c r="M186" s="8">
        <v>0</v>
      </c>
      <c r="N186" s="8">
        <v>0</v>
      </c>
      <c r="O186" s="7">
        <v>0</v>
      </c>
      <c r="P186" s="7">
        <v>0</v>
      </c>
      <c r="Q186">
        <v>0</v>
      </c>
      <c r="R186">
        <v>0</v>
      </c>
      <c r="S186">
        <v>0</v>
      </c>
      <c r="T186">
        <v>1</v>
      </c>
    </row>
    <row r="187" spans="1:20" x14ac:dyDescent="0.25">
      <c r="A187" s="7">
        <v>2021</v>
      </c>
      <c r="B187" s="7">
        <v>6</v>
      </c>
      <c r="C187" s="8"/>
      <c r="D187" s="18">
        <v>16.600000000000001</v>
      </c>
      <c r="E187" s="18">
        <v>254.70818700000001</v>
      </c>
      <c r="F187" s="18">
        <v>806.5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1</v>
      </c>
      <c r="N187" s="8">
        <v>0</v>
      </c>
      <c r="O187" s="7">
        <v>0</v>
      </c>
      <c r="P187" s="7">
        <v>0</v>
      </c>
      <c r="Q187">
        <v>0</v>
      </c>
      <c r="R187">
        <v>0</v>
      </c>
      <c r="S187">
        <v>0</v>
      </c>
      <c r="T187">
        <v>1</v>
      </c>
    </row>
    <row r="188" spans="1:20" x14ac:dyDescent="0.25">
      <c r="A188" s="7">
        <v>2021</v>
      </c>
      <c r="B188" s="7">
        <v>7</v>
      </c>
      <c r="C188" s="8"/>
      <c r="D188" s="18">
        <v>0.4</v>
      </c>
      <c r="E188" s="18">
        <v>463.5062236</v>
      </c>
      <c r="F188" s="18">
        <v>785.8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1</v>
      </c>
      <c r="O188" s="7">
        <v>0</v>
      </c>
      <c r="P188" s="7">
        <v>0</v>
      </c>
      <c r="Q188">
        <v>0</v>
      </c>
      <c r="R188">
        <v>0</v>
      </c>
      <c r="S188">
        <v>0</v>
      </c>
      <c r="T188">
        <v>1</v>
      </c>
    </row>
    <row r="189" spans="1:20" x14ac:dyDescent="0.25">
      <c r="A189" s="7">
        <v>2021</v>
      </c>
      <c r="B189" s="7">
        <v>8</v>
      </c>
      <c r="C189" s="8"/>
      <c r="D189" s="18">
        <v>0.3</v>
      </c>
      <c r="E189" s="18">
        <v>481.05158569999998</v>
      </c>
      <c r="F189" s="18">
        <v>750.9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7">
        <v>1</v>
      </c>
      <c r="P189" s="7">
        <v>0</v>
      </c>
      <c r="Q189">
        <v>0</v>
      </c>
      <c r="R189">
        <v>0</v>
      </c>
      <c r="S189">
        <v>0</v>
      </c>
      <c r="T189">
        <v>1</v>
      </c>
    </row>
    <row r="190" spans="1:20" x14ac:dyDescent="0.25">
      <c r="A190" s="7">
        <v>2021</v>
      </c>
      <c r="B190" s="7">
        <v>9</v>
      </c>
      <c r="C190" s="8"/>
      <c r="D190" s="18">
        <v>4</v>
      </c>
      <c r="E190" s="18">
        <v>386.07847980000003</v>
      </c>
      <c r="F190" s="18">
        <v>790.5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7">
        <v>0</v>
      </c>
      <c r="P190" s="7">
        <v>1</v>
      </c>
      <c r="Q190">
        <v>0</v>
      </c>
      <c r="R190">
        <v>0</v>
      </c>
      <c r="S190">
        <v>0</v>
      </c>
      <c r="T190">
        <v>1</v>
      </c>
    </row>
    <row r="191" spans="1:20" x14ac:dyDescent="0.25">
      <c r="A191" s="7">
        <v>2021</v>
      </c>
      <c r="B191" s="7">
        <v>10</v>
      </c>
      <c r="C191" s="8"/>
      <c r="D191" s="18">
        <v>45.3</v>
      </c>
      <c r="E191" s="18">
        <v>108.2087236</v>
      </c>
      <c r="F191" s="18">
        <v>785.8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7">
        <v>0</v>
      </c>
      <c r="P191" s="7">
        <v>0</v>
      </c>
      <c r="Q191">
        <v>1</v>
      </c>
      <c r="R191">
        <v>0</v>
      </c>
      <c r="S191">
        <v>0</v>
      </c>
      <c r="T191">
        <v>1</v>
      </c>
    </row>
    <row r="192" spans="1:20" x14ac:dyDescent="0.25">
      <c r="A192" s="7">
        <v>2021</v>
      </c>
      <c r="B192" s="7">
        <v>11</v>
      </c>
      <c r="C192" s="8"/>
      <c r="D192" s="18">
        <v>141.19999999999999</v>
      </c>
      <c r="E192" s="18">
        <v>9.5750765449999999</v>
      </c>
      <c r="F192" s="18">
        <v>790.1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7">
        <v>0</v>
      </c>
      <c r="P192" s="7">
        <v>0</v>
      </c>
      <c r="Q192">
        <v>0</v>
      </c>
      <c r="R192">
        <v>1</v>
      </c>
      <c r="S192">
        <v>0</v>
      </c>
      <c r="T192">
        <v>1</v>
      </c>
    </row>
    <row r="193" spans="1:20" x14ac:dyDescent="0.25">
      <c r="A193" s="7">
        <v>2021</v>
      </c>
      <c r="B193" s="7">
        <v>12</v>
      </c>
      <c r="C193" s="8"/>
      <c r="D193" s="18">
        <v>273.8</v>
      </c>
      <c r="E193" s="18">
        <v>0.26471214389999997</v>
      </c>
      <c r="F193" s="18">
        <v>885.1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7">
        <v>0</v>
      </c>
      <c r="P193" s="7">
        <v>0</v>
      </c>
      <c r="Q193">
        <v>0</v>
      </c>
      <c r="R193">
        <v>0</v>
      </c>
      <c r="S193">
        <v>0</v>
      </c>
      <c r="T193">
        <v>1</v>
      </c>
    </row>
    <row r="194" spans="1:20" x14ac:dyDescent="0.25">
      <c r="A194" s="7">
        <v>2022</v>
      </c>
      <c r="B194" s="7">
        <v>1</v>
      </c>
      <c r="C194" s="8"/>
      <c r="D194" s="18">
        <v>390.7</v>
      </c>
      <c r="E194" s="18">
        <v>0</v>
      </c>
      <c r="F194" s="18">
        <v>918.8</v>
      </c>
      <c r="G194" s="8">
        <v>0</v>
      </c>
      <c r="H194" s="8">
        <v>1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7">
        <v>0</v>
      </c>
      <c r="P194" s="7">
        <v>0</v>
      </c>
      <c r="Q194">
        <v>0</v>
      </c>
      <c r="R194">
        <v>0</v>
      </c>
      <c r="S194">
        <v>0</v>
      </c>
      <c r="T194">
        <v>1</v>
      </c>
    </row>
    <row r="195" spans="1:20" x14ac:dyDescent="0.25">
      <c r="A195" s="7">
        <v>2022</v>
      </c>
      <c r="B195" s="7">
        <v>2</v>
      </c>
      <c r="C195" s="8"/>
      <c r="D195" s="18">
        <v>325.3</v>
      </c>
      <c r="E195" s="18">
        <v>0</v>
      </c>
      <c r="F195" s="18">
        <v>828.2</v>
      </c>
      <c r="G195" s="8">
        <v>0</v>
      </c>
      <c r="H195" s="8">
        <v>0</v>
      </c>
      <c r="I195" s="8">
        <v>1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7">
        <v>0</v>
      </c>
      <c r="P195" s="7">
        <v>0</v>
      </c>
      <c r="Q195">
        <v>0</v>
      </c>
      <c r="R195">
        <v>0</v>
      </c>
      <c r="S195">
        <v>0</v>
      </c>
      <c r="T195">
        <v>1</v>
      </c>
    </row>
    <row r="196" spans="1:20" x14ac:dyDescent="0.25">
      <c r="A196" s="7">
        <v>2022</v>
      </c>
      <c r="B196" s="7">
        <v>3</v>
      </c>
      <c r="C196" s="8"/>
      <c r="D196" s="18">
        <v>267.39999999999998</v>
      </c>
      <c r="E196" s="18">
        <v>1.319304088</v>
      </c>
      <c r="F196" s="18">
        <v>833.1</v>
      </c>
      <c r="G196" s="8">
        <v>0</v>
      </c>
      <c r="H196" s="8">
        <v>0</v>
      </c>
      <c r="I196" s="8">
        <v>0</v>
      </c>
      <c r="J196" s="8">
        <v>1</v>
      </c>
      <c r="K196" s="8">
        <v>0</v>
      </c>
      <c r="L196" s="8">
        <v>0</v>
      </c>
      <c r="M196" s="8">
        <v>0</v>
      </c>
      <c r="N196" s="8">
        <v>0</v>
      </c>
      <c r="O196" s="7">
        <v>0</v>
      </c>
      <c r="P196" s="7">
        <v>0</v>
      </c>
      <c r="Q196">
        <v>0</v>
      </c>
      <c r="R196">
        <v>0</v>
      </c>
      <c r="S196">
        <v>0</v>
      </c>
      <c r="T196">
        <v>1</v>
      </c>
    </row>
    <row r="197" spans="1:20" x14ac:dyDescent="0.25">
      <c r="A197" s="7">
        <v>2022</v>
      </c>
      <c r="B197" s="7">
        <v>4</v>
      </c>
      <c r="C197" s="8"/>
      <c r="D197" s="18">
        <v>155.1</v>
      </c>
      <c r="E197" s="18">
        <v>19.769558679999999</v>
      </c>
      <c r="F197" s="18">
        <v>811.7</v>
      </c>
      <c r="G197" s="8">
        <v>0</v>
      </c>
      <c r="H197" s="8">
        <v>0</v>
      </c>
      <c r="I197" s="8">
        <v>0</v>
      </c>
      <c r="J197" s="8">
        <v>0</v>
      </c>
      <c r="K197" s="8">
        <v>1</v>
      </c>
      <c r="L197" s="8">
        <v>0</v>
      </c>
      <c r="M197" s="8">
        <v>0</v>
      </c>
      <c r="N197" s="8">
        <v>0</v>
      </c>
      <c r="O197" s="7">
        <v>0</v>
      </c>
      <c r="P197" s="7">
        <v>0</v>
      </c>
      <c r="Q197">
        <v>0</v>
      </c>
      <c r="R197">
        <v>0</v>
      </c>
      <c r="S197">
        <v>0</v>
      </c>
      <c r="T197">
        <v>1</v>
      </c>
    </row>
    <row r="198" spans="1:20" x14ac:dyDescent="0.25">
      <c r="A198" s="7">
        <v>2022</v>
      </c>
      <c r="B198" s="7">
        <v>5</v>
      </c>
      <c r="C198" s="8"/>
      <c r="D198" s="18">
        <v>67.400000000000006</v>
      </c>
      <c r="E198" s="18">
        <v>70.761295110000006</v>
      </c>
      <c r="F198" s="18">
        <v>799.6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1</v>
      </c>
      <c r="M198" s="8">
        <v>0</v>
      </c>
      <c r="N198" s="8">
        <v>0</v>
      </c>
      <c r="O198" s="7">
        <v>0</v>
      </c>
      <c r="P198" s="7">
        <v>0</v>
      </c>
      <c r="Q198">
        <v>0</v>
      </c>
      <c r="R198">
        <v>0</v>
      </c>
      <c r="S198">
        <v>0</v>
      </c>
      <c r="T198">
        <v>1</v>
      </c>
    </row>
    <row r="199" spans="1:20" x14ac:dyDescent="0.25">
      <c r="A199" s="7">
        <v>2022</v>
      </c>
      <c r="B199" s="7">
        <v>6</v>
      </c>
      <c r="C199" s="8"/>
      <c r="D199" s="18">
        <v>16.5</v>
      </c>
      <c r="E199" s="18">
        <v>253.7676041</v>
      </c>
      <c r="F199" s="18">
        <v>803.2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1</v>
      </c>
      <c r="N199" s="8">
        <v>0</v>
      </c>
      <c r="O199" s="7">
        <v>0</v>
      </c>
      <c r="P199" s="7">
        <v>0</v>
      </c>
      <c r="Q199">
        <v>0</v>
      </c>
      <c r="R199">
        <v>0</v>
      </c>
      <c r="S199">
        <v>0</v>
      </c>
      <c r="T199">
        <v>1</v>
      </c>
    </row>
    <row r="200" spans="1:20" x14ac:dyDescent="0.25">
      <c r="A200" s="7">
        <v>2022</v>
      </c>
      <c r="B200" s="7">
        <v>7</v>
      </c>
      <c r="C200" s="8"/>
      <c r="D200" s="18">
        <v>0.4</v>
      </c>
      <c r="E200" s="18">
        <v>461.89041809999998</v>
      </c>
      <c r="F200" s="18">
        <v>782.8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1</v>
      </c>
      <c r="O200" s="7">
        <v>0</v>
      </c>
      <c r="P200" s="7">
        <v>0</v>
      </c>
      <c r="Q200">
        <v>0</v>
      </c>
      <c r="R200">
        <v>0</v>
      </c>
      <c r="S200">
        <v>0</v>
      </c>
      <c r="T200">
        <v>1</v>
      </c>
    </row>
    <row r="201" spans="1:20" x14ac:dyDescent="0.25">
      <c r="A201" s="7">
        <v>2022</v>
      </c>
      <c r="B201" s="7">
        <v>8</v>
      </c>
      <c r="C201" s="8"/>
      <c r="D201" s="18">
        <v>0.3</v>
      </c>
      <c r="E201" s="18">
        <v>479.37461610000003</v>
      </c>
      <c r="F201" s="18">
        <v>747.9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7">
        <v>1</v>
      </c>
      <c r="P201" s="7">
        <v>0</v>
      </c>
      <c r="Q201">
        <v>0</v>
      </c>
      <c r="R201">
        <v>0</v>
      </c>
      <c r="S201">
        <v>0</v>
      </c>
      <c r="T201">
        <v>1</v>
      </c>
    </row>
    <row r="202" spans="1:20" x14ac:dyDescent="0.25">
      <c r="A202" s="7">
        <v>2022</v>
      </c>
      <c r="B202" s="7">
        <v>9</v>
      </c>
      <c r="C202" s="8"/>
      <c r="D202" s="18">
        <v>4</v>
      </c>
      <c r="E202" s="18">
        <v>384.7325912</v>
      </c>
      <c r="F202" s="18">
        <v>787.2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7">
        <v>0</v>
      </c>
      <c r="P202" s="7">
        <v>1</v>
      </c>
      <c r="Q202">
        <v>0</v>
      </c>
      <c r="R202">
        <v>0</v>
      </c>
      <c r="S202">
        <v>0</v>
      </c>
      <c r="T202">
        <v>1</v>
      </c>
    </row>
    <row r="203" spans="1:20" x14ac:dyDescent="0.25">
      <c r="A203" s="7">
        <v>2022</v>
      </c>
      <c r="B203" s="7">
        <v>10</v>
      </c>
      <c r="C203" s="8"/>
      <c r="D203" s="18">
        <v>44.9</v>
      </c>
      <c r="E203" s="18">
        <v>107.8464852</v>
      </c>
      <c r="F203" s="18">
        <v>782.3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7">
        <v>0</v>
      </c>
      <c r="P203" s="7">
        <v>0</v>
      </c>
      <c r="Q203">
        <v>1</v>
      </c>
      <c r="R203">
        <v>0</v>
      </c>
      <c r="S203">
        <v>0</v>
      </c>
      <c r="T203">
        <v>1</v>
      </c>
    </row>
    <row r="204" spans="1:20" x14ac:dyDescent="0.25">
      <c r="A204" s="7">
        <v>2022</v>
      </c>
      <c r="B204" s="7">
        <v>11</v>
      </c>
      <c r="C204" s="8"/>
      <c r="D204" s="18">
        <v>144.30000000000001</v>
      </c>
      <c r="E204" s="18">
        <v>9.8217712220000006</v>
      </c>
      <c r="F204" s="18">
        <v>809.2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7">
        <v>0</v>
      </c>
      <c r="P204" s="7">
        <v>0</v>
      </c>
      <c r="Q204">
        <v>0</v>
      </c>
      <c r="R204">
        <v>1</v>
      </c>
      <c r="S204">
        <v>0</v>
      </c>
      <c r="T204">
        <v>1</v>
      </c>
    </row>
    <row r="205" spans="1:20" x14ac:dyDescent="0.25">
      <c r="A205" s="7">
        <v>2022</v>
      </c>
      <c r="B205" s="7">
        <v>12</v>
      </c>
      <c r="C205" s="8"/>
      <c r="D205" s="18">
        <v>268.2</v>
      </c>
      <c r="E205" s="18">
        <v>0.26024389419999999</v>
      </c>
      <c r="F205" s="18">
        <v>868.6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7">
        <v>0</v>
      </c>
      <c r="P205" s="7">
        <v>0</v>
      </c>
      <c r="Q205">
        <v>0</v>
      </c>
      <c r="R205">
        <v>0</v>
      </c>
      <c r="S205">
        <v>0</v>
      </c>
      <c r="T205">
        <v>1</v>
      </c>
    </row>
    <row r="206" spans="1:20" x14ac:dyDescent="0.25">
      <c r="A206">
        <v>2023</v>
      </c>
      <c r="B206">
        <v>1</v>
      </c>
      <c r="D206">
        <v>387.5</v>
      </c>
      <c r="E206">
        <v>0</v>
      </c>
      <c r="F206">
        <v>913.4</v>
      </c>
      <c r="G206">
        <v>0</v>
      </c>
      <c r="H206">
        <v>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1</v>
      </c>
    </row>
    <row r="207" spans="1:20" x14ac:dyDescent="0.25">
      <c r="A207">
        <v>2023</v>
      </c>
      <c r="B207">
        <v>2</v>
      </c>
      <c r="D207">
        <v>323.7</v>
      </c>
      <c r="E207">
        <v>0</v>
      </c>
      <c r="F207">
        <v>826</v>
      </c>
      <c r="G207">
        <v>0</v>
      </c>
      <c r="H207">
        <v>0</v>
      </c>
      <c r="I207">
        <v>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</row>
    <row r="208" spans="1:20" x14ac:dyDescent="0.25">
      <c r="A208">
        <v>2023</v>
      </c>
      <c r="B208">
        <v>3</v>
      </c>
      <c r="D208">
        <v>265.2</v>
      </c>
      <c r="E208">
        <v>1.3139434350000001</v>
      </c>
      <c r="F208">
        <v>828.5</v>
      </c>
      <c r="G208">
        <v>0</v>
      </c>
      <c r="H208">
        <v>0</v>
      </c>
      <c r="I208">
        <v>0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</v>
      </c>
    </row>
    <row r="209" spans="1:20" x14ac:dyDescent="0.25">
      <c r="A209">
        <v>2023</v>
      </c>
      <c r="B209">
        <v>4</v>
      </c>
      <c r="D209">
        <v>156.5</v>
      </c>
      <c r="E209">
        <v>20.028417839999999</v>
      </c>
      <c r="F209">
        <v>821.4</v>
      </c>
      <c r="G209">
        <v>0</v>
      </c>
      <c r="H209">
        <v>0</v>
      </c>
      <c r="I209">
        <v>0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</row>
    <row r="210" spans="1:20" x14ac:dyDescent="0.25">
      <c r="A210">
        <v>2023</v>
      </c>
      <c r="B210">
        <v>5</v>
      </c>
      <c r="D210">
        <v>66</v>
      </c>
      <c r="E210">
        <v>69.559136580000001</v>
      </c>
      <c r="F210">
        <v>785.4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</v>
      </c>
    </row>
    <row r="211" spans="1:20" x14ac:dyDescent="0.25">
      <c r="A211">
        <v>2023</v>
      </c>
      <c r="B211">
        <v>6</v>
      </c>
      <c r="D211">
        <v>16.399999999999999</v>
      </c>
      <c r="E211">
        <v>252.6542427</v>
      </c>
      <c r="F211">
        <v>799.4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</row>
    <row r="212" spans="1:20" x14ac:dyDescent="0.25">
      <c r="A212">
        <v>2023</v>
      </c>
      <c r="B212">
        <v>7</v>
      </c>
      <c r="D212">
        <v>0.4</v>
      </c>
      <c r="E212">
        <v>462.07393539999998</v>
      </c>
      <c r="F212">
        <v>783.1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</v>
      </c>
    </row>
    <row r="213" spans="1:20" x14ac:dyDescent="0.25">
      <c r="A213">
        <v>2023</v>
      </c>
      <c r="B213">
        <v>8</v>
      </c>
      <c r="D213">
        <v>0.3</v>
      </c>
      <c r="E213">
        <v>476.55121300000002</v>
      </c>
      <c r="F213">
        <v>743.4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</v>
      </c>
      <c r="P213">
        <v>0</v>
      </c>
      <c r="Q213">
        <v>0</v>
      </c>
      <c r="R213">
        <v>0</v>
      </c>
      <c r="S213">
        <v>0</v>
      </c>
      <c r="T213">
        <v>1</v>
      </c>
    </row>
    <row r="214" spans="1:20" x14ac:dyDescent="0.25">
      <c r="A214">
        <v>2023</v>
      </c>
      <c r="B214">
        <v>9</v>
      </c>
      <c r="D214">
        <v>4</v>
      </c>
      <c r="E214">
        <v>384.26472949999999</v>
      </c>
      <c r="F214">
        <v>785.8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1</v>
      </c>
    </row>
    <row r="215" spans="1:20" x14ac:dyDescent="0.25">
      <c r="A215">
        <v>2023</v>
      </c>
      <c r="B215">
        <v>10</v>
      </c>
      <c r="D215">
        <v>44.7</v>
      </c>
      <c r="E215">
        <v>107.7203557</v>
      </c>
      <c r="F215">
        <v>780.7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1</v>
      </c>
      <c r="R215">
        <v>0</v>
      </c>
      <c r="S215">
        <v>0</v>
      </c>
      <c r="T215">
        <v>1</v>
      </c>
    </row>
    <row r="216" spans="1:20" x14ac:dyDescent="0.25">
      <c r="A216">
        <v>2023</v>
      </c>
      <c r="B216">
        <v>11</v>
      </c>
      <c r="D216">
        <v>143.80000000000001</v>
      </c>
      <c r="E216">
        <v>9.82645239</v>
      </c>
      <c r="F216">
        <v>808.5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</v>
      </c>
      <c r="S216">
        <v>0</v>
      </c>
      <c r="T216">
        <v>1</v>
      </c>
    </row>
    <row r="217" spans="1:20" x14ac:dyDescent="0.25">
      <c r="A217">
        <v>2023</v>
      </c>
      <c r="B217">
        <v>12</v>
      </c>
      <c r="D217">
        <v>261.5</v>
      </c>
      <c r="E217">
        <v>0.2547666582</v>
      </c>
      <c r="F217">
        <v>848.9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</v>
      </c>
    </row>
    <row r="218" spans="1:20" x14ac:dyDescent="0.25">
      <c r="A218">
        <v>2024</v>
      </c>
      <c r="B218">
        <v>1</v>
      </c>
      <c r="D218">
        <v>384.9</v>
      </c>
      <c r="E218">
        <v>0</v>
      </c>
      <c r="F218">
        <v>909.7</v>
      </c>
      <c r="G218">
        <v>0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</v>
      </c>
    </row>
    <row r="219" spans="1:20" x14ac:dyDescent="0.25">
      <c r="A219">
        <v>2024</v>
      </c>
      <c r="B219">
        <v>2</v>
      </c>
      <c r="D219">
        <v>321.5</v>
      </c>
      <c r="E219">
        <v>0</v>
      </c>
      <c r="F219">
        <v>822.8</v>
      </c>
      <c r="G219">
        <v>0</v>
      </c>
      <c r="H219">
        <v>0</v>
      </c>
      <c r="I219">
        <v>1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</v>
      </c>
    </row>
    <row r="220" spans="1:20" x14ac:dyDescent="0.25">
      <c r="A220">
        <v>2024</v>
      </c>
      <c r="B220">
        <v>3</v>
      </c>
      <c r="D220">
        <v>264.60000000000002</v>
      </c>
      <c r="E220">
        <v>1.3171003939999999</v>
      </c>
      <c r="F220">
        <v>829.3</v>
      </c>
      <c r="G220">
        <v>0</v>
      </c>
      <c r="H220">
        <v>0</v>
      </c>
      <c r="I220">
        <v>0</v>
      </c>
      <c r="J220">
        <v>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</v>
      </c>
    </row>
    <row r="221" spans="1:20" x14ac:dyDescent="0.25">
      <c r="A221">
        <v>2024</v>
      </c>
      <c r="B221">
        <v>4</v>
      </c>
      <c r="D221">
        <v>155.69999999999999</v>
      </c>
      <c r="E221">
        <v>20.009993390000002</v>
      </c>
      <c r="F221">
        <v>819.7</v>
      </c>
      <c r="G221">
        <v>0</v>
      </c>
      <c r="H221">
        <v>0</v>
      </c>
      <c r="I221">
        <v>0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</v>
      </c>
    </row>
    <row r="222" spans="1:20" x14ac:dyDescent="0.25">
      <c r="A222">
        <v>2024</v>
      </c>
      <c r="B222">
        <v>5</v>
      </c>
      <c r="D222">
        <v>65.099999999999994</v>
      </c>
      <c r="E222">
        <v>68.960776870000004</v>
      </c>
      <c r="F222">
        <v>778.1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1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</v>
      </c>
    </row>
    <row r="223" spans="1:20" x14ac:dyDescent="0.25">
      <c r="A223">
        <v>2024</v>
      </c>
      <c r="B223">
        <v>6</v>
      </c>
      <c r="D223">
        <v>16.3</v>
      </c>
      <c r="E223">
        <v>252.09304090000001</v>
      </c>
      <c r="F223">
        <v>797.4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</row>
    <row r="224" spans="1:20" x14ac:dyDescent="0.25">
      <c r="A224">
        <v>2024</v>
      </c>
      <c r="B224">
        <v>7</v>
      </c>
      <c r="D224">
        <v>0.4</v>
      </c>
      <c r="E224">
        <v>459.56722009999999</v>
      </c>
      <c r="F224">
        <v>778.8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1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</v>
      </c>
    </row>
    <row r="225" spans="1:20" x14ac:dyDescent="0.25">
      <c r="A225">
        <v>2024</v>
      </c>
      <c r="B225">
        <v>8</v>
      </c>
      <c r="D225">
        <v>0.3</v>
      </c>
      <c r="E225">
        <v>476.96347680000002</v>
      </c>
      <c r="F225">
        <v>743.9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</v>
      </c>
      <c r="P225">
        <v>0</v>
      </c>
      <c r="Q225">
        <v>0</v>
      </c>
      <c r="R225">
        <v>0</v>
      </c>
      <c r="S225">
        <v>0</v>
      </c>
      <c r="T225">
        <v>1</v>
      </c>
    </row>
    <row r="226" spans="1:20" x14ac:dyDescent="0.25">
      <c r="A226">
        <v>2024</v>
      </c>
      <c r="B226">
        <v>9</v>
      </c>
      <c r="D226">
        <v>4</v>
      </c>
      <c r="E226">
        <v>383.42460419999998</v>
      </c>
      <c r="F226">
        <v>783.8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</v>
      </c>
      <c r="Q226">
        <v>0</v>
      </c>
      <c r="R226">
        <v>0</v>
      </c>
      <c r="S226">
        <v>0</v>
      </c>
      <c r="T226">
        <v>1</v>
      </c>
    </row>
    <row r="227" spans="1:20" x14ac:dyDescent="0.25">
      <c r="A227">
        <v>2024</v>
      </c>
      <c r="B227">
        <v>10</v>
      </c>
      <c r="D227">
        <v>44.4</v>
      </c>
      <c r="E227">
        <v>107.48868419999999</v>
      </c>
      <c r="F227">
        <v>778.3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1</v>
      </c>
      <c r="R227">
        <v>0</v>
      </c>
      <c r="S227">
        <v>0</v>
      </c>
      <c r="T227">
        <v>1</v>
      </c>
    </row>
    <row r="228" spans="1:20" x14ac:dyDescent="0.25">
      <c r="A228">
        <v>2024</v>
      </c>
      <c r="B228">
        <v>11</v>
      </c>
      <c r="D228">
        <v>139.6</v>
      </c>
      <c r="E228">
        <v>9.5866978009999997</v>
      </c>
      <c r="F228">
        <v>787.7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</v>
      </c>
      <c r="S228">
        <v>0</v>
      </c>
      <c r="T228">
        <v>1</v>
      </c>
    </row>
    <row r="229" spans="1:20" x14ac:dyDescent="0.25">
      <c r="A229">
        <v>2024</v>
      </c>
      <c r="B229">
        <v>12</v>
      </c>
      <c r="D229">
        <v>274.7</v>
      </c>
      <c r="E229">
        <v>0.26880709730000002</v>
      </c>
      <c r="F229">
        <v>894.2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</row>
    <row r="230" spans="1:20" x14ac:dyDescent="0.25">
      <c r="A230">
        <v>2025</v>
      </c>
      <c r="B230">
        <v>1</v>
      </c>
      <c r="D230">
        <v>378.5</v>
      </c>
      <c r="E230">
        <v>0</v>
      </c>
      <c r="F230">
        <v>899.1</v>
      </c>
      <c r="G230">
        <v>0</v>
      </c>
      <c r="H230">
        <v>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</v>
      </c>
    </row>
    <row r="231" spans="1:20" x14ac:dyDescent="0.25">
      <c r="A231">
        <v>2025</v>
      </c>
      <c r="B231">
        <v>2</v>
      </c>
      <c r="D231">
        <v>321.39999999999998</v>
      </c>
      <c r="E231">
        <v>0</v>
      </c>
      <c r="F231">
        <v>827.1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</row>
    <row r="232" spans="1:20" x14ac:dyDescent="0.25">
      <c r="A232">
        <v>2025</v>
      </c>
      <c r="B232">
        <v>3</v>
      </c>
      <c r="D232">
        <v>260.8</v>
      </c>
      <c r="E232">
        <v>1.3052051689999999</v>
      </c>
      <c r="F232">
        <v>821.9</v>
      </c>
      <c r="G232">
        <v>0</v>
      </c>
      <c r="H232">
        <v>0</v>
      </c>
      <c r="I232">
        <v>0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1</v>
      </c>
    </row>
    <row r="233" spans="1:20" x14ac:dyDescent="0.25">
      <c r="A233">
        <v>2025</v>
      </c>
      <c r="B233">
        <v>4</v>
      </c>
      <c r="D233">
        <v>151.1</v>
      </c>
      <c r="E233">
        <v>19.528216759999999</v>
      </c>
      <c r="F233">
        <v>800.3</v>
      </c>
      <c r="G233">
        <v>0</v>
      </c>
      <c r="H233">
        <v>0</v>
      </c>
      <c r="I233">
        <v>0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</v>
      </c>
    </row>
    <row r="234" spans="1:20" x14ac:dyDescent="0.25">
      <c r="A234">
        <v>2025</v>
      </c>
      <c r="B234">
        <v>5</v>
      </c>
      <c r="D234">
        <v>66.8</v>
      </c>
      <c r="E234">
        <v>71.133627849999996</v>
      </c>
      <c r="F234">
        <v>803.1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1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</v>
      </c>
    </row>
    <row r="235" spans="1:20" x14ac:dyDescent="0.25">
      <c r="A235">
        <v>2025</v>
      </c>
      <c r="B235">
        <v>6</v>
      </c>
      <c r="D235">
        <v>16.100000000000001</v>
      </c>
      <c r="E235">
        <v>251.0235132</v>
      </c>
      <c r="F235">
        <v>794.7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</v>
      </c>
    </row>
    <row r="236" spans="1:20" x14ac:dyDescent="0.25">
      <c r="A236">
        <v>2025</v>
      </c>
      <c r="B236">
        <v>7</v>
      </c>
      <c r="D236">
        <v>0.4</v>
      </c>
      <c r="E236">
        <v>458.60193070000003</v>
      </c>
      <c r="F236">
        <v>778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1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1</v>
      </c>
    </row>
    <row r="237" spans="1:20" x14ac:dyDescent="0.25">
      <c r="A237">
        <v>2025</v>
      </c>
      <c r="B237">
        <v>8</v>
      </c>
      <c r="D237">
        <v>0.3</v>
      </c>
      <c r="E237">
        <v>475.93662419999998</v>
      </c>
      <c r="F237">
        <v>743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</v>
      </c>
      <c r="P237">
        <v>0</v>
      </c>
      <c r="Q237">
        <v>0</v>
      </c>
      <c r="R237">
        <v>0</v>
      </c>
      <c r="S237">
        <v>0</v>
      </c>
      <c r="T237">
        <v>1</v>
      </c>
    </row>
    <row r="238" spans="1:20" x14ac:dyDescent="0.25">
      <c r="A238">
        <v>2025</v>
      </c>
      <c r="B238">
        <v>9</v>
      </c>
      <c r="D238">
        <v>4</v>
      </c>
      <c r="E238">
        <v>386.75268390000002</v>
      </c>
      <c r="F238">
        <v>791.2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0</v>
      </c>
      <c r="R238">
        <v>0</v>
      </c>
      <c r="S238">
        <v>0</v>
      </c>
      <c r="T238">
        <v>1</v>
      </c>
    </row>
    <row r="239" spans="1:20" x14ac:dyDescent="0.25">
      <c r="A239">
        <v>2025</v>
      </c>
      <c r="B239">
        <v>10</v>
      </c>
      <c r="D239">
        <v>43.7</v>
      </c>
      <c r="E239">
        <v>106.3661918</v>
      </c>
      <c r="F239">
        <v>770.5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1</v>
      </c>
      <c r="R239">
        <v>0</v>
      </c>
      <c r="S239">
        <v>0</v>
      </c>
      <c r="T239">
        <v>1</v>
      </c>
    </row>
    <row r="240" spans="1:20" x14ac:dyDescent="0.25">
      <c r="A240">
        <v>2025</v>
      </c>
      <c r="B240">
        <v>11</v>
      </c>
      <c r="D240">
        <v>139.69999999999999</v>
      </c>
      <c r="E240">
        <v>9.6421789960000002</v>
      </c>
      <c r="F240">
        <v>792.3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</v>
      </c>
      <c r="S240">
        <v>0</v>
      </c>
      <c r="T240">
        <v>1</v>
      </c>
    </row>
    <row r="241" spans="1:20" x14ac:dyDescent="0.25">
      <c r="A241">
        <v>2025</v>
      </c>
      <c r="B241">
        <v>12</v>
      </c>
      <c r="D241">
        <v>267.8</v>
      </c>
      <c r="E241">
        <v>0.26348995939999997</v>
      </c>
      <c r="F241">
        <v>876.3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</row>
    <row r="242" spans="1:20" x14ac:dyDescent="0.25">
      <c r="A242">
        <v>2026</v>
      </c>
      <c r="B242">
        <v>1</v>
      </c>
      <c r="D242">
        <v>376.7</v>
      </c>
      <c r="E242">
        <v>0</v>
      </c>
      <c r="F242">
        <v>898.8</v>
      </c>
      <c r="G242">
        <v>0</v>
      </c>
      <c r="H242">
        <v>1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</v>
      </c>
    </row>
    <row r="243" spans="1:20" x14ac:dyDescent="0.25">
      <c r="A243">
        <v>2026</v>
      </c>
      <c r="B243">
        <v>2</v>
      </c>
      <c r="D243">
        <v>321</v>
      </c>
      <c r="E243">
        <v>0</v>
      </c>
      <c r="F243">
        <v>829.4</v>
      </c>
      <c r="G243">
        <v>0</v>
      </c>
      <c r="H243">
        <v>0</v>
      </c>
      <c r="I243">
        <v>1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1</v>
      </c>
    </row>
    <row r="244" spans="1:20" x14ac:dyDescent="0.25">
      <c r="A244">
        <v>2026</v>
      </c>
      <c r="B244">
        <v>3</v>
      </c>
      <c r="D244">
        <v>258</v>
      </c>
      <c r="E244">
        <v>1.2992477039999999</v>
      </c>
      <c r="F244">
        <v>816.8</v>
      </c>
      <c r="G244">
        <v>0</v>
      </c>
      <c r="H244">
        <v>0</v>
      </c>
      <c r="I244">
        <v>0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</v>
      </c>
    </row>
    <row r="245" spans="1:20" x14ac:dyDescent="0.25">
      <c r="A245">
        <v>2026</v>
      </c>
      <c r="B245">
        <v>4</v>
      </c>
      <c r="D245">
        <v>153.69999999999999</v>
      </c>
      <c r="E245">
        <v>19.9901324</v>
      </c>
      <c r="F245">
        <v>818</v>
      </c>
      <c r="G245">
        <v>0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</v>
      </c>
    </row>
    <row r="246" spans="1:20" x14ac:dyDescent="0.25">
      <c r="A246">
        <v>2026</v>
      </c>
      <c r="B246">
        <v>5</v>
      </c>
      <c r="D246">
        <v>65.099999999999994</v>
      </c>
      <c r="E246">
        <v>69.779154989999995</v>
      </c>
      <c r="F246">
        <v>786.8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1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1</v>
      </c>
    </row>
    <row r="247" spans="1:20" x14ac:dyDescent="0.25">
      <c r="A247">
        <v>2026</v>
      </c>
      <c r="B247">
        <v>6</v>
      </c>
      <c r="D247">
        <v>15.9</v>
      </c>
      <c r="E247">
        <v>249.8688774</v>
      </c>
      <c r="F247">
        <v>790.2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</v>
      </c>
    </row>
    <row r="248" spans="1:20" x14ac:dyDescent="0.25">
      <c r="A248">
        <v>2026</v>
      </c>
      <c r="B248">
        <v>7</v>
      </c>
      <c r="D248">
        <v>0.4</v>
      </c>
      <c r="E248">
        <v>459.12717579999997</v>
      </c>
      <c r="F248">
        <v>778.1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1</v>
      </c>
    </row>
    <row r="249" spans="1:20" x14ac:dyDescent="0.25">
      <c r="A249">
        <v>2026</v>
      </c>
      <c r="B249">
        <v>8</v>
      </c>
      <c r="D249">
        <v>0.2</v>
      </c>
      <c r="E249">
        <v>476.50677519999999</v>
      </c>
      <c r="F249">
        <v>743.2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</v>
      </c>
      <c r="P249">
        <v>0</v>
      </c>
      <c r="Q249">
        <v>0</v>
      </c>
      <c r="R249">
        <v>0</v>
      </c>
      <c r="S249">
        <v>0</v>
      </c>
      <c r="T249">
        <v>1</v>
      </c>
    </row>
    <row r="250" spans="1:20" x14ac:dyDescent="0.25">
      <c r="A250">
        <v>2026</v>
      </c>
      <c r="B250">
        <v>9</v>
      </c>
      <c r="D250">
        <v>3.9</v>
      </c>
      <c r="E250">
        <v>381.92972259999999</v>
      </c>
      <c r="F250">
        <v>780.5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</v>
      </c>
      <c r="Q250">
        <v>0</v>
      </c>
      <c r="R250">
        <v>0</v>
      </c>
      <c r="S250">
        <v>0</v>
      </c>
      <c r="T250">
        <v>1</v>
      </c>
    </row>
    <row r="251" spans="1:20" x14ac:dyDescent="0.25">
      <c r="A251">
        <v>2026</v>
      </c>
      <c r="B251">
        <v>10</v>
      </c>
      <c r="D251">
        <v>43.8</v>
      </c>
      <c r="E251">
        <v>107.3833089</v>
      </c>
      <c r="F251">
        <v>776.8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1</v>
      </c>
      <c r="R251">
        <v>0</v>
      </c>
      <c r="S251">
        <v>0</v>
      </c>
      <c r="T251">
        <v>1</v>
      </c>
    </row>
    <row r="252" spans="1:20" x14ac:dyDescent="0.25">
      <c r="A252">
        <v>2026</v>
      </c>
      <c r="B252">
        <v>11</v>
      </c>
      <c r="D252">
        <v>139.69999999999999</v>
      </c>
      <c r="E252">
        <v>9.7011720829999994</v>
      </c>
      <c r="F252">
        <v>795.9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1</v>
      </c>
      <c r="S252">
        <v>0</v>
      </c>
      <c r="T252">
        <v>1</v>
      </c>
    </row>
    <row r="253" spans="1:20" x14ac:dyDescent="0.25">
      <c r="A253">
        <v>2026</v>
      </c>
      <c r="B253">
        <v>12</v>
      </c>
      <c r="D253">
        <v>264</v>
      </c>
      <c r="E253">
        <v>0.26142216070000002</v>
      </c>
      <c r="F253">
        <v>867.9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1</v>
      </c>
    </row>
    <row r="254" spans="1:20" x14ac:dyDescent="0.25">
      <c r="A254">
        <v>2027</v>
      </c>
      <c r="B254">
        <v>1</v>
      </c>
      <c r="D254">
        <v>376.1</v>
      </c>
      <c r="E254">
        <v>0</v>
      </c>
      <c r="F254">
        <v>901.4</v>
      </c>
      <c r="G254">
        <v>0</v>
      </c>
      <c r="H254">
        <v>1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</v>
      </c>
    </row>
    <row r="255" spans="1:20" x14ac:dyDescent="0.25">
      <c r="A255">
        <v>2027</v>
      </c>
      <c r="B255">
        <v>2</v>
      </c>
      <c r="D255">
        <v>318.5</v>
      </c>
      <c r="E255">
        <v>0</v>
      </c>
      <c r="F255">
        <v>826.9</v>
      </c>
      <c r="G255">
        <v>0</v>
      </c>
      <c r="H255">
        <v>0</v>
      </c>
      <c r="I255">
        <v>1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1</v>
      </c>
    </row>
    <row r="256" spans="1:20" x14ac:dyDescent="0.25">
      <c r="A256">
        <v>2027</v>
      </c>
      <c r="B256">
        <v>3</v>
      </c>
      <c r="D256">
        <v>258.89999999999998</v>
      </c>
      <c r="E256">
        <v>1.3118630689999999</v>
      </c>
      <c r="F256">
        <v>823.4</v>
      </c>
      <c r="G256">
        <v>0</v>
      </c>
      <c r="H256">
        <v>0</v>
      </c>
      <c r="I256">
        <v>0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</row>
    <row r="257" spans="1:20" x14ac:dyDescent="0.25">
      <c r="A257">
        <v>2027</v>
      </c>
      <c r="B257">
        <v>4</v>
      </c>
      <c r="D257">
        <v>151.9</v>
      </c>
      <c r="E257">
        <v>19.87359073</v>
      </c>
      <c r="F257">
        <v>812</v>
      </c>
      <c r="G257">
        <v>0</v>
      </c>
      <c r="H257">
        <v>0</v>
      </c>
      <c r="I257">
        <v>0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</row>
    <row r="258" spans="1:20" x14ac:dyDescent="0.25">
      <c r="A258">
        <v>2027</v>
      </c>
      <c r="B258">
        <v>5</v>
      </c>
      <c r="D258">
        <v>63.8</v>
      </c>
      <c r="E258">
        <v>68.823690260000006</v>
      </c>
      <c r="F258">
        <v>775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1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</v>
      </c>
    </row>
    <row r="259" spans="1:20" x14ac:dyDescent="0.25">
      <c r="A259">
        <v>2027</v>
      </c>
      <c r="B259">
        <v>6</v>
      </c>
      <c r="D259">
        <v>16</v>
      </c>
      <c r="E259">
        <v>252.3446668</v>
      </c>
      <c r="F259">
        <v>797.1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</v>
      </c>
    </row>
    <row r="260" spans="1:20" x14ac:dyDescent="0.25">
      <c r="A260">
        <v>2027</v>
      </c>
      <c r="B260">
        <v>7</v>
      </c>
      <c r="D260">
        <v>0.4</v>
      </c>
      <c r="E260">
        <v>459.32888880000002</v>
      </c>
      <c r="F260">
        <v>777.8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1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</row>
    <row r="261" spans="1:20" x14ac:dyDescent="0.25">
      <c r="A261">
        <v>2027</v>
      </c>
      <c r="B261">
        <v>8</v>
      </c>
      <c r="D261">
        <v>0.2</v>
      </c>
      <c r="E261">
        <v>476.71612379999999</v>
      </c>
      <c r="F261">
        <v>742.9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</v>
      </c>
      <c r="P261">
        <v>0</v>
      </c>
      <c r="Q261">
        <v>0</v>
      </c>
      <c r="R261">
        <v>0</v>
      </c>
      <c r="S261">
        <v>0</v>
      </c>
      <c r="T261">
        <v>1</v>
      </c>
    </row>
    <row r="262" spans="1:20" x14ac:dyDescent="0.25">
      <c r="A262">
        <v>2027</v>
      </c>
      <c r="B262">
        <v>9</v>
      </c>
      <c r="D262">
        <v>3.9</v>
      </c>
      <c r="E262">
        <v>382.59895999999998</v>
      </c>
      <c r="F262">
        <v>781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</v>
      </c>
      <c r="Q262">
        <v>0</v>
      </c>
      <c r="R262">
        <v>0</v>
      </c>
      <c r="S262">
        <v>0</v>
      </c>
      <c r="T262">
        <v>1</v>
      </c>
    </row>
    <row r="263" spans="1:20" x14ac:dyDescent="0.25">
      <c r="A263">
        <v>2027</v>
      </c>
      <c r="B263">
        <v>10</v>
      </c>
      <c r="D263">
        <v>43.5</v>
      </c>
      <c r="E263">
        <v>107.26047920000001</v>
      </c>
      <c r="F263">
        <v>774.8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1</v>
      </c>
      <c r="R263">
        <v>0</v>
      </c>
      <c r="S263">
        <v>0</v>
      </c>
      <c r="T263">
        <v>1</v>
      </c>
    </row>
    <row r="264" spans="1:20" x14ac:dyDescent="0.25">
      <c r="A264">
        <v>2027</v>
      </c>
      <c r="B264">
        <v>11</v>
      </c>
      <c r="D264">
        <v>135.80000000000001</v>
      </c>
      <c r="E264">
        <v>9.4911691440000006</v>
      </c>
      <c r="F264">
        <v>777.4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1</v>
      </c>
      <c r="S264">
        <v>0</v>
      </c>
      <c r="T264">
        <v>1</v>
      </c>
    </row>
    <row r="265" spans="1:20" x14ac:dyDescent="0.25">
      <c r="A265">
        <v>2027</v>
      </c>
      <c r="B265">
        <v>12</v>
      </c>
      <c r="D265">
        <v>263.3</v>
      </c>
      <c r="E265">
        <v>0.26239244360000002</v>
      </c>
      <c r="F265">
        <v>869.5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1</v>
      </c>
    </row>
    <row r="266" spans="1:20" x14ac:dyDescent="0.25">
      <c r="A266">
        <v>2028</v>
      </c>
      <c r="B266">
        <v>1</v>
      </c>
      <c r="D266">
        <v>376.3</v>
      </c>
      <c r="E266">
        <v>0</v>
      </c>
      <c r="F266">
        <v>906.3</v>
      </c>
      <c r="G266">
        <v>0</v>
      </c>
      <c r="H266">
        <v>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</v>
      </c>
    </row>
    <row r="267" spans="1:20" x14ac:dyDescent="0.25">
      <c r="A267">
        <v>2028</v>
      </c>
      <c r="B267">
        <v>2</v>
      </c>
      <c r="D267">
        <v>313.3</v>
      </c>
      <c r="E267">
        <v>0</v>
      </c>
      <c r="F267">
        <v>817.7</v>
      </c>
      <c r="G267">
        <v>0</v>
      </c>
      <c r="H267">
        <v>0</v>
      </c>
      <c r="I267">
        <v>1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</v>
      </c>
    </row>
    <row r="268" spans="1:20" x14ac:dyDescent="0.25">
      <c r="A268">
        <v>2028</v>
      </c>
      <c r="B268">
        <v>3</v>
      </c>
      <c r="D268">
        <v>257.5</v>
      </c>
      <c r="E268">
        <v>1.3134866460000001</v>
      </c>
      <c r="F268">
        <v>823.2</v>
      </c>
      <c r="G268">
        <v>0</v>
      </c>
      <c r="H268">
        <v>0</v>
      </c>
      <c r="I268">
        <v>0</v>
      </c>
      <c r="J268">
        <v>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</v>
      </c>
    </row>
    <row r="269" spans="1:20" x14ac:dyDescent="0.25">
      <c r="A269">
        <v>2028</v>
      </c>
      <c r="B269">
        <v>4</v>
      </c>
      <c r="D269">
        <v>149.4</v>
      </c>
      <c r="E269">
        <v>19.68468897</v>
      </c>
      <c r="F269">
        <v>803.3</v>
      </c>
      <c r="G269">
        <v>0</v>
      </c>
      <c r="H269">
        <v>0</v>
      </c>
      <c r="I269">
        <v>0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</v>
      </c>
    </row>
    <row r="270" spans="1:20" x14ac:dyDescent="0.25">
      <c r="A270">
        <v>2028</v>
      </c>
      <c r="B270">
        <v>5</v>
      </c>
      <c r="D270">
        <v>64.900000000000006</v>
      </c>
      <c r="E270">
        <v>70.457520479999999</v>
      </c>
      <c r="F270">
        <v>792.5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1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</v>
      </c>
    </row>
    <row r="271" spans="1:20" x14ac:dyDescent="0.25">
      <c r="A271">
        <v>2028</v>
      </c>
      <c r="B271">
        <v>6</v>
      </c>
      <c r="D271">
        <v>15.9</v>
      </c>
      <c r="E271">
        <v>252.67819270000001</v>
      </c>
      <c r="F271">
        <v>797.4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</v>
      </c>
    </row>
    <row r="272" spans="1:20" x14ac:dyDescent="0.25">
      <c r="A272">
        <v>2028</v>
      </c>
      <c r="B272">
        <v>7</v>
      </c>
      <c r="D272">
        <v>0.4</v>
      </c>
      <c r="E272">
        <v>459.3660471</v>
      </c>
      <c r="F272">
        <v>777.2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</row>
    <row r="273" spans="1:20" x14ac:dyDescent="0.25">
      <c r="A273">
        <v>2028</v>
      </c>
      <c r="B273">
        <v>8</v>
      </c>
      <c r="D273">
        <v>0.2</v>
      </c>
      <c r="E273">
        <v>478.18503959999998</v>
      </c>
      <c r="F273">
        <v>744.6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</v>
      </c>
      <c r="P273">
        <v>0</v>
      </c>
      <c r="Q273">
        <v>0</v>
      </c>
      <c r="R273">
        <v>0</v>
      </c>
      <c r="S273">
        <v>0</v>
      </c>
      <c r="T273">
        <v>1</v>
      </c>
    </row>
    <row r="274" spans="1:20" x14ac:dyDescent="0.25">
      <c r="A274">
        <v>2028</v>
      </c>
      <c r="B274">
        <v>9</v>
      </c>
      <c r="D274">
        <v>3.9</v>
      </c>
      <c r="E274">
        <v>383.12893930000001</v>
      </c>
      <c r="F274">
        <v>781.3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1</v>
      </c>
      <c r="Q274">
        <v>0</v>
      </c>
      <c r="R274">
        <v>0</v>
      </c>
      <c r="S274">
        <v>0</v>
      </c>
      <c r="T274">
        <v>1</v>
      </c>
    </row>
    <row r="275" spans="1:20" x14ac:dyDescent="0.25">
      <c r="A275">
        <v>2028</v>
      </c>
      <c r="B275">
        <v>10</v>
      </c>
      <c r="D275">
        <v>43.3</v>
      </c>
      <c r="E275">
        <v>107.3995584</v>
      </c>
      <c r="F275">
        <v>775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</v>
      </c>
      <c r="R275">
        <v>0</v>
      </c>
      <c r="S275">
        <v>0</v>
      </c>
      <c r="T275">
        <v>1</v>
      </c>
    </row>
    <row r="276" spans="1:20" x14ac:dyDescent="0.25">
      <c r="A276">
        <v>2028</v>
      </c>
      <c r="B276">
        <v>11</v>
      </c>
      <c r="D276">
        <v>139</v>
      </c>
      <c r="E276">
        <v>9.7810687979999997</v>
      </c>
      <c r="F276">
        <v>800.1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</v>
      </c>
      <c r="S276">
        <v>0</v>
      </c>
      <c r="T276">
        <v>1</v>
      </c>
    </row>
    <row r="277" spans="1:20" x14ac:dyDescent="0.25">
      <c r="A277">
        <v>2028</v>
      </c>
      <c r="B277">
        <v>12</v>
      </c>
      <c r="D277">
        <v>258.39999999999998</v>
      </c>
      <c r="E277">
        <v>0.2591654169</v>
      </c>
      <c r="F277">
        <v>857.5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</row>
    <row r="278" spans="1:20" x14ac:dyDescent="0.25">
      <c r="A278">
        <v>2029</v>
      </c>
      <c r="B278">
        <v>1</v>
      </c>
      <c r="D278">
        <v>374</v>
      </c>
      <c r="E278">
        <v>0</v>
      </c>
      <c r="F278">
        <v>905.2</v>
      </c>
      <c r="G278">
        <v>0</v>
      </c>
      <c r="H278">
        <v>1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</v>
      </c>
    </row>
    <row r="279" spans="1:20" x14ac:dyDescent="0.25">
      <c r="A279">
        <v>2029</v>
      </c>
      <c r="B279">
        <v>2</v>
      </c>
      <c r="D279">
        <v>312.3</v>
      </c>
      <c r="E279">
        <v>0</v>
      </c>
      <c r="F279">
        <v>819.2</v>
      </c>
      <c r="G279">
        <v>0</v>
      </c>
      <c r="H279">
        <v>0</v>
      </c>
      <c r="I279">
        <v>1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</v>
      </c>
    </row>
    <row r="280" spans="1:20" x14ac:dyDescent="0.25">
      <c r="A280">
        <v>2029</v>
      </c>
      <c r="B280">
        <v>3</v>
      </c>
      <c r="D280">
        <v>257.10000000000002</v>
      </c>
      <c r="E280">
        <v>1.320328129</v>
      </c>
      <c r="F280">
        <v>826.1</v>
      </c>
      <c r="G280">
        <v>0</v>
      </c>
      <c r="H280">
        <v>0</v>
      </c>
      <c r="I280">
        <v>0</v>
      </c>
      <c r="J280">
        <v>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</row>
    <row r="281" spans="1:20" x14ac:dyDescent="0.25">
      <c r="A281">
        <v>2029</v>
      </c>
      <c r="B281">
        <v>4</v>
      </c>
      <c r="D281">
        <v>151.30000000000001</v>
      </c>
      <c r="E281">
        <v>20.06147107</v>
      </c>
      <c r="F281">
        <v>817.5</v>
      </c>
      <c r="G281">
        <v>0</v>
      </c>
      <c r="H281">
        <v>0</v>
      </c>
      <c r="I281">
        <v>0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</v>
      </c>
    </row>
    <row r="282" spans="1:20" x14ac:dyDescent="0.25">
      <c r="A282">
        <v>2029</v>
      </c>
      <c r="B282">
        <v>5</v>
      </c>
      <c r="D282">
        <v>63.3</v>
      </c>
      <c r="E282">
        <v>69.138185269999994</v>
      </c>
      <c r="F282">
        <v>776.6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1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1</v>
      </c>
    </row>
    <row r="283" spans="1:20" x14ac:dyDescent="0.25">
      <c r="A283">
        <v>2029</v>
      </c>
      <c r="B283">
        <v>6</v>
      </c>
      <c r="D283">
        <v>15.8</v>
      </c>
      <c r="E283">
        <v>252.74157510000001</v>
      </c>
      <c r="F283">
        <v>796.7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</v>
      </c>
    </row>
    <row r="284" spans="1:20" x14ac:dyDescent="0.25">
      <c r="A284">
        <v>2029</v>
      </c>
      <c r="B284">
        <v>7</v>
      </c>
      <c r="D284">
        <v>0.4</v>
      </c>
      <c r="E284">
        <v>461.58376420000002</v>
      </c>
      <c r="F284">
        <v>780.1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</v>
      </c>
    </row>
    <row r="285" spans="1:20" x14ac:dyDescent="0.25">
      <c r="A285">
        <v>2029</v>
      </c>
      <c r="B285">
        <v>8</v>
      </c>
      <c r="D285">
        <v>0.2</v>
      </c>
      <c r="E285">
        <v>477.62958140000001</v>
      </c>
      <c r="F285">
        <v>742.9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</v>
      </c>
      <c r="P285">
        <v>0</v>
      </c>
      <c r="Q285">
        <v>0</v>
      </c>
      <c r="R285">
        <v>0</v>
      </c>
      <c r="S285">
        <v>0</v>
      </c>
      <c r="T285">
        <v>1</v>
      </c>
    </row>
    <row r="286" spans="1:20" x14ac:dyDescent="0.25">
      <c r="A286">
        <v>2029</v>
      </c>
      <c r="B286">
        <v>9</v>
      </c>
      <c r="D286">
        <v>3.8</v>
      </c>
      <c r="E286">
        <v>384.48105379999998</v>
      </c>
      <c r="F286">
        <v>783.2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</v>
      </c>
      <c r="Q286">
        <v>0</v>
      </c>
      <c r="R286">
        <v>0</v>
      </c>
      <c r="S286">
        <v>0</v>
      </c>
      <c r="T286">
        <v>1</v>
      </c>
    </row>
    <row r="287" spans="1:20" x14ac:dyDescent="0.25">
      <c r="A287">
        <v>2029</v>
      </c>
      <c r="B287">
        <v>10</v>
      </c>
      <c r="D287">
        <v>43.1</v>
      </c>
      <c r="E287">
        <v>107.7843517</v>
      </c>
      <c r="F287">
        <v>776.7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1</v>
      </c>
      <c r="R287">
        <v>0</v>
      </c>
      <c r="S287">
        <v>0</v>
      </c>
      <c r="T287">
        <v>1</v>
      </c>
    </row>
    <row r="288" spans="1:20" x14ac:dyDescent="0.25">
      <c r="A288">
        <v>2029</v>
      </c>
      <c r="B288">
        <v>11</v>
      </c>
      <c r="D288">
        <v>138.30000000000001</v>
      </c>
      <c r="E288">
        <v>9.7995704620000001</v>
      </c>
      <c r="F288">
        <v>800.3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</v>
      </c>
      <c r="S288">
        <v>0</v>
      </c>
      <c r="T288">
        <v>1</v>
      </c>
    </row>
    <row r="289" spans="1:20" x14ac:dyDescent="0.25">
      <c r="A289">
        <v>2029</v>
      </c>
      <c r="B289">
        <v>12</v>
      </c>
      <c r="D289">
        <v>255.9</v>
      </c>
      <c r="E289">
        <v>0.25849201900000002</v>
      </c>
      <c r="F289">
        <v>853.7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</row>
    <row r="290" spans="1:20" x14ac:dyDescent="0.25">
      <c r="A290">
        <v>2030</v>
      </c>
      <c r="B290">
        <v>1</v>
      </c>
      <c r="D290">
        <v>372.5</v>
      </c>
      <c r="E290">
        <v>0</v>
      </c>
      <c r="F290">
        <v>904.4</v>
      </c>
      <c r="G290">
        <v>0</v>
      </c>
      <c r="H290">
        <v>1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</v>
      </c>
    </row>
    <row r="291" spans="1:20" x14ac:dyDescent="0.25">
      <c r="A291">
        <v>2030</v>
      </c>
      <c r="B291">
        <v>2</v>
      </c>
      <c r="D291">
        <v>311.10000000000002</v>
      </c>
      <c r="E291">
        <v>0</v>
      </c>
      <c r="F291">
        <v>818.7</v>
      </c>
      <c r="G291">
        <v>0</v>
      </c>
      <c r="H291">
        <v>0</v>
      </c>
      <c r="I291">
        <v>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1</v>
      </c>
    </row>
    <row r="292" spans="1:20" x14ac:dyDescent="0.25">
      <c r="A292">
        <v>2030</v>
      </c>
      <c r="B292">
        <v>3</v>
      </c>
      <c r="D292">
        <v>254.9</v>
      </c>
      <c r="E292">
        <v>1.3179658379999999</v>
      </c>
      <c r="F292">
        <v>822</v>
      </c>
      <c r="G292">
        <v>0</v>
      </c>
      <c r="H292">
        <v>0</v>
      </c>
      <c r="I292">
        <v>0</v>
      </c>
      <c r="J292">
        <v>1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</v>
      </c>
    </row>
    <row r="293" spans="1:20" x14ac:dyDescent="0.25">
      <c r="A293">
        <v>2030</v>
      </c>
      <c r="B293">
        <v>4</v>
      </c>
      <c r="D293">
        <v>146.80000000000001</v>
      </c>
      <c r="E293">
        <v>19.595610690000001</v>
      </c>
      <c r="F293">
        <v>796.1</v>
      </c>
      <c r="G293">
        <v>0</v>
      </c>
      <c r="H293">
        <v>0</v>
      </c>
      <c r="I293">
        <v>0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</row>
    <row r="294" spans="1:20" x14ac:dyDescent="0.25">
      <c r="A294">
        <v>2030</v>
      </c>
      <c r="B294">
        <v>5</v>
      </c>
      <c r="D294">
        <v>64.8</v>
      </c>
      <c r="E294">
        <v>71.263706859999999</v>
      </c>
      <c r="F294">
        <v>798.3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1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</v>
      </c>
    </row>
    <row r="295" spans="1:20" x14ac:dyDescent="0.25">
      <c r="A295">
        <v>2030</v>
      </c>
      <c r="B295">
        <v>6</v>
      </c>
      <c r="D295">
        <v>15.7</v>
      </c>
      <c r="E295">
        <v>253.55039629999999</v>
      </c>
      <c r="F295">
        <v>797.3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1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</v>
      </c>
    </row>
    <row r="296" spans="1:20" x14ac:dyDescent="0.25">
      <c r="A296">
        <v>2030</v>
      </c>
      <c r="B296">
        <v>7</v>
      </c>
      <c r="D296">
        <v>0.4</v>
      </c>
      <c r="E296">
        <v>460.94006480000002</v>
      </c>
      <c r="F296">
        <v>777.4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1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1</v>
      </c>
    </row>
    <row r="297" spans="1:20" x14ac:dyDescent="0.25">
      <c r="A297">
        <v>2030</v>
      </c>
      <c r="B297">
        <v>8</v>
      </c>
      <c r="D297">
        <v>0.2</v>
      </c>
      <c r="E297">
        <v>478.36313749999999</v>
      </c>
      <c r="F297">
        <v>742.4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</v>
      </c>
      <c r="P297">
        <v>0</v>
      </c>
      <c r="Q297">
        <v>0</v>
      </c>
      <c r="R297">
        <v>0</v>
      </c>
      <c r="S297">
        <v>0</v>
      </c>
      <c r="T297">
        <v>1</v>
      </c>
    </row>
    <row r="298" spans="1:20" x14ac:dyDescent="0.25">
      <c r="A298">
        <v>2030</v>
      </c>
      <c r="B298">
        <v>9</v>
      </c>
      <c r="D298">
        <v>3.8</v>
      </c>
      <c r="E298">
        <v>386.8350441</v>
      </c>
      <c r="F298">
        <v>786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1</v>
      </c>
      <c r="Q298">
        <v>0</v>
      </c>
      <c r="R298">
        <v>0</v>
      </c>
      <c r="S298">
        <v>0</v>
      </c>
      <c r="T298">
        <v>1</v>
      </c>
    </row>
    <row r="299" spans="1:20" x14ac:dyDescent="0.25">
      <c r="A299">
        <v>2030</v>
      </c>
      <c r="B299">
        <v>10</v>
      </c>
      <c r="D299">
        <v>42.7</v>
      </c>
      <c r="E299">
        <v>107.39928860000001</v>
      </c>
      <c r="F299">
        <v>771.7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1</v>
      </c>
      <c r="R299">
        <v>0</v>
      </c>
      <c r="S299">
        <v>0</v>
      </c>
      <c r="T299">
        <v>1</v>
      </c>
    </row>
    <row r="300" spans="1:20" x14ac:dyDescent="0.25">
      <c r="A300">
        <v>2030</v>
      </c>
      <c r="B300">
        <v>11</v>
      </c>
      <c r="D300">
        <v>135</v>
      </c>
      <c r="E300">
        <v>9.6273971700000001</v>
      </c>
      <c r="F300">
        <v>783.8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1</v>
      </c>
      <c r="S300">
        <v>0</v>
      </c>
      <c r="T300">
        <v>1</v>
      </c>
    </row>
    <row r="301" spans="1:20" x14ac:dyDescent="0.25">
      <c r="A301">
        <v>2030</v>
      </c>
      <c r="B301">
        <v>12</v>
      </c>
      <c r="D301">
        <v>262.39999999999998</v>
      </c>
      <c r="E301">
        <v>0.26678515959999999</v>
      </c>
      <c r="F301">
        <v>878.1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</v>
      </c>
    </row>
    <row r="302" spans="1:20" x14ac:dyDescent="0.25">
      <c r="A302">
        <v>2031</v>
      </c>
      <c r="B302">
        <v>1</v>
      </c>
      <c r="D302">
        <v>366.2</v>
      </c>
      <c r="E302">
        <v>0</v>
      </c>
      <c r="F302">
        <v>892</v>
      </c>
      <c r="G302">
        <v>0</v>
      </c>
      <c r="H302">
        <v>1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1</v>
      </c>
    </row>
    <row r="303" spans="1:20" x14ac:dyDescent="0.25">
      <c r="A303">
        <v>2031</v>
      </c>
      <c r="B303">
        <v>2</v>
      </c>
      <c r="D303">
        <v>311</v>
      </c>
      <c r="E303">
        <v>0</v>
      </c>
      <c r="F303">
        <v>821.2</v>
      </c>
      <c r="G303">
        <v>0</v>
      </c>
      <c r="H303">
        <v>0</v>
      </c>
      <c r="I303">
        <v>1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</v>
      </c>
    </row>
    <row r="304" spans="1:20" x14ac:dyDescent="0.25">
      <c r="A304">
        <v>2031</v>
      </c>
      <c r="B304">
        <v>3</v>
      </c>
      <c r="D304">
        <v>252.4</v>
      </c>
      <c r="E304">
        <v>1.315080279</v>
      </c>
      <c r="F304">
        <v>816.7</v>
      </c>
      <c r="G304">
        <v>0</v>
      </c>
      <c r="H304">
        <v>0</v>
      </c>
      <c r="I304">
        <v>0</v>
      </c>
      <c r="J304">
        <v>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</v>
      </c>
    </row>
    <row r="305" spans="1:20" x14ac:dyDescent="0.25">
      <c r="A305">
        <v>2031</v>
      </c>
      <c r="B305">
        <v>4</v>
      </c>
      <c r="D305">
        <v>147.80000000000001</v>
      </c>
      <c r="E305">
        <v>19.891060240000002</v>
      </c>
      <c r="F305">
        <v>804.8</v>
      </c>
      <c r="G305">
        <v>0</v>
      </c>
      <c r="H305">
        <v>0</v>
      </c>
      <c r="I305">
        <v>0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1</v>
      </c>
    </row>
    <row r="306" spans="1:20" x14ac:dyDescent="0.25">
      <c r="A306">
        <v>2031</v>
      </c>
      <c r="B306">
        <v>5</v>
      </c>
      <c r="D306">
        <v>63.9</v>
      </c>
      <c r="E306">
        <v>70.867552439999997</v>
      </c>
      <c r="F306">
        <v>790.9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1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</row>
    <row r="307" spans="1:20" x14ac:dyDescent="0.25">
      <c r="A307">
        <v>2031</v>
      </c>
      <c r="B307">
        <v>6</v>
      </c>
      <c r="D307">
        <v>15.6</v>
      </c>
      <c r="E307">
        <v>252.90568590000001</v>
      </c>
      <c r="F307">
        <v>792.5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1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</v>
      </c>
    </row>
    <row r="308" spans="1:20" x14ac:dyDescent="0.25">
      <c r="A308">
        <v>2031</v>
      </c>
      <c r="B308">
        <v>7</v>
      </c>
      <c r="D308">
        <v>0.4</v>
      </c>
      <c r="E308">
        <v>461.97760629999999</v>
      </c>
      <c r="F308">
        <v>776.6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</row>
    <row r="309" spans="1:20" x14ac:dyDescent="0.25">
      <c r="A309">
        <v>2031</v>
      </c>
      <c r="B309">
        <v>8</v>
      </c>
      <c r="D309">
        <v>0.2</v>
      </c>
      <c r="E309">
        <v>479.43989699999997</v>
      </c>
      <c r="F309">
        <v>741.6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</v>
      </c>
      <c r="P309">
        <v>0</v>
      </c>
      <c r="Q309">
        <v>0</v>
      </c>
      <c r="R309">
        <v>0</v>
      </c>
      <c r="S309">
        <v>0</v>
      </c>
      <c r="T309">
        <v>1</v>
      </c>
    </row>
    <row r="310" spans="1:20" x14ac:dyDescent="0.25">
      <c r="A310">
        <v>2031</v>
      </c>
      <c r="B310">
        <v>9</v>
      </c>
      <c r="D310">
        <v>3.8</v>
      </c>
      <c r="E310">
        <v>389.59949180000001</v>
      </c>
      <c r="F310">
        <v>788.8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1</v>
      </c>
      <c r="Q310">
        <v>0</v>
      </c>
      <c r="R310">
        <v>0</v>
      </c>
      <c r="S310">
        <v>0</v>
      </c>
      <c r="T310">
        <v>1</v>
      </c>
    </row>
    <row r="311" spans="1:20" x14ac:dyDescent="0.25">
      <c r="A311">
        <v>2031</v>
      </c>
      <c r="B311">
        <v>10</v>
      </c>
      <c r="D311">
        <v>42.3</v>
      </c>
      <c r="E311">
        <v>107.1281137</v>
      </c>
      <c r="F311">
        <v>766.8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</v>
      </c>
      <c r="R311">
        <v>0</v>
      </c>
      <c r="S311">
        <v>0</v>
      </c>
      <c r="T311">
        <v>1</v>
      </c>
    </row>
    <row r="312" spans="1:20" x14ac:dyDescent="0.25">
      <c r="A312">
        <v>2031</v>
      </c>
      <c r="B312">
        <v>11</v>
      </c>
      <c r="D312">
        <v>135.1</v>
      </c>
      <c r="E312">
        <v>9.7112478170000003</v>
      </c>
      <c r="F312">
        <v>787.3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1</v>
      </c>
      <c r="S312">
        <v>0</v>
      </c>
      <c r="T312">
        <v>1</v>
      </c>
    </row>
    <row r="313" spans="1:20" x14ac:dyDescent="0.25">
      <c r="A313">
        <v>2031</v>
      </c>
      <c r="B313">
        <v>12</v>
      </c>
      <c r="D313">
        <v>259</v>
      </c>
      <c r="E313">
        <v>0.26537738960000001</v>
      </c>
      <c r="F313">
        <v>869.7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</v>
      </c>
    </row>
    <row r="314" spans="1:20" x14ac:dyDescent="0.25">
      <c r="A314">
        <v>2032</v>
      </c>
      <c r="B314">
        <v>1</v>
      </c>
      <c r="D314">
        <v>364.6</v>
      </c>
      <c r="E314">
        <v>0</v>
      </c>
      <c r="F314">
        <v>892</v>
      </c>
      <c r="G314">
        <v>0</v>
      </c>
      <c r="H314">
        <v>1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</row>
    <row r="315" spans="1:20" x14ac:dyDescent="0.25">
      <c r="A315">
        <v>2032</v>
      </c>
      <c r="B315">
        <v>2</v>
      </c>
      <c r="D315">
        <v>310.60000000000002</v>
      </c>
      <c r="E315">
        <v>0</v>
      </c>
      <c r="F315">
        <v>823.8</v>
      </c>
      <c r="G315">
        <v>0</v>
      </c>
      <c r="H315">
        <v>0</v>
      </c>
      <c r="I315">
        <v>1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</v>
      </c>
    </row>
    <row r="316" spans="1:20" x14ac:dyDescent="0.25">
      <c r="A316">
        <v>2032</v>
      </c>
      <c r="B316">
        <v>3</v>
      </c>
      <c r="D316">
        <v>252</v>
      </c>
      <c r="E316">
        <v>1.32355716</v>
      </c>
      <c r="F316">
        <v>819.4</v>
      </c>
      <c r="G316">
        <v>0</v>
      </c>
      <c r="H316">
        <v>0</v>
      </c>
      <c r="I316">
        <v>0</v>
      </c>
      <c r="J316">
        <v>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</row>
    <row r="317" spans="1:20" x14ac:dyDescent="0.25">
      <c r="A317">
        <v>2032</v>
      </c>
      <c r="B317">
        <v>4</v>
      </c>
      <c r="D317">
        <v>147.69999999999999</v>
      </c>
      <c r="E317">
        <v>20.024356489999999</v>
      </c>
      <c r="F317">
        <v>807.9</v>
      </c>
      <c r="G317">
        <v>0</v>
      </c>
      <c r="H317">
        <v>0</v>
      </c>
      <c r="I317">
        <v>0</v>
      </c>
      <c r="J317">
        <v>0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</v>
      </c>
    </row>
    <row r="318" spans="1:20" x14ac:dyDescent="0.25">
      <c r="A318">
        <v>2032</v>
      </c>
      <c r="B318">
        <v>5</v>
      </c>
      <c r="D318">
        <v>62.2</v>
      </c>
      <c r="E318">
        <v>69.531023520000005</v>
      </c>
      <c r="F318">
        <v>773.9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1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</v>
      </c>
    </row>
    <row r="319" spans="1:20" x14ac:dyDescent="0.25">
      <c r="A319">
        <v>2032</v>
      </c>
      <c r="B319">
        <v>6</v>
      </c>
      <c r="D319">
        <v>15.6</v>
      </c>
      <c r="E319">
        <v>254.92472770000001</v>
      </c>
      <c r="F319">
        <v>796.9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</v>
      </c>
    </row>
    <row r="320" spans="1:20" x14ac:dyDescent="0.25">
      <c r="A320">
        <v>2032</v>
      </c>
      <c r="B320">
        <v>7</v>
      </c>
      <c r="D320">
        <v>0.4</v>
      </c>
      <c r="E320">
        <v>461.26089830000001</v>
      </c>
      <c r="F320">
        <v>773.7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1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</row>
    <row r="321" spans="1:20" x14ac:dyDescent="0.25">
      <c r="A321">
        <v>2032</v>
      </c>
      <c r="B321">
        <v>8</v>
      </c>
      <c r="D321">
        <v>0.2</v>
      </c>
      <c r="E321">
        <v>483.3573111</v>
      </c>
      <c r="F321">
        <v>746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</v>
      </c>
      <c r="P321">
        <v>0</v>
      </c>
      <c r="Q321">
        <v>0</v>
      </c>
      <c r="R321">
        <v>0</v>
      </c>
      <c r="S321">
        <v>0</v>
      </c>
      <c r="T321">
        <v>1</v>
      </c>
    </row>
    <row r="322" spans="1:20" x14ac:dyDescent="0.25">
      <c r="A322">
        <v>2032</v>
      </c>
      <c r="B322">
        <v>9</v>
      </c>
      <c r="D322">
        <v>3.8</v>
      </c>
      <c r="E322">
        <v>385.46191629999998</v>
      </c>
      <c r="F322">
        <v>778.5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</v>
      </c>
      <c r="Q322">
        <v>0</v>
      </c>
      <c r="R322">
        <v>0</v>
      </c>
      <c r="S322">
        <v>0</v>
      </c>
      <c r="T322">
        <v>1</v>
      </c>
    </row>
    <row r="323" spans="1:20" x14ac:dyDescent="0.25">
      <c r="A323">
        <v>2032</v>
      </c>
      <c r="B323">
        <v>10</v>
      </c>
      <c r="D323">
        <v>42.4</v>
      </c>
      <c r="E323">
        <v>108.3709183</v>
      </c>
      <c r="F323">
        <v>773.6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1</v>
      </c>
      <c r="R323">
        <v>0</v>
      </c>
      <c r="S323">
        <v>0</v>
      </c>
      <c r="T323">
        <v>1</v>
      </c>
    </row>
    <row r="324" spans="1:20" x14ac:dyDescent="0.25">
      <c r="A324">
        <v>2032</v>
      </c>
      <c r="B324">
        <v>11</v>
      </c>
      <c r="D324">
        <v>135.19999999999999</v>
      </c>
      <c r="E324">
        <v>9.7903942239999999</v>
      </c>
      <c r="F324">
        <v>791.3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1</v>
      </c>
      <c r="S324">
        <v>0</v>
      </c>
      <c r="T324">
        <v>1</v>
      </c>
    </row>
    <row r="325" spans="1:20" x14ac:dyDescent="0.25">
      <c r="A325">
        <v>2032</v>
      </c>
      <c r="B325">
        <v>12</v>
      </c>
      <c r="D325">
        <v>254</v>
      </c>
      <c r="E325">
        <v>0.26223866689999997</v>
      </c>
      <c r="F325">
        <v>856.6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</v>
      </c>
    </row>
    <row r="326" spans="1:20" x14ac:dyDescent="0.25">
      <c r="A326">
        <v>2033</v>
      </c>
      <c r="B326">
        <v>1</v>
      </c>
      <c r="D326">
        <v>366.1</v>
      </c>
      <c r="E326">
        <v>0</v>
      </c>
      <c r="F326">
        <v>900.1</v>
      </c>
      <c r="G326">
        <v>0</v>
      </c>
      <c r="H326">
        <v>1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</row>
    <row r="327" spans="1:20" x14ac:dyDescent="0.25">
      <c r="A327">
        <v>2033</v>
      </c>
      <c r="B327">
        <v>2</v>
      </c>
      <c r="D327">
        <v>304.8</v>
      </c>
      <c r="E327">
        <v>0</v>
      </c>
      <c r="F327">
        <v>812.7</v>
      </c>
      <c r="G327">
        <v>0</v>
      </c>
      <c r="H327">
        <v>0</v>
      </c>
      <c r="I327">
        <v>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</v>
      </c>
    </row>
    <row r="328" spans="1:20" x14ac:dyDescent="0.25">
      <c r="A328">
        <v>2033</v>
      </c>
      <c r="B328">
        <v>3</v>
      </c>
      <c r="D328">
        <v>250.5</v>
      </c>
      <c r="E328">
        <v>1.325777161</v>
      </c>
      <c r="F328">
        <v>818.7</v>
      </c>
      <c r="G328">
        <v>0</v>
      </c>
      <c r="H328">
        <v>0</v>
      </c>
      <c r="I328">
        <v>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</v>
      </c>
    </row>
    <row r="329" spans="1:20" x14ac:dyDescent="0.25">
      <c r="A329">
        <v>2033</v>
      </c>
      <c r="B329">
        <v>4</v>
      </c>
      <c r="D329">
        <v>145.4</v>
      </c>
      <c r="E329">
        <v>19.866433310000001</v>
      </c>
      <c r="F329">
        <v>799.7</v>
      </c>
      <c r="G329">
        <v>0</v>
      </c>
      <c r="H329">
        <v>0</v>
      </c>
      <c r="I329">
        <v>0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</v>
      </c>
    </row>
    <row r="330" spans="1:20" x14ac:dyDescent="0.25">
      <c r="A330">
        <v>2033</v>
      </c>
      <c r="B330">
        <v>5</v>
      </c>
      <c r="D330">
        <v>63.1</v>
      </c>
      <c r="E330">
        <v>71.108039050000002</v>
      </c>
      <c r="F330">
        <v>789.9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1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</v>
      </c>
    </row>
    <row r="331" spans="1:20" x14ac:dyDescent="0.25">
      <c r="A331">
        <v>2033</v>
      </c>
      <c r="B331">
        <v>6</v>
      </c>
      <c r="D331">
        <v>15.5</v>
      </c>
      <c r="E331">
        <v>255.01111409999999</v>
      </c>
      <c r="F331">
        <v>795.8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</v>
      </c>
    </row>
    <row r="332" spans="1:20" x14ac:dyDescent="0.25">
      <c r="A332">
        <v>2033</v>
      </c>
      <c r="B332">
        <v>7</v>
      </c>
      <c r="D332">
        <v>0.4</v>
      </c>
      <c r="E332">
        <v>464.11097119999999</v>
      </c>
      <c r="F332">
        <v>777.2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</v>
      </c>
    </row>
    <row r="333" spans="1:20" x14ac:dyDescent="0.25">
      <c r="A333">
        <v>2033</v>
      </c>
      <c r="B333">
        <v>8</v>
      </c>
      <c r="D333">
        <v>0.2</v>
      </c>
      <c r="E333">
        <v>481.6792251</v>
      </c>
      <c r="F333">
        <v>742.2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</v>
      </c>
      <c r="P333">
        <v>0</v>
      </c>
      <c r="Q333">
        <v>0</v>
      </c>
      <c r="R333">
        <v>0</v>
      </c>
      <c r="S333">
        <v>0</v>
      </c>
      <c r="T333">
        <v>1</v>
      </c>
    </row>
    <row r="334" spans="1:20" x14ac:dyDescent="0.25">
      <c r="A334">
        <v>2033</v>
      </c>
      <c r="B334">
        <v>9</v>
      </c>
      <c r="D334">
        <v>3.7</v>
      </c>
      <c r="E334">
        <v>386.58220560000001</v>
      </c>
      <c r="F334">
        <v>779.4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1</v>
      </c>
      <c r="Q334">
        <v>0</v>
      </c>
      <c r="R334">
        <v>0</v>
      </c>
      <c r="S334">
        <v>0</v>
      </c>
      <c r="T334">
        <v>1</v>
      </c>
    </row>
    <row r="335" spans="1:20" x14ac:dyDescent="0.25">
      <c r="A335">
        <v>2033</v>
      </c>
      <c r="B335">
        <v>10</v>
      </c>
      <c r="D335">
        <v>42.1</v>
      </c>
      <c r="E335">
        <v>108.3547973</v>
      </c>
      <c r="F335">
        <v>771.8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1</v>
      </c>
      <c r="R335">
        <v>0</v>
      </c>
      <c r="S335">
        <v>0</v>
      </c>
      <c r="T335">
        <v>1</v>
      </c>
    </row>
    <row r="336" spans="1:20" x14ac:dyDescent="0.25">
      <c r="A336">
        <v>2033</v>
      </c>
      <c r="B336">
        <v>11</v>
      </c>
      <c r="D336">
        <v>135.19999999999999</v>
      </c>
      <c r="E336">
        <v>9.8680641090000005</v>
      </c>
      <c r="F336">
        <v>795.7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</v>
      </c>
      <c r="S336">
        <v>0</v>
      </c>
      <c r="T336">
        <v>1</v>
      </c>
    </row>
    <row r="337" spans="1:20" x14ac:dyDescent="0.25">
      <c r="A337">
        <v>2033</v>
      </c>
      <c r="B337">
        <v>12</v>
      </c>
      <c r="D337">
        <v>257.39999999999998</v>
      </c>
      <c r="E337">
        <v>0.267831498</v>
      </c>
      <c r="F337">
        <v>872.5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</v>
      </c>
    </row>
    <row r="338" spans="1:20" x14ac:dyDescent="0.25">
      <c r="A338">
        <v>2034</v>
      </c>
      <c r="B338">
        <v>1</v>
      </c>
      <c r="D338">
        <v>354.9</v>
      </c>
      <c r="E338">
        <v>0</v>
      </c>
      <c r="F338">
        <v>877</v>
      </c>
      <c r="G338">
        <v>0</v>
      </c>
      <c r="H338">
        <v>1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</row>
    <row r="339" spans="1:20" x14ac:dyDescent="0.25">
      <c r="A339">
        <v>2034</v>
      </c>
      <c r="B339">
        <v>2</v>
      </c>
      <c r="D339">
        <v>318.10000000000002</v>
      </c>
      <c r="E339">
        <v>0</v>
      </c>
      <c r="F339">
        <v>852.3</v>
      </c>
      <c r="G339">
        <v>0</v>
      </c>
      <c r="H339">
        <v>0</v>
      </c>
      <c r="I339">
        <v>1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</row>
    <row r="340" spans="1:20" x14ac:dyDescent="0.25">
      <c r="A340">
        <v>2034</v>
      </c>
      <c r="B340">
        <v>3</v>
      </c>
      <c r="D340">
        <v>249</v>
      </c>
      <c r="E340">
        <v>1.3277715539999999</v>
      </c>
      <c r="F340">
        <v>818.2</v>
      </c>
      <c r="G340">
        <v>0</v>
      </c>
      <c r="H340">
        <v>0</v>
      </c>
      <c r="I340">
        <v>0</v>
      </c>
      <c r="J340">
        <v>1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</row>
    <row r="341" spans="1:20" x14ac:dyDescent="0.25">
      <c r="A341">
        <v>2034</v>
      </c>
      <c r="B341">
        <v>4</v>
      </c>
      <c r="D341">
        <v>146.69999999999999</v>
      </c>
      <c r="E341">
        <v>20.19909908</v>
      </c>
      <c r="F341">
        <v>811.4</v>
      </c>
      <c r="G341">
        <v>0</v>
      </c>
      <c r="H341">
        <v>0</v>
      </c>
      <c r="I341">
        <v>0</v>
      </c>
      <c r="J341">
        <v>0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</row>
    <row r="342" spans="1:20" x14ac:dyDescent="0.25">
      <c r="A342">
        <v>2034</v>
      </c>
      <c r="B342">
        <v>5</v>
      </c>
      <c r="D342">
        <v>61.9</v>
      </c>
      <c r="E342">
        <v>70.197692419999996</v>
      </c>
      <c r="F342">
        <v>778.3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1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</v>
      </c>
    </row>
    <row r="343" spans="1:20" x14ac:dyDescent="0.25">
      <c r="A343">
        <v>2034</v>
      </c>
      <c r="B343">
        <v>6</v>
      </c>
      <c r="D343">
        <v>15.4</v>
      </c>
      <c r="E343">
        <v>254.97361939999999</v>
      </c>
      <c r="F343">
        <v>794.4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</row>
    <row r="344" spans="1:20" x14ac:dyDescent="0.25">
      <c r="A344">
        <v>2034</v>
      </c>
      <c r="B344">
        <v>7</v>
      </c>
      <c r="D344">
        <v>0.4</v>
      </c>
      <c r="E344">
        <v>466.35270079999998</v>
      </c>
      <c r="F344">
        <v>779.8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</v>
      </c>
    </row>
    <row r="345" spans="1:20" x14ac:dyDescent="0.25">
      <c r="A345">
        <v>2034</v>
      </c>
      <c r="B345">
        <v>8</v>
      </c>
      <c r="D345">
        <v>0.2</v>
      </c>
      <c r="E345">
        <v>480.96403670000001</v>
      </c>
      <c r="F345">
        <v>739.9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</v>
      </c>
      <c r="P345">
        <v>0</v>
      </c>
      <c r="Q345">
        <v>0</v>
      </c>
      <c r="R345">
        <v>0</v>
      </c>
      <c r="S345">
        <v>0</v>
      </c>
      <c r="T345">
        <v>1</v>
      </c>
    </row>
    <row r="346" spans="1:20" x14ac:dyDescent="0.25">
      <c r="A346">
        <v>2034</v>
      </c>
      <c r="B346">
        <v>9</v>
      </c>
      <c r="D346">
        <v>3.7</v>
      </c>
      <c r="E346">
        <v>387.82298830000002</v>
      </c>
      <c r="F346">
        <v>780.5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</v>
      </c>
      <c r="Q346">
        <v>0</v>
      </c>
      <c r="R346">
        <v>0</v>
      </c>
      <c r="S346">
        <v>0</v>
      </c>
      <c r="T346">
        <v>1</v>
      </c>
    </row>
    <row r="347" spans="1:20" x14ac:dyDescent="0.25">
      <c r="A347">
        <v>2034</v>
      </c>
      <c r="B347">
        <v>10</v>
      </c>
      <c r="D347">
        <v>41.9</v>
      </c>
      <c r="E347">
        <v>108.7167342</v>
      </c>
      <c r="F347">
        <v>772.8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</v>
      </c>
      <c r="R347">
        <v>0</v>
      </c>
      <c r="S347">
        <v>0</v>
      </c>
      <c r="T347">
        <v>1</v>
      </c>
    </row>
    <row r="348" spans="1:20" x14ac:dyDescent="0.25">
      <c r="A348">
        <v>2034</v>
      </c>
      <c r="B348">
        <v>11</v>
      </c>
      <c r="D348">
        <v>130.4</v>
      </c>
      <c r="E348">
        <v>9.5873158190000005</v>
      </c>
      <c r="F348">
        <v>771.3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1</v>
      </c>
      <c r="S348">
        <v>0</v>
      </c>
      <c r="T348">
        <v>1</v>
      </c>
    </row>
    <row r="349" spans="1:20" x14ac:dyDescent="0.25">
      <c r="A349">
        <v>2034</v>
      </c>
      <c r="B349">
        <v>12</v>
      </c>
      <c r="D349">
        <v>247.9</v>
      </c>
      <c r="E349">
        <v>0.25988973570000001</v>
      </c>
      <c r="F349">
        <v>844.6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1</v>
      </c>
    </row>
    <row r="350" spans="1:20" x14ac:dyDescent="0.25">
      <c r="A350">
        <v>2035</v>
      </c>
      <c r="B350">
        <v>1</v>
      </c>
      <c r="D350">
        <v>357.7</v>
      </c>
      <c r="E350">
        <v>0</v>
      </c>
      <c r="F350">
        <v>888.5</v>
      </c>
      <c r="G350">
        <v>0</v>
      </c>
      <c r="H350">
        <v>1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</v>
      </c>
    </row>
    <row r="351" spans="1:20" x14ac:dyDescent="0.25">
      <c r="A351">
        <v>2035</v>
      </c>
      <c r="B351">
        <v>2</v>
      </c>
      <c r="D351">
        <v>301.89999999999998</v>
      </c>
      <c r="E351">
        <v>0</v>
      </c>
      <c r="F351">
        <v>813.1</v>
      </c>
      <c r="G351">
        <v>0</v>
      </c>
      <c r="H351">
        <v>0</v>
      </c>
      <c r="I351">
        <v>1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</v>
      </c>
    </row>
    <row r="352" spans="1:20" x14ac:dyDescent="0.25">
      <c r="A352">
        <v>2035</v>
      </c>
      <c r="B352">
        <v>3</v>
      </c>
      <c r="D352">
        <v>251.2</v>
      </c>
      <c r="E352">
        <v>1.3489082610000001</v>
      </c>
      <c r="F352">
        <v>829.7</v>
      </c>
      <c r="G352">
        <v>0</v>
      </c>
      <c r="H352">
        <v>0</v>
      </c>
      <c r="I352">
        <v>0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</v>
      </c>
    </row>
    <row r="353" spans="1:20" x14ac:dyDescent="0.25">
      <c r="A353">
        <v>2035</v>
      </c>
      <c r="B353">
        <v>4</v>
      </c>
      <c r="D353">
        <v>144.6</v>
      </c>
      <c r="E353">
        <v>20.05582051</v>
      </c>
      <c r="F353">
        <v>804.3</v>
      </c>
      <c r="G353">
        <v>0</v>
      </c>
      <c r="H353">
        <v>0</v>
      </c>
      <c r="I353">
        <v>0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1</v>
      </c>
    </row>
    <row r="354" spans="1:20" x14ac:dyDescent="0.25">
      <c r="A354">
        <v>2035</v>
      </c>
      <c r="B354">
        <v>5</v>
      </c>
      <c r="D354">
        <v>61.1</v>
      </c>
      <c r="E354">
        <v>69.869507400000003</v>
      </c>
      <c r="F354">
        <v>773.5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1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</v>
      </c>
    </row>
    <row r="355" spans="1:20" x14ac:dyDescent="0.25">
      <c r="A355">
        <v>2035</v>
      </c>
      <c r="B355">
        <v>6</v>
      </c>
      <c r="D355">
        <v>15.3</v>
      </c>
      <c r="E355">
        <v>255.4149965</v>
      </c>
      <c r="F355">
        <v>794.7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1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1</v>
      </c>
    </row>
    <row r="356" spans="1:20" x14ac:dyDescent="0.25">
      <c r="A356">
        <v>2035</v>
      </c>
      <c r="B356">
        <v>7</v>
      </c>
      <c r="D356">
        <v>0.4</v>
      </c>
      <c r="E356">
        <v>466.39452449999999</v>
      </c>
      <c r="F356">
        <v>779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1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1</v>
      </c>
    </row>
    <row r="357" spans="1:20" x14ac:dyDescent="0.25">
      <c r="A357">
        <v>2035</v>
      </c>
      <c r="B357">
        <v>8</v>
      </c>
      <c r="D357">
        <v>0.2</v>
      </c>
      <c r="E357">
        <v>482.60757580000001</v>
      </c>
      <c r="F357">
        <v>741.6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1</v>
      </c>
      <c r="P357">
        <v>0</v>
      </c>
      <c r="Q357">
        <v>0</v>
      </c>
      <c r="R357">
        <v>0</v>
      </c>
      <c r="S357">
        <v>0</v>
      </c>
      <c r="T357">
        <v>1</v>
      </c>
    </row>
    <row r="358" spans="1:20" x14ac:dyDescent="0.25">
      <c r="A358">
        <v>2035</v>
      </c>
      <c r="B358">
        <v>9</v>
      </c>
      <c r="D358">
        <v>3.7</v>
      </c>
      <c r="E358">
        <v>388.48822719999998</v>
      </c>
      <c r="F358">
        <v>780.8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1</v>
      </c>
      <c r="Q358">
        <v>0</v>
      </c>
      <c r="R358">
        <v>0</v>
      </c>
      <c r="S358">
        <v>0</v>
      </c>
      <c r="T358">
        <v>1</v>
      </c>
    </row>
    <row r="359" spans="1:20" x14ac:dyDescent="0.25">
      <c r="A359">
        <v>2035</v>
      </c>
      <c r="B359">
        <v>10</v>
      </c>
      <c r="D359">
        <v>41.7</v>
      </c>
      <c r="E359">
        <v>108.9010363</v>
      </c>
      <c r="F359">
        <v>772.9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1</v>
      </c>
      <c r="R359">
        <v>0</v>
      </c>
      <c r="S359">
        <v>0</v>
      </c>
      <c r="T359">
        <v>1</v>
      </c>
    </row>
    <row r="360" spans="1:20" x14ac:dyDescent="0.25">
      <c r="A360">
        <v>2035</v>
      </c>
      <c r="B360">
        <v>11</v>
      </c>
      <c r="D360">
        <v>133.69999999999999</v>
      </c>
      <c r="E360">
        <v>9.9010975309999996</v>
      </c>
      <c r="F360">
        <v>795.1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1</v>
      </c>
      <c r="S360">
        <v>0</v>
      </c>
      <c r="T360">
        <v>1</v>
      </c>
    </row>
    <row r="361" spans="1:20" x14ac:dyDescent="0.25">
      <c r="A361">
        <v>2035</v>
      </c>
      <c r="B361">
        <v>12</v>
      </c>
      <c r="D361">
        <v>249.6</v>
      </c>
      <c r="E361">
        <v>0.26352145980000002</v>
      </c>
      <c r="F361">
        <v>854.7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</v>
      </c>
    </row>
    <row r="362" spans="1:20" x14ac:dyDescent="0.25">
      <c r="A362">
        <v>2036</v>
      </c>
      <c r="B362">
        <v>1</v>
      </c>
      <c r="D362">
        <v>356.9</v>
      </c>
      <c r="E362">
        <v>0</v>
      </c>
      <c r="F362">
        <v>890.9</v>
      </c>
      <c r="G362">
        <v>0</v>
      </c>
      <c r="H362">
        <v>1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</v>
      </c>
    </row>
    <row r="363" spans="1:20" x14ac:dyDescent="0.25">
      <c r="A363">
        <v>2036</v>
      </c>
      <c r="B363">
        <v>2</v>
      </c>
      <c r="D363">
        <v>300.7</v>
      </c>
      <c r="E363">
        <v>0</v>
      </c>
      <c r="F363">
        <v>814</v>
      </c>
      <c r="G363">
        <v>0</v>
      </c>
      <c r="H363">
        <v>0</v>
      </c>
      <c r="I363">
        <v>1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</v>
      </c>
    </row>
    <row r="364" spans="1:20" x14ac:dyDescent="0.25">
      <c r="A364">
        <v>2036</v>
      </c>
      <c r="B364">
        <v>3</v>
      </c>
      <c r="D364">
        <v>246.3</v>
      </c>
      <c r="E364">
        <v>1.332141051</v>
      </c>
      <c r="F364">
        <v>817.9</v>
      </c>
      <c r="G364">
        <v>0</v>
      </c>
      <c r="H364">
        <v>0</v>
      </c>
      <c r="I364">
        <v>0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</row>
    <row r="365" spans="1:20" x14ac:dyDescent="0.25">
      <c r="A365">
        <v>2036</v>
      </c>
      <c r="B365">
        <v>4</v>
      </c>
      <c r="D365">
        <v>143.4</v>
      </c>
      <c r="E365">
        <v>20.027179919999998</v>
      </c>
      <c r="F365">
        <v>801.8</v>
      </c>
      <c r="G365">
        <v>0</v>
      </c>
      <c r="H365">
        <v>0</v>
      </c>
      <c r="I365">
        <v>0</v>
      </c>
      <c r="J365">
        <v>0</v>
      </c>
      <c r="K365">
        <v>1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</v>
      </c>
    </row>
    <row r="366" spans="1:20" x14ac:dyDescent="0.25">
      <c r="A366">
        <v>2036</v>
      </c>
      <c r="B366">
        <v>5</v>
      </c>
      <c r="D366">
        <v>61.9</v>
      </c>
      <c r="E366">
        <v>71.233398699999995</v>
      </c>
      <c r="F366">
        <v>787.5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1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</v>
      </c>
    </row>
    <row r="367" spans="1:20" x14ac:dyDescent="0.25">
      <c r="A367">
        <v>2036</v>
      </c>
      <c r="B367">
        <v>6</v>
      </c>
      <c r="D367">
        <v>15.2</v>
      </c>
      <c r="E367">
        <v>256.22579189999999</v>
      </c>
      <c r="F367">
        <v>796.2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</v>
      </c>
    </row>
    <row r="368" spans="1:20" x14ac:dyDescent="0.25">
      <c r="A368">
        <v>2036</v>
      </c>
      <c r="B368">
        <v>7</v>
      </c>
      <c r="D368">
        <v>0.4</v>
      </c>
      <c r="E368">
        <v>464.98044859999999</v>
      </c>
      <c r="F368">
        <v>775.7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</row>
    <row r="369" spans="1:20" x14ac:dyDescent="0.25">
      <c r="A369">
        <v>2036</v>
      </c>
      <c r="B369">
        <v>8</v>
      </c>
      <c r="D369">
        <v>0.2</v>
      </c>
      <c r="E369">
        <v>484.00004589999998</v>
      </c>
      <c r="F369">
        <v>742.9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1</v>
      </c>
      <c r="P369">
        <v>0</v>
      </c>
      <c r="Q369">
        <v>0</v>
      </c>
      <c r="R369">
        <v>0</v>
      </c>
      <c r="S369">
        <v>0</v>
      </c>
      <c r="T369">
        <v>1</v>
      </c>
    </row>
    <row r="370" spans="1:20" x14ac:dyDescent="0.25">
      <c r="A370">
        <v>2036</v>
      </c>
      <c r="B370">
        <v>9</v>
      </c>
      <c r="D370">
        <v>3.7</v>
      </c>
      <c r="E370">
        <v>390.86306560000003</v>
      </c>
      <c r="F370">
        <v>784.6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0</v>
      </c>
      <c r="S370">
        <v>0</v>
      </c>
      <c r="T370">
        <v>1</v>
      </c>
    </row>
    <row r="371" spans="1:20" x14ac:dyDescent="0.25">
      <c r="A371">
        <v>2036</v>
      </c>
      <c r="B371">
        <v>10</v>
      </c>
      <c r="D371">
        <v>41.3</v>
      </c>
      <c r="E371">
        <v>108.5166263</v>
      </c>
      <c r="F371">
        <v>769.1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1</v>
      </c>
      <c r="R371">
        <v>0</v>
      </c>
      <c r="S371">
        <v>0</v>
      </c>
      <c r="T371">
        <v>1</v>
      </c>
    </row>
    <row r="372" spans="1:20" x14ac:dyDescent="0.25">
      <c r="A372">
        <v>2036</v>
      </c>
      <c r="B372">
        <v>11</v>
      </c>
      <c r="D372">
        <v>130.4</v>
      </c>
      <c r="E372">
        <v>9.727556624</v>
      </c>
      <c r="F372">
        <v>779.9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1</v>
      </c>
      <c r="S372">
        <v>0</v>
      </c>
      <c r="T372">
        <v>1</v>
      </c>
    </row>
    <row r="373" spans="1:20" x14ac:dyDescent="0.25">
      <c r="A373">
        <v>2036</v>
      </c>
      <c r="B373">
        <v>12</v>
      </c>
      <c r="D373">
        <v>259.5</v>
      </c>
      <c r="E373">
        <v>0.27595276050000001</v>
      </c>
      <c r="F373">
        <v>893.3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</v>
      </c>
    </row>
    <row r="374" spans="1:20" x14ac:dyDescent="0.25">
      <c r="A374">
        <v>2037</v>
      </c>
      <c r="B374">
        <v>1</v>
      </c>
      <c r="D374">
        <v>355</v>
      </c>
      <c r="E374">
        <v>0</v>
      </c>
      <c r="F374">
        <v>890.5</v>
      </c>
      <c r="G374">
        <v>0</v>
      </c>
      <c r="H374">
        <v>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1</v>
      </c>
    </row>
    <row r="375" spans="1:20" x14ac:dyDescent="0.25">
      <c r="A375">
        <v>2037</v>
      </c>
      <c r="B375">
        <v>2</v>
      </c>
      <c r="D375">
        <v>299.10000000000002</v>
      </c>
      <c r="E375">
        <v>0</v>
      </c>
      <c r="F375">
        <v>813.7</v>
      </c>
      <c r="G375">
        <v>0</v>
      </c>
      <c r="H375">
        <v>0</v>
      </c>
      <c r="I375">
        <v>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</row>
    <row r="376" spans="1:20" x14ac:dyDescent="0.25">
      <c r="A376">
        <v>2037</v>
      </c>
      <c r="B376">
        <v>3</v>
      </c>
      <c r="D376">
        <v>245.1</v>
      </c>
      <c r="E376">
        <v>1.334190293</v>
      </c>
      <c r="F376">
        <v>817.6</v>
      </c>
      <c r="G376">
        <v>0</v>
      </c>
      <c r="H376">
        <v>0</v>
      </c>
      <c r="I376">
        <v>0</v>
      </c>
      <c r="J376">
        <v>1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1</v>
      </c>
    </row>
    <row r="377" spans="1:20" x14ac:dyDescent="0.25">
      <c r="A377">
        <v>2037</v>
      </c>
      <c r="B377">
        <v>4</v>
      </c>
      <c r="D377">
        <v>142.69999999999999</v>
      </c>
      <c r="E377">
        <v>20.058857920000001</v>
      </c>
      <c r="F377">
        <v>801.7</v>
      </c>
      <c r="G377">
        <v>0</v>
      </c>
      <c r="H377">
        <v>0</v>
      </c>
      <c r="I377">
        <v>0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</row>
    <row r="378" spans="1:20" x14ac:dyDescent="0.25">
      <c r="A378">
        <v>2037</v>
      </c>
      <c r="B378">
        <v>5</v>
      </c>
      <c r="D378">
        <v>61.6</v>
      </c>
      <c r="E378">
        <v>71.346072140000004</v>
      </c>
      <c r="F378">
        <v>787.5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1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</v>
      </c>
    </row>
    <row r="379" spans="1:20" x14ac:dyDescent="0.25">
      <c r="A379">
        <v>2037</v>
      </c>
      <c r="B379">
        <v>6</v>
      </c>
      <c r="D379">
        <v>15.1</v>
      </c>
      <c r="E379">
        <v>256.63107710000003</v>
      </c>
      <c r="F379">
        <v>796.4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</v>
      </c>
    </row>
    <row r="380" spans="1:20" x14ac:dyDescent="0.25">
      <c r="A380">
        <v>2037</v>
      </c>
      <c r="B380">
        <v>7</v>
      </c>
      <c r="D380">
        <v>0.4</v>
      </c>
      <c r="E380">
        <v>465.72439259999999</v>
      </c>
      <c r="F380">
        <v>776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</row>
    <row r="381" spans="1:20" x14ac:dyDescent="0.25">
      <c r="A381">
        <v>2037</v>
      </c>
      <c r="B381">
        <v>8</v>
      </c>
      <c r="D381">
        <v>0.2</v>
      </c>
      <c r="E381">
        <v>484.77442029999997</v>
      </c>
      <c r="F381">
        <v>743.1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1</v>
      </c>
      <c r="P381">
        <v>0</v>
      </c>
      <c r="Q381">
        <v>0</v>
      </c>
      <c r="R381">
        <v>0</v>
      </c>
      <c r="S381">
        <v>0</v>
      </c>
      <c r="T381">
        <v>1</v>
      </c>
    </row>
    <row r="382" spans="1:20" x14ac:dyDescent="0.25">
      <c r="A382">
        <v>2037</v>
      </c>
      <c r="B382">
        <v>9</v>
      </c>
      <c r="D382">
        <v>3.7</v>
      </c>
      <c r="E382">
        <v>391.48842569999999</v>
      </c>
      <c r="F382">
        <v>784.7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1</v>
      </c>
      <c r="Q382">
        <v>0</v>
      </c>
      <c r="R382">
        <v>0</v>
      </c>
      <c r="S382">
        <v>0</v>
      </c>
      <c r="T382">
        <v>1</v>
      </c>
    </row>
    <row r="383" spans="1:20" x14ac:dyDescent="0.25">
      <c r="A383">
        <v>2037</v>
      </c>
      <c r="B383">
        <v>10</v>
      </c>
      <c r="D383">
        <v>41</v>
      </c>
      <c r="E383">
        <v>108.6927704</v>
      </c>
      <c r="F383">
        <v>769.1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1</v>
      </c>
      <c r="R383">
        <v>0</v>
      </c>
      <c r="S383">
        <v>0</v>
      </c>
      <c r="T383">
        <v>1</v>
      </c>
    </row>
    <row r="384" spans="1:20" x14ac:dyDescent="0.25">
      <c r="A384">
        <v>2037</v>
      </c>
      <c r="B384">
        <v>11</v>
      </c>
      <c r="D384">
        <v>129.80000000000001</v>
      </c>
      <c r="E384">
        <v>9.743346378</v>
      </c>
      <c r="F384">
        <v>779.7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1</v>
      </c>
      <c r="S384">
        <v>0</v>
      </c>
      <c r="T384">
        <v>1</v>
      </c>
    </row>
    <row r="385" spans="1:20" x14ac:dyDescent="0.25">
      <c r="A385">
        <v>2037</v>
      </c>
      <c r="B385">
        <v>12</v>
      </c>
      <c r="D385">
        <v>258.2</v>
      </c>
      <c r="E385">
        <v>0.2764006866</v>
      </c>
      <c r="F385">
        <v>893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</v>
      </c>
    </row>
    <row r="386" spans="1:20" x14ac:dyDescent="0.25">
      <c r="A386">
        <v>2038</v>
      </c>
      <c r="B386">
        <v>1</v>
      </c>
      <c r="D386">
        <v>353.3</v>
      </c>
      <c r="E386">
        <v>0</v>
      </c>
      <c r="F386">
        <v>889.6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</v>
      </c>
    </row>
    <row r="387" spans="1:20" x14ac:dyDescent="0.25">
      <c r="A387">
        <v>2038</v>
      </c>
      <c r="B387">
        <v>2</v>
      </c>
      <c r="D387">
        <v>297.60000000000002</v>
      </c>
      <c r="E387">
        <v>0</v>
      </c>
      <c r="F387">
        <v>812.9</v>
      </c>
      <c r="G387">
        <v>0</v>
      </c>
      <c r="H387">
        <v>0</v>
      </c>
      <c r="I387">
        <v>1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</v>
      </c>
    </row>
    <row r="388" spans="1:20" x14ac:dyDescent="0.25">
      <c r="A388">
        <v>2038</v>
      </c>
      <c r="B388">
        <v>3</v>
      </c>
      <c r="D388">
        <v>243.8</v>
      </c>
      <c r="E388">
        <v>1.33627893</v>
      </c>
      <c r="F388">
        <v>817</v>
      </c>
      <c r="G388">
        <v>0</v>
      </c>
      <c r="H388">
        <v>0</v>
      </c>
      <c r="I388">
        <v>0</v>
      </c>
      <c r="J388">
        <v>1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</row>
    <row r="389" spans="1:20" x14ac:dyDescent="0.25">
      <c r="A389">
        <v>2038</v>
      </c>
      <c r="B389">
        <v>4</v>
      </c>
      <c r="D389">
        <v>142</v>
      </c>
      <c r="E389">
        <v>20.08957152</v>
      </c>
      <c r="F389">
        <v>801.2</v>
      </c>
      <c r="G389">
        <v>0</v>
      </c>
      <c r="H389">
        <v>0</v>
      </c>
      <c r="I389">
        <v>0</v>
      </c>
      <c r="J389">
        <v>0</v>
      </c>
      <c r="K389">
        <v>1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</row>
    <row r="390" spans="1:20" x14ac:dyDescent="0.25">
      <c r="A390">
        <v>2038</v>
      </c>
      <c r="B390">
        <v>5</v>
      </c>
      <c r="D390">
        <v>61.3</v>
      </c>
      <c r="E390">
        <v>71.455315409999997</v>
      </c>
      <c r="F390">
        <v>787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1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</row>
    <row r="391" spans="1:20" x14ac:dyDescent="0.25">
      <c r="A391">
        <v>2038</v>
      </c>
      <c r="B391">
        <v>6</v>
      </c>
      <c r="D391">
        <v>15.1</v>
      </c>
      <c r="E391">
        <v>257.024024</v>
      </c>
      <c r="F391">
        <v>796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</v>
      </c>
    </row>
    <row r="392" spans="1:20" x14ac:dyDescent="0.25">
      <c r="A392">
        <v>2038</v>
      </c>
      <c r="B392">
        <v>7</v>
      </c>
      <c r="D392">
        <v>0.4</v>
      </c>
      <c r="E392">
        <v>466.4249418</v>
      </c>
      <c r="F392">
        <v>775.7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</v>
      </c>
    </row>
    <row r="393" spans="1:20" x14ac:dyDescent="0.25">
      <c r="A393">
        <v>2038</v>
      </c>
      <c r="B393">
        <v>8</v>
      </c>
      <c r="D393">
        <v>0.2</v>
      </c>
      <c r="E393">
        <v>485.50362480000001</v>
      </c>
      <c r="F393">
        <v>742.9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1</v>
      </c>
      <c r="P393">
        <v>0</v>
      </c>
      <c r="Q393">
        <v>0</v>
      </c>
      <c r="R393">
        <v>0</v>
      </c>
      <c r="S393">
        <v>0</v>
      </c>
      <c r="T393">
        <v>1</v>
      </c>
    </row>
    <row r="394" spans="1:20" x14ac:dyDescent="0.25">
      <c r="A394">
        <v>2038</v>
      </c>
      <c r="B394">
        <v>9</v>
      </c>
      <c r="D394">
        <v>3.7</v>
      </c>
      <c r="E394">
        <v>392.0773082</v>
      </c>
      <c r="F394">
        <v>784.4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1</v>
      </c>
      <c r="Q394">
        <v>0</v>
      </c>
      <c r="R394">
        <v>0</v>
      </c>
      <c r="S394">
        <v>0</v>
      </c>
      <c r="T394">
        <v>1</v>
      </c>
    </row>
    <row r="395" spans="1:20" x14ac:dyDescent="0.25">
      <c r="A395">
        <v>2038</v>
      </c>
      <c r="B395">
        <v>10</v>
      </c>
      <c r="D395">
        <v>40.799999999999997</v>
      </c>
      <c r="E395">
        <v>108.8504904</v>
      </c>
      <c r="F395">
        <v>768.6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1</v>
      </c>
      <c r="R395">
        <v>0</v>
      </c>
      <c r="S395">
        <v>0</v>
      </c>
      <c r="T395">
        <v>1</v>
      </c>
    </row>
    <row r="396" spans="1:20" x14ac:dyDescent="0.25">
      <c r="A396">
        <v>2038</v>
      </c>
      <c r="B396">
        <v>11</v>
      </c>
      <c r="D396">
        <v>129.1</v>
      </c>
      <c r="E396">
        <v>9.7574845900000007</v>
      </c>
      <c r="F396">
        <v>779.1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1</v>
      </c>
      <c r="S396">
        <v>0</v>
      </c>
      <c r="T396">
        <v>1</v>
      </c>
    </row>
    <row r="397" spans="1:20" x14ac:dyDescent="0.25">
      <c r="A397">
        <v>2038</v>
      </c>
      <c r="B397">
        <v>12</v>
      </c>
      <c r="D397">
        <v>256.89999999999998</v>
      </c>
      <c r="E397">
        <v>0.27680176150000002</v>
      </c>
      <c r="F397">
        <v>892.2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</v>
      </c>
    </row>
    <row r="398" spans="1:20" x14ac:dyDescent="0.25">
      <c r="A398">
        <v>2039</v>
      </c>
      <c r="B398">
        <v>1</v>
      </c>
      <c r="D398">
        <v>351.5</v>
      </c>
      <c r="E398">
        <v>0</v>
      </c>
      <c r="F398">
        <v>888.5</v>
      </c>
      <c r="G398">
        <v>0</v>
      </c>
      <c r="H398">
        <v>1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</v>
      </c>
    </row>
    <row r="399" spans="1:20" x14ac:dyDescent="0.25">
      <c r="A399">
        <v>2039</v>
      </c>
      <c r="B399">
        <v>2</v>
      </c>
      <c r="D399">
        <v>296.10000000000002</v>
      </c>
      <c r="E399">
        <v>0</v>
      </c>
      <c r="F399">
        <v>812</v>
      </c>
      <c r="G399">
        <v>0</v>
      </c>
      <c r="H399">
        <v>0</v>
      </c>
      <c r="I399">
        <v>1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1</v>
      </c>
    </row>
    <row r="400" spans="1:20" x14ac:dyDescent="0.25">
      <c r="A400">
        <v>2039</v>
      </c>
      <c r="B400">
        <v>3</v>
      </c>
      <c r="D400">
        <v>242.6</v>
      </c>
      <c r="E400">
        <v>1.338175026</v>
      </c>
      <c r="F400">
        <v>816.1</v>
      </c>
      <c r="G400">
        <v>0</v>
      </c>
      <c r="H400">
        <v>0</v>
      </c>
      <c r="I400">
        <v>0</v>
      </c>
      <c r="J400">
        <v>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</row>
    <row r="401" spans="1:20" x14ac:dyDescent="0.25">
      <c r="A401">
        <v>2039</v>
      </c>
      <c r="B401">
        <v>4</v>
      </c>
      <c r="D401">
        <v>141.19999999999999</v>
      </c>
      <c r="E401">
        <v>20.11777674</v>
      </c>
      <c r="F401">
        <v>800.4</v>
      </c>
      <c r="G401">
        <v>0</v>
      </c>
      <c r="H401">
        <v>0</v>
      </c>
      <c r="I401">
        <v>0</v>
      </c>
      <c r="J401">
        <v>0</v>
      </c>
      <c r="K401">
        <v>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</v>
      </c>
    </row>
    <row r="402" spans="1:20" x14ac:dyDescent="0.25">
      <c r="A402">
        <v>2039</v>
      </c>
      <c r="B402">
        <v>5</v>
      </c>
      <c r="D402">
        <v>61</v>
      </c>
      <c r="E402">
        <v>71.555636759999999</v>
      </c>
      <c r="F402">
        <v>786.4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1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</v>
      </c>
    </row>
    <row r="403" spans="1:20" x14ac:dyDescent="0.25">
      <c r="A403">
        <v>2039</v>
      </c>
      <c r="B403">
        <v>6</v>
      </c>
      <c r="D403">
        <v>15</v>
      </c>
      <c r="E403">
        <v>257.38487880000002</v>
      </c>
      <c r="F403">
        <v>795.5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1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1</v>
      </c>
    </row>
    <row r="404" spans="1:20" x14ac:dyDescent="0.25">
      <c r="A404">
        <v>2039</v>
      </c>
      <c r="B404">
        <v>7</v>
      </c>
      <c r="D404">
        <v>0.4</v>
      </c>
      <c r="E404">
        <v>467.07062089999999</v>
      </c>
      <c r="F404">
        <v>775.3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1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</v>
      </c>
    </row>
    <row r="405" spans="1:20" x14ac:dyDescent="0.25">
      <c r="A405">
        <v>2039</v>
      </c>
      <c r="B405">
        <v>8</v>
      </c>
      <c r="D405">
        <v>0.2</v>
      </c>
      <c r="E405">
        <v>486.17571479999998</v>
      </c>
      <c r="F405">
        <v>742.5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1</v>
      </c>
      <c r="P405">
        <v>0</v>
      </c>
      <c r="Q405">
        <v>0</v>
      </c>
      <c r="R405">
        <v>0</v>
      </c>
      <c r="S405">
        <v>0</v>
      </c>
      <c r="T405">
        <v>1</v>
      </c>
    </row>
    <row r="406" spans="1:20" x14ac:dyDescent="0.25">
      <c r="A406">
        <v>2039</v>
      </c>
      <c r="B406">
        <v>9</v>
      </c>
      <c r="D406">
        <v>3.7</v>
      </c>
      <c r="E406">
        <v>392.6200667</v>
      </c>
      <c r="F406">
        <v>783.8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1</v>
      </c>
      <c r="Q406">
        <v>0</v>
      </c>
      <c r="R406">
        <v>0</v>
      </c>
      <c r="S406">
        <v>0</v>
      </c>
      <c r="T406">
        <v>1</v>
      </c>
    </row>
    <row r="407" spans="1:20" x14ac:dyDescent="0.25">
      <c r="A407">
        <v>2039</v>
      </c>
      <c r="B407">
        <v>10</v>
      </c>
      <c r="D407">
        <v>40.6</v>
      </c>
      <c r="E407">
        <v>108.9942957</v>
      </c>
      <c r="F407">
        <v>767.9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1</v>
      </c>
      <c r="R407">
        <v>0</v>
      </c>
      <c r="S407">
        <v>0</v>
      </c>
      <c r="T407">
        <v>1</v>
      </c>
    </row>
    <row r="408" spans="1:20" x14ac:dyDescent="0.25">
      <c r="A408">
        <v>2039</v>
      </c>
      <c r="B408">
        <v>11</v>
      </c>
      <c r="D408">
        <v>128.4</v>
      </c>
      <c r="E408">
        <v>9.7703754580000002</v>
      </c>
      <c r="F408">
        <v>778.2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1</v>
      </c>
      <c r="S408">
        <v>0</v>
      </c>
      <c r="T408">
        <v>1</v>
      </c>
    </row>
    <row r="409" spans="1:20" x14ac:dyDescent="0.25">
      <c r="A409">
        <v>2039</v>
      </c>
      <c r="B409">
        <v>12</v>
      </c>
      <c r="D409">
        <v>255.6</v>
      </c>
      <c r="E409">
        <v>0.27716745149999999</v>
      </c>
      <c r="F409">
        <v>891.1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1</v>
      </c>
    </row>
    <row r="410" spans="1:20" x14ac:dyDescent="0.25">
      <c r="A410">
        <v>2040</v>
      </c>
      <c r="B410">
        <v>1</v>
      </c>
      <c r="D410">
        <v>349.7</v>
      </c>
      <c r="E410">
        <v>0</v>
      </c>
      <c r="F410">
        <v>887.9</v>
      </c>
      <c r="G410">
        <v>0</v>
      </c>
      <c r="H410">
        <v>1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</v>
      </c>
    </row>
    <row r="411" spans="1:20" x14ac:dyDescent="0.25">
      <c r="A411">
        <v>2040</v>
      </c>
      <c r="B411">
        <v>2</v>
      </c>
      <c r="D411">
        <v>294.60000000000002</v>
      </c>
      <c r="E411">
        <v>0</v>
      </c>
      <c r="F411">
        <v>811.5</v>
      </c>
      <c r="G411">
        <v>0</v>
      </c>
      <c r="H411">
        <v>0</v>
      </c>
      <c r="I411">
        <v>1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</v>
      </c>
    </row>
    <row r="412" spans="1:20" x14ac:dyDescent="0.25">
      <c r="A412">
        <v>2040</v>
      </c>
      <c r="B412">
        <v>3</v>
      </c>
      <c r="D412">
        <v>241.4</v>
      </c>
      <c r="E412">
        <v>1.339459883</v>
      </c>
      <c r="F412">
        <v>815.6</v>
      </c>
      <c r="G412">
        <v>0</v>
      </c>
      <c r="H412">
        <v>0</v>
      </c>
      <c r="I412">
        <v>0</v>
      </c>
      <c r="J412">
        <v>1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</v>
      </c>
    </row>
    <row r="413" spans="1:20" x14ac:dyDescent="0.25">
      <c r="A413">
        <v>2040</v>
      </c>
      <c r="B413">
        <v>4</v>
      </c>
      <c r="D413">
        <v>140.5</v>
      </c>
      <c r="E413">
        <v>20.138295710000001</v>
      </c>
      <c r="F413">
        <v>800.1</v>
      </c>
      <c r="G413">
        <v>0</v>
      </c>
      <c r="H413">
        <v>0</v>
      </c>
      <c r="I413">
        <v>0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</v>
      </c>
    </row>
    <row r="414" spans="1:20" x14ac:dyDescent="0.25">
      <c r="A414">
        <v>2040</v>
      </c>
      <c r="B414">
        <v>5</v>
      </c>
      <c r="D414">
        <v>60.6</v>
      </c>
      <c r="E414">
        <v>71.628619380000004</v>
      </c>
      <c r="F414">
        <v>786.1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1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</v>
      </c>
    </row>
    <row r="415" spans="1:20" x14ac:dyDescent="0.25">
      <c r="A415">
        <v>2040</v>
      </c>
      <c r="B415">
        <v>6</v>
      </c>
      <c r="D415">
        <v>14.9</v>
      </c>
      <c r="E415">
        <v>257.64739650000001</v>
      </c>
      <c r="F415">
        <v>795.3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1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</v>
      </c>
    </row>
    <row r="416" spans="1:20" x14ac:dyDescent="0.25">
      <c r="A416">
        <v>2040</v>
      </c>
      <c r="B416">
        <v>7</v>
      </c>
      <c r="D416">
        <v>0.4</v>
      </c>
      <c r="E416">
        <v>467.53830840000001</v>
      </c>
      <c r="F416">
        <v>775.2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1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</v>
      </c>
    </row>
    <row r="417" spans="1:20" x14ac:dyDescent="0.25">
      <c r="A417">
        <v>2040</v>
      </c>
      <c r="B417">
        <v>8</v>
      </c>
      <c r="D417">
        <v>0.2</v>
      </c>
      <c r="E417">
        <v>486.66253269999999</v>
      </c>
      <c r="F417">
        <v>742.4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1</v>
      </c>
      <c r="P417">
        <v>0</v>
      </c>
      <c r="Q417">
        <v>0</v>
      </c>
      <c r="R417">
        <v>0</v>
      </c>
      <c r="S417">
        <v>0</v>
      </c>
      <c r="T417">
        <v>1</v>
      </c>
    </row>
    <row r="418" spans="1:20" x14ac:dyDescent="0.25">
      <c r="A418">
        <v>2040</v>
      </c>
      <c r="B418">
        <v>9</v>
      </c>
      <c r="D418">
        <v>3.6</v>
      </c>
      <c r="E418">
        <v>393.01320529999998</v>
      </c>
      <c r="F418">
        <v>783.6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1</v>
      </c>
      <c r="Q418">
        <v>0</v>
      </c>
      <c r="R418">
        <v>0</v>
      </c>
      <c r="S418">
        <v>0</v>
      </c>
      <c r="T418">
        <v>1</v>
      </c>
    </row>
    <row r="419" spans="1:20" x14ac:dyDescent="0.25">
      <c r="A419">
        <v>2040</v>
      </c>
      <c r="B419">
        <v>10</v>
      </c>
      <c r="D419">
        <v>40.4</v>
      </c>
      <c r="E419">
        <v>109.10256579999999</v>
      </c>
      <c r="F419">
        <v>767.6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1</v>
      </c>
      <c r="R419">
        <v>0</v>
      </c>
      <c r="S419">
        <v>0</v>
      </c>
      <c r="T419">
        <v>1</v>
      </c>
    </row>
    <row r="420" spans="1:20" x14ac:dyDescent="0.25">
      <c r="A420">
        <v>2040</v>
      </c>
      <c r="B420">
        <v>11</v>
      </c>
      <c r="D420">
        <v>127.8</v>
      </c>
      <c r="E420">
        <v>9.7800809149999992</v>
      </c>
      <c r="F420">
        <v>777.8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1</v>
      </c>
      <c r="S420">
        <v>0</v>
      </c>
      <c r="T420">
        <v>1</v>
      </c>
    </row>
    <row r="421" spans="1:20" x14ac:dyDescent="0.25">
      <c r="A421">
        <v>2040</v>
      </c>
      <c r="B421">
        <v>12</v>
      </c>
      <c r="D421">
        <v>254.2</v>
      </c>
      <c r="E421">
        <v>0.2774427773</v>
      </c>
      <c r="F421">
        <v>890.5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</v>
      </c>
    </row>
    <row r="422" spans="1:20" x14ac:dyDescent="0.25">
      <c r="A422">
        <v>2041</v>
      </c>
      <c r="B422">
        <v>1</v>
      </c>
      <c r="D422">
        <v>347.9</v>
      </c>
      <c r="E422">
        <v>0</v>
      </c>
      <c r="F422">
        <v>887.4</v>
      </c>
      <c r="G422">
        <v>0</v>
      </c>
      <c r="H422">
        <v>1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</v>
      </c>
    </row>
    <row r="423" spans="1:20" x14ac:dyDescent="0.25">
      <c r="A423">
        <v>2041</v>
      </c>
      <c r="B423">
        <v>2</v>
      </c>
      <c r="D423">
        <v>293</v>
      </c>
      <c r="E423">
        <v>0</v>
      </c>
      <c r="F423">
        <v>811.1</v>
      </c>
      <c r="G423">
        <v>0</v>
      </c>
      <c r="H423">
        <v>0</v>
      </c>
      <c r="I423">
        <v>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</v>
      </c>
    </row>
    <row r="424" spans="1:20" x14ac:dyDescent="0.25">
      <c r="A424">
        <v>2041</v>
      </c>
      <c r="B424">
        <v>3</v>
      </c>
      <c r="D424">
        <v>240.1</v>
      </c>
      <c r="E424">
        <v>1.3406233160000001</v>
      </c>
      <c r="F424">
        <v>815.3</v>
      </c>
      <c r="G424">
        <v>0</v>
      </c>
      <c r="H424">
        <v>0</v>
      </c>
      <c r="I424">
        <v>0</v>
      </c>
      <c r="J424">
        <v>1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</row>
    <row r="425" spans="1:20" x14ac:dyDescent="0.25">
      <c r="A425">
        <v>2041</v>
      </c>
      <c r="B425">
        <v>4</v>
      </c>
      <c r="D425">
        <v>139.80000000000001</v>
      </c>
      <c r="E425">
        <v>20.15520089</v>
      </c>
      <c r="F425">
        <v>799.8</v>
      </c>
      <c r="G425">
        <v>0</v>
      </c>
      <c r="H425">
        <v>0</v>
      </c>
      <c r="I425">
        <v>0</v>
      </c>
      <c r="J425">
        <v>0</v>
      </c>
      <c r="K425">
        <v>1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</row>
    <row r="426" spans="1:20" x14ac:dyDescent="0.25">
      <c r="A426">
        <v>2041</v>
      </c>
      <c r="B426">
        <v>5</v>
      </c>
      <c r="D426">
        <v>60.3</v>
      </c>
      <c r="E426">
        <v>71.688748320000002</v>
      </c>
      <c r="F426">
        <v>785.9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1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</row>
    <row r="427" spans="1:20" x14ac:dyDescent="0.25">
      <c r="A427">
        <v>2041</v>
      </c>
      <c r="B427">
        <v>6</v>
      </c>
      <c r="D427">
        <v>14.8</v>
      </c>
      <c r="E427">
        <v>257.86367969999998</v>
      </c>
      <c r="F427">
        <v>795.2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</v>
      </c>
    </row>
    <row r="428" spans="1:20" x14ac:dyDescent="0.25">
      <c r="A428">
        <v>2041</v>
      </c>
      <c r="B428">
        <v>7</v>
      </c>
      <c r="D428">
        <v>0.4</v>
      </c>
      <c r="E428">
        <v>467.94604429999998</v>
      </c>
      <c r="F428">
        <v>775.2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</row>
    <row r="429" spans="1:20" x14ac:dyDescent="0.25">
      <c r="A429">
        <v>2041</v>
      </c>
      <c r="B429">
        <v>8</v>
      </c>
      <c r="D429">
        <v>0.2</v>
      </c>
      <c r="E429">
        <v>487.08694650000001</v>
      </c>
      <c r="F429">
        <v>742.3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</v>
      </c>
      <c r="P429">
        <v>0</v>
      </c>
      <c r="Q429">
        <v>0</v>
      </c>
      <c r="R429">
        <v>0</v>
      </c>
      <c r="S429">
        <v>0</v>
      </c>
      <c r="T429">
        <v>1</v>
      </c>
    </row>
    <row r="430" spans="1:20" x14ac:dyDescent="0.25">
      <c r="A430">
        <v>2041</v>
      </c>
      <c r="B430">
        <v>9</v>
      </c>
      <c r="D430">
        <v>3.6</v>
      </c>
      <c r="E430">
        <v>393.35594850000001</v>
      </c>
      <c r="F430">
        <v>783.5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</v>
      </c>
      <c r="Q430">
        <v>0</v>
      </c>
      <c r="R430">
        <v>0</v>
      </c>
      <c r="S430">
        <v>0</v>
      </c>
      <c r="T430">
        <v>1</v>
      </c>
    </row>
    <row r="431" spans="1:20" x14ac:dyDescent="0.25">
      <c r="A431">
        <v>2041</v>
      </c>
      <c r="B431">
        <v>10</v>
      </c>
      <c r="D431">
        <v>40.200000000000003</v>
      </c>
      <c r="E431">
        <v>109.19875399999999</v>
      </c>
      <c r="F431">
        <v>767.4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1</v>
      </c>
      <c r="R431">
        <v>0</v>
      </c>
      <c r="S431">
        <v>0</v>
      </c>
      <c r="T431">
        <v>1</v>
      </c>
    </row>
    <row r="432" spans="1:20" x14ac:dyDescent="0.25">
      <c r="A432">
        <v>2041</v>
      </c>
      <c r="B432">
        <v>11</v>
      </c>
      <c r="D432">
        <v>127.1</v>
      </c>
      <c r="E432">
        <v>9.7887033409999997</v>
      </c>
      <c r="F432">
        <v>777.5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1</v>
      </c>
      <c r="S432">
        <v>0</v>
      </c>
      <c r="T432">
        <v>1</v>
      </c>
    </row>
    <row r="433" spans="1:20" x14ac:dyDescent="0.25">
      <c r="A433">
        <v>2041</v>
      </c>
      <c r="B433">
        <v>12</v>
      </c>
      <c r="D433">
        <v>252.9</v>
      </c>
      <c r="E433">
        <v>0.27768737960000001</v>
      </c>
      <c r="F433">
        <v>890.1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</row>
    <row r="434" spans="1:20" x14ac:dyDescent="0.25">
      <c r="A434">
        <v>2042</v>
      </c>
      <c r="B434">
        <v>1</v>
      </c>
      <c r="D434">
        <v>346.1</v>
      </c>
      <c r="E434">
        <v>0</v>
      </c>
      <c r="F434">
        <v>886.9</v>
      </c>
      <c r="G434">
        <v>0</v>
      </c>
      <c r="H434">
        <v>1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</v>
      </c>
    </row>
    <row r="435" spans="1:20" x14ac:dyDescent="0.25">
      <c r="A435">
        <v>2042</v>
      </c>
      <c r="B435">
        <v>2</v>
      </c>
      <c r="D435">
        <v>291.5</v>
      </c>
      <c r="E435">
        <v>0</v>
      </c>
      <c r="F435">
        <v>810.7</v>
      </c>
      <c r="G435">
        <v>0</v>
      </c>
      <c r="H435">
        <v>0</v>
      </c>
      <c r="I435">
        <v>1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</row>
    <row r="436" spans="1:20" x14ac:dyDescent="0.25">
      <c r="A436">
        <v>2042</v>
      </c>
      <c r="B436">
        <v>3</v>
      </c>
      <c r="D436">
        <v>238.9</v>
      </c>
      <c r="E436">
        <v>1.3418866110000001</v>
      </c>
      <c r="F436">
        <v>814.9</v>
      </c>
      <c r="G436">
        <v>0</v>
      </c>
      <c r="H436">
        <v>0</v>
      </c>
      <c r="I436">
        <v>0</v>
      </c>
      <c r="J436">
        <v>1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</row>
    <row r="437" spans="1:20" x14ac:dyDescent="0.25">
      <c r="A437">
        <v>2042</v>
      </c>
      <c r="B437">
        <v>4</v>
      </c>
      <c r="D437">
        <v>139.1</v>
      </c>
      <c r="E437">
        <v>20.174710269999999</v>
      </c>
      <c r="F437">
        <v>799.5</v>
      </c>
      <c r="G437">
        <v>0</v>
      </c>
      <c r="H437">
        <v>0</v>
      </c>
      <c r="I437">
        <v>0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</row>
    <row r="438" spans="1:20" x14ac:dyDescent="0.25">
      <c r="A438">
        <v>2042</v>
      </c>
      <c r="B438">
        <v>5</v>
      </c>
      <c r="D438">
        <v>60</v>
      </c>
      <c r="E438">
        <v>71.758139979999996</v>
      </c>
      <c r="F438">
        <v>785.8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1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</row>
    <row r="439" spans="1:20" x14ac:dyDescent="0.25">
      <c r="A439">
        <v>2042</v>
      </c>
      <c r="B439">
        <v>6</v>
      </c>
      <c r="D439">
        <v>14.7</v>
      </c>
      <c r="E439">
        <v>258.11328079999998</v>
      </c>
      <c r="F439">
        <v>795.1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1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</row>
    <row r="440" spans="1:20" x14ac:dyDescent="0.25">
      <c r="A440">
        <v>2042</v>
      </c>
      <c r="B440">
        <v>7</v>
      </c>
      <c r="D440">
        <v>0.4</v>
      </c>
      <c r="E440">
        <v>468.39843639999998</v>
      </c>
      <c r="F440">
        <v>775.2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</row>
    <row r="441" spans="1:20" x14ac:dyDescent="0.25">
      <c r="A441">
        <v>2042</v>
      </c>
      <c r="B441">
        <v>8</v>
      </c>
      <c r="D441">
        <v>0.2</v>
      </c>
      <c r="E441">
        <v>487.55784340000002</v>
      </c>
      <c r="F441">
        <v>742.4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1</v>
      </c>
      <c r="P441">
        <v>0</v>
      </c>
      <c r="Q441">
        <v>0</v>
      </c>
      <c r="R441">
        <v>0</v>
      </c>
      <c r="S441">
        <v>0</v>
      </c>
      <c r="T441">
        <v>1</v>
      </c>
    </row>
    <row r="442" spans="1:20" x14ac:dyDescent="0.25">
      <c r="A442">
        <v>2042</v>
      </c>
      <c r="B442">
        <v>9</v>
      </c>
      <c r="D442">
        <v>3.6</v>
      </c>
      <c r="E442">
        <v>393.73622990000001</v>
      </c>
      <c r="F442">
        <v>783.5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1</v>
      </c>
      <c r="Q442">
        <v>0</v>
      </c>
      <c r="R442">
        <v>0</v>
      </c>
      <c r="S442">
        <v>0</v>
      </c>
      <c r="T442">
        <v>1</v>
      </c>
    </row>
    <row r="443" spans="1:20" x14ac:dyDescent="0.25">
      <c r="A443">
        <v>2042</v>
      </c>
      <c r="B443">
        <v>10</v>
      </c>
      <c r="D443">
        <v>40</v>
      </c>
      <c r="E443">
        <v>109.3133668</v>
      </c>
      <c r="F443">
        <v>767.3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1</v>
      </c>
      <c r="R443">
        <v>0</v>
      </c>
      <c r="S443">
        <v>0</v>
      </c>
      <c r="T443">
        <v>1</v>
      </c>
    </row>
    <row r="444" spans="1:20" x14ac:dyDescent="0.25">
      <c r="A444">
        <v>2042</v>
      </c>
      <c r="B444">
        <v>11</v>
      </c>
      <c r="D444">
        <v>126.5</v>
      </c>
      <c r="E444">
        <v>9.7989773679999992</v>
      </c>
      <c r="F444">
        <v>777.3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1</v>
      </c>
      <c r="S444">
        <v>0</v>
      </c>
      <c r="T444">
        <v>1</v>
      </c>
    </row>
    <row r="445" spans="1:20" x14ac:dyDescent="0.25">
      <c r="A445">
        <v>2042</v>
      </c>
      <c r="B445">
        <v>12</v>
      </c>
      <c r="D445">
        <v>251.7</v>
      </c>
      <c r="E445">
        <v>0.27797883470000001</v>
      </c>
      <c r="F445">
        <v>889.7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</row>
    <row r="446" spans="1:20" x14ac:dyDescent="0.25">
      <c r="A446">
        <v>2043</v>
      </c>
      <c r="B446">
        <v>1</v>
      </c>
      <c r="D446">
        <v>344.4</v>
      </c>
      <c r="E446">
        <v>0</v>
      </c>
      <c r="F446">
        <v>886.6</v>
      </c>
      <c r="G446">
        <v>0</v>
      </c>
      <c r="H446">
        <v>1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</row>
    <row r="447" spans="1:20" x14ac:dyDescent="0.25">
      <c r="A447">
        <v>2043</v>
      </c>
      <c r="B447">
        <v>2</v>
      </c>
      <c r="D447">
        <v>290.10000000000002</v>
      </c>
      <c r="E447">
        <v>0</v>
      </c>
      <c r="F447">
        <v>810.5</v>
      </c>
      <c r="G447">
        <v>0</v>
      </c>
      <c r="H447">
        <v>0</v>
      </c>
      <c r="I447">
        <v>1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</row>
    <row r="448" spans="1:20" x14ac:dyDescent="0.25">
      <c r="A448">
        <v>2043</v>
      </c>
      <c r="B448">
        <v>3</v>
      </c>
      <c r="D448">
        <v>237.7</v>
      </c>
      <c r="E448">
        <v>1.3434630700000001</v>
      </c>
      <c r="F448">
        <v>814.8</v>
      </c>
      <c r="G448">
        <v>0</v>
      </c>
      <c r="H448">
        <v>0</v>
      </c>
      <c r="I448">
        <v>0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</row>
    <row r="449" spans="1:20" x14ac:dyDescent="0.25">
      <c r="A449">
        <v>2043</v>
      </c>
      <c r="B449">
        <v>4</v>
      </c>
      <c r="D449">
        <v>138.4</v>
      </c>
      <c r="E449">
        <v>20.199300690000001</v>
      </c>
      <c r="F449">
        <v>799.5</v>
      </c>
      <c r="G449">
        <v>0</v>
      </c>
      <c r="H449">
        <v>0</v>
      </c>
      <c r="I449">
        <v>0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</v>
      </c>
    </row>
    <row r="450" spans="1:20" x14ac:dyDescent="0.25">
      <c r="A450">
        <v>2043</v>
      </c>
      <c r="B450">
        <v>5</v>
      </c>
      <c r="D450">
        <v>59.7</v>
      </c>
      <c r="E450">
        <v>71.845604100000003</v>
      </c>
      <c r="F450">
        <v>785.8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1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</row>
    <row r="451" spans="1:20" x14ac:dyDescent="0.25">
      <c r="A451">
        <v>2043</v>
      </c>
      <c r="B451">
        <v>6</v>
      </c>
      <c r="D451">
        <v>14.7</v>
      </c>
      <c r="E451">
        <v>258.42788830000001</v>
      </c>
      <c r="F451">
        <v>795.3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</row>
    <row r="452" spans="1:20" x14ac:dyDescent="0.25">
      <c r="A452">
        <v>2043</v>
      </c>
      <c r="B452">
        <v>7</v>
      </c>
      <c r="D452">
        <v>0.4</v>
      </c>
      <c r="E452">
        <v>468.98543089999998</v>
      </c>
      <c r="F452">
        <v>775.5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</v>
      </c>
    </row>
    <row r="453" spans="1:20" x14ac:dyDescent="0.25">
      <c r="A453">
        <v>2043</v>
      </c>
      <c r="B453">
        <v>8</v>
      </c>
      <c r="D453">
        <v>0.2</v>
      </c>
      <c r="E453">
        <v>488.16884829999998</v>
      </c>
      <c r="F453">
        <v>742.6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1</v>
      </c>
      <c r="P453">
        <v>0</v>
      </c>
      <c r="Q453">
        <v>0</v>
      </c>
      <c r="R453">
        <v>0</v>
      </c>
      <c r="S453">
        <v>0</v>
      </c>
      <c r="T453">
        <v>1</v>
      </c>
    </row>
    <row r="454" spans="1:20" x14ac:dyDescent="0.25">
      <c r="A454">
        <v>2043</v>
      </c>
      <c r="B454">
        <v>9</v>
      </c>
      <c r="D454">
        <v>3.6</v>
      </c>
      <c r="E454">
        <v>394.22965799999997</v>
      </c>
      <c r="F454">
        <v>783.7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1</v>
      </c>
      <c r="Q454">
        <v>0</v>
      </c>
      <c r="R454">
        <v>0</v>
      </c>
      <c r="S454">
        <v>0</v>
      </c>
      <c r="T454">
        <v>1</v>
      </c>
    </row>
    <row r="455" spans="1:20" x14ac:dyDescent="0.25">
      <c r="A455">
        <v>2043</v>
      </c>
      <c r="B455">
        <v>10</v>
      </c>
      <c r="D455">
        <v>39.799999999999997</v>
      </c>
      <c r="E455">
        <v>109.451262</v>
      </c>
      <c r="F455">
        <v>767.3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1</v>
      </c>
      <c r="R455">
        <v>0</v>
      </c>
      <c r="S455">
        <v>0</v>
      </c>
      <c r="T455">
        <v>1</v>
      </c>
    </row>
    <row r="456" spans="1:20" x14ac:dyDescent="0.25">
      <c r="A456">
        <v>2043</v>
      </c>
      <c r="B456">
        <v>11</v>
      </c>
      <c r="D456">
        <v>125.9</v>
      </c>
      <c r="E456">
        <v>9.8113384549999996</v>
      </c>
      <c r="F456">
        <v>777.3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1</v>
      </c>
      <c r="S456">
        <v>0</v>
      </c>
      <c r="T456">
        <v>1</v>
      </c>
    </row>
    <row r="457" spans="1:20" x14ac:dyDescent="0.25">
      <c r="A457">
        <v>2043</v>
      </c>
      <c r="B457">
        <v>12</v>
      </c>
      <c r="D457">
        <v>250.4</v>
      </c>
      <c r="E457">
        <v>0.2783294959</v>
      </c>
      <c r="F457">
        <v>889.6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</row>
    <row r="458" spans="1:20" x14ac:dyDescent="0.25">
      <c r="A458">
        <v>2044</v>
      </c>
      <c r="B458">
        <v>1</v>
      </c>
      <c r="D458">
        <v>342.7</v>
      </c>
      <c r="E458">
        <v>0</v>
      </c>
      <c r="F458">
        <v>886.5</v>
      </c>
      <c r="G458">
        <v>0</v>
      </c>
      <c r="H458">
        <v>1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</row>
    <row r="459" spans="1:20" x14ac:dyDescent="0.25">
      <c r="A459">
        <v>2044</v>
      </c>
      <c r="B459">
        <v>2</v>
      </c>
      <c r="D459">
        <v>288.7</v>
      </c>
      <c r="E459">
        <v>0</v>
      </c>
      <c r="F459">
        <v>810.4</v>
      </c>
      <c r="G459">
        <v>0</v>
      </c>
      <c r="H459">
        <v>0</v>
      </c>
      <c r="I459">
        <v>1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</row>
    <row r="460" spans="1:20" x14ac:dyDescent="0.25">
      <c r="A460">
        <v>2044</v>
      </c>
      <c r="B460">
        <v>3</v>
      </c>
      <c r="D460">
        <v>236.6</v>
      </c>
      <c r="E460">
        <v>1.3451542919999999</v>
      </c>
      <c r="F460">
        <v>814.7</v>
      </c>
      <c r="G460">
        <v>0</v>
      </c>
      <c r="H460">
        <v>0</v>
      </c>
      <c r="I460">
        <v>0</v>
      </c>
      <c r="J460">
        <v>1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</v>
      </c>
    </row>
    <row r="461" spans="1:20" x14ac:dyDescent="0.25">
      <c r="A461">
        <v>2044</v>
      </c>
      <c r="B461">
        <v>4</v>
      </c>
      <c r="D461">
        <v>137.69999999999999</v>
      </c>
      <c r="E461">
        <v>20.224527370000001</v>
      </c>
      <c r="F461">
        <v>799.5</v>
      </c>
      <c r="G461">
        <v>0</v>
      </c>
      <c r="H461">
        <v>0</v>
      </c>
      <c r="I461">
        <v>0</v>
      </c>
      <c r="J461">
        <v>0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</row>
    <row r="462" spans="1:20" x14ac:dyDescent="0.25">
      <c r="A462">
        <v>2044</v>
      </c>
      <c r="B462">
        <v>5</v>
      </c>
      <c r="D462">
        <v>59.4</v>
      </c>
      <c r="E462">
        <v>71.935331250000004</v>
      </c>
      <c r="F462">
        <v>785.9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1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</row>
    <row r="463" spans="1:20" x14ac:dyDescent="0.25">
      <c r="A463">
        <v>2044</v>
      </c>
      <c r="B463">
        <v>6</v>
      </c>
      <c r="D463">
        <v>14.6</v>
      </c>
      <c r="E463">
        <v>258.75063599999999</v>
      </c>
      <c r="F463">
        <v>795.4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1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</v>
      </c>
    </row>
    <row r="464" spans="1:20" x14ac:dyDescent="0.25">
      <c r="A464">
        <v>2044</v>
      </c>
      <c r="B464">
        <v>7</v>
      </c>
      <c r="D464">
        <v>0.4</v>
      </c>
      <c r="E464">
        <v>469.57110540000002</v>
      </c>
      <c r="F464">
        <v>775.7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1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</row>
    <row r="465" spans="1:20" x14ac:dyDescent="0.25">
      <c r="A465">
        <v>2044</v>
      </c>
      <c r="B465">
        <v>8</v>
      </c>
      <c r="D465">
        <v>0.2</v>
      </c>
      <c r="E465">
        <v>488.77847939999998</v>
      </c>
      <c r="F465">
        <v>742.8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1</v>
      </c>
      <c r="P465">
        <v>0</v>
      </c>
      <c r="Q465">
        <v>0</v>
      </c>
      <c r="R465">
        <v>0</v>
      </c>
      <c r="S465">
        <v>0</v>
      </c>
      <c r="T465">
        <v>1</v>
      </c>
    </row>
    <row r="466" spans="1:20" x14ac:dyDescent="0.25">
      <c r="A466">
        <v>2044</v>
      </c>
      <c r="B466">
        <v>9</v>
      </c>
      <c r="D466">
        <v>3.6</v>
      </c>
      <c r="E466">
        <v>394.72197670000003</v>
      </c>
      <c r="F466">
        <v>783.8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</v>
      </c>
      <c r="Q466">
        <v>0</v>
      </c>
      <c r="R466">
        <v>0</v>
      </c>
      <c r="S466">
        <v>0</v>
      </c>
      <c r="T466">
        <v>1</v>
      </c>
    </row>
    <row r="467" spans="1:20" x14ac:dyDescent="0.25">
      <c r="A467">
        <v>2044</v>
      </c>
      <c r="B467">
        <v>10</v>
      </c>
      <c r="D467">
        <v>39.6</v>
      </c>
      <c r="E467">
        <v>109.59028619999999</v>
      </c>
      <c r="F467">
        <v>767.4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1</v>
      </c>
      <c r="R467">
        <v>0</v>
      </c>
      <c r="S467">
        <v>0</v>
      </c>
      <c r="T467">
        <v>1</v>
      </c>
    </row>
    <row r="468" spans="1:20" x14ac:dyDescent="0.25">
      <c r="A468">
        <v>2044</v>
      </c>
      <c r="B468">
        <v>11</v>
      </c>
      <c r="D468">
        <v>125.3</v>
      </c>
      <c r="E468">
        <v>9.8238007459999999</v>
      </c>
      <c r="F468">
        <v>777.3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1</v>
      </c>
      <c r="S468">
        <v>0</v>
      </c>
      <c r="T468">
        <v>1</v>
      </c>
    </row>
    <row r="469" spans="1:20" x14ac:dyDescent="0.25">
      <c r="A469">
        <v>2044</v>
      </c>
      <c r="B469">
        <v>12</v>
      </c>
      <c r="D469">
        <v>249.2</v>
      </c>
      <c r="E469">
        <v>0.278683028</v>
      </c>
      <c r="F469">
        <v>889.4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</row>
    <row r="470" spans="1:20" x14ac:dyDescent="0.25">
      <c r="A470">
        <v>2045</v>
      </c>
      <c r="B470">
        <v>1</v>
      </c>
      <c r="D470">
        <v>341.1</v>
      </c>
      <c r="E470">
        <v>0</v>
      </c>
      <c r="F470">
        <v>886.3</v>
      </c>
      <c r="G470">
        <v>0</v>
      </c>
      <c r="H470">
        <v>1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</row>
    <row r="471" spans="1:20" x14ac:dyDescent="0.25">
      <c r="A471">
        <v>2045</v>
      </c>
      <c r="B471">
        <v>2</v>
      </c>
      <c r="D471">
        <v>287.39999999999998</v>
      </c>
      <c r="E471">
        <v>0</v>
      </c>
      <c r="F471">
        <v>810.3</v>
      </c>
      <c r="G471">
        <v>0</v>
      </c>
      <c r="H471">
        <v>0</v>
      </c>
      <c r="I471">
        <v>1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</row>
    <row r="472" spans="1:20" x14ac:dyDescent="0.25">
      <c r="A472">
        <v>2045</v>
      </c>
      <c r="B472">
        <v>3</v>
      </c>
      <c r="D472">
        <v>235.4</v>
      </c>
      <c r="E472">
        <v>1.3469038680000001</v>
      </c>
      <c r="F472">
        <v>814.7</v>
      </c>
      <c r="G472">
        <v>0</v>
      </c>
      <c r="H472">
        <v>0</v>
      </c>
      <c r="I472">
        <v>0</v>
      </c>
      <c r="J472">
        <v>1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</row>
    <row r="473" spans="1:20" x14ac:dyDescent="0.25">
      <c r="A473">
        <v>2045</v>
      </c>
      <c r="B473">
        <v>4</v>
      </c>
      <c r="D473">
        <v>137.1</v>
      </c>
      <c r="E473">
        <v>20.250890729999998</v>
      </c>
      <c r="F473">
        <v>799.6</v>
      </c>
      <c r="G473">
        <v>0</v>
      </c>
      <c r="H473">
        <v>0</v>
      </c>
      <c r="I473">
        <v>0</v>
      </c>
      <c r="J473">
        <v>0</v>
      </c>
      <c r="K473">
        <v>1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</row>
    <row r="474" spans="1:20" x14ac:dyDescent="0.25">
      <c r="A474">
        <v>2045</v>
      </c>
      <c r="B474">
        <v>5</v>
      </c>
      <c r="D474">
        <v>59.2</v>
      </c>
      <c r="E474">
        <v>72.029101400000002</v>
      </c>
      <c r="F474">
        <v>786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1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</row>
    <row r="475" spans="1:20" x14ac:dyDescent="0.25">
      <c r="A475">
        <v>2045</v>
      </c>
      <c r="B475">
        <v>6</v>
      </c>
      <c r="D475">
        <v>14.5</v>
      </c>
      <c r="E475">
        <v>259.08792620000003</v>
      </c>
      <c r="F475">
        <v>795.7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1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</row>
    <row r="476" spans="1:20" x14ac:dyDescent="0.25">
      <c r="A476">
        <v>2045</v>
      </c>
      <c r="B476">
        <v>7</v>
      </c>
      <c r="D476">
        <v>0.4</v>
      </c>
      <c r="E476">
        <v>470.17568160000002</v>
      </c>
      <c r="F476">
        <v>776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</row>
    <row r="477" spans="1:20" x14ac:dyDescent="0.25">
      <c r="A477">
        <v>2045</v>
      </c>
      <c r="B477">
        <v>8</v>
      </c>
      <c r="D477">
        <v>0.2</v>
      </c>
      <c r="E477">
        <v>489.40778510000001</v>
      </c>
      <c r="F477">
        <v>743.1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1</v>
      </c>
      <c r="P477">
        <v>0</v>
      </c>
      <c r="Q477">
        <v>0</v>
      </c>
      <c r="R477">
        <v>0</v>
      </c>
      <c r="S477">
        <v>0</v>
      </c>
      <c r="T477">
        <v>1</v>
      </c>
    </row>
    <row r="478" spans="1:20" x14ac:dyDescent="0.25">
      <c r="A478">
        <v>2045</v>
      </c>
      <c r="B478">
        <v>9</v>
      </c>
      <c r="D478">
        <v>3.5</v>
      </c>
      <c r="E478">
        <v>395.23018400000001</v>
      </c>
      <c r="F478">
        <v>784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1</v>
      </c>
      <c r="Q478">
        <v>0</v>
      </c>
      <c r="R478">
        <v>0</v>
      </c>
      <c r="S478">
        <v>0</v>
      </c>
      <c r="T478">
        <v>1</v>
      </c>
    </row>
    <row r="479" spans="1:20" x14ac:dyDescent="0.25">
      <c r="A479">
        <v>2045</v>
      </c>
      <c r="B479">
        <v>10</v>
      </c>
      <c r="D479">
        <v>39.4</v>
      </c>
      <c r="E479">
        <v>109.7284016</v>
      </c>
      <c r="F479">
        <v>767.5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1</v>
      </c>
      <c r="R479">
        <v>0</v>
      </c>
      <c r="S479">
        <v>0</v>
      </c>
      <c r="T479">
        <v>1</v>
      </c>
    </row>
    <row r="480" spans="1:20" x14ac:dyDescent="0.25">
      <c r="A480">
        <v>2045</v>
      </c>
      <c r="B480">
        <v>11</v>
      </c>
      <c r="D480">
        <v>124.7</v>
      </c>
      <c r="E480">
        <v>9.8361815709999991</v>
      </c>
      <c r="F480">
        <v>777.3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1</v>
      </c>
      <c r="S480">
        <v>0</v>
      </c>
      <c r="T480">
        <v>1</v>
      </c>
    </row>
    <row r="481" spans="1:20" x14ac:dyDescent="0.25">
      <c r="A481">
        <v>2045</v>
      </c>
      <c r="B481">
        <v>12</v>
      </c>
      <c r="D481">
        <v>248.1</v>
      </c>
      <c r="E481">
        <v>0.27903424900000001</v>
      </c>
      <c r="F481">
        <v>889.3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</v>
      </c>
    </row>
    <row r="482" spans="1:20" x14ac:dyDescent="0.25">
      <c r="A482">
        <v>2046</v>
      </c>
      <c r="B482">
        <v>1</v>
      </c>
      <c r="D482">
        <v>339.5</v>
      </c>
      <c r="E482">
        <v>0</v>
      </c>
      <c r="F482">
        <v>886.2</v>
      </c>
      <c r="G482">
        <v>0</v>
      </c>
      <c r="H482">
        <v>1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</row>
    <row r="483" spans="1:20" x14ac:dyDescent="0.25">
      <c r="A483">
        <v>2046</v>
      </c>
      <c r="B483">
        <v>2</v>
      </c>
      <c r="D483">
        <v>286</v>
      </c>
      <c r="E483">
        <v>0</v>
      </c>
      <c r="F483">
        <v>810.2</v>
      </c>
      <c r="G483">
        <v>0</v>
      </c>
      <c r="H483">
        <v>0</v>
      </c>
      <c r="I483">
        <v>1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</row>
    <row r="484" spans="1:20" x14ac:dyDescent="0.25">
      <c r="A484">
        <v>2046</v>
      </c>
      <c r="B484">
        <v>3</v>
      </c>
      <c r="D484">
        <v>234.3</v>
      </c>
      <c r="E484">
        <v>1.348697831</v>
      </c>
      <c r="F484">
        <v>814.7</v>
      </c>
      <c r="G484">
        <v>0</v>
      </c>
      <c r="H484">
        <v>0</v>
      </c>
      <c r="I484">
        <v>0</v>
      </c>
      <c r="J484">
        <v>1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</row>
    <row r="485" spans="1:20" x14ac:dyDescent="0.25">
      <c r="A485">
        <v>2046</v>
      </c>
      <c r="B485">
        <v>4</v>
      </c>
      <c r="D485">
        <v>136.4</v>
      </c>
      <c r="E485">
        <v>20.277921599999999</v>
      </c>
      <c r="F485">
        <v>799.6</v>
      </c>
      <c r="G485">
        <v>0</v>
      </c>
      <c r="H485">
        <v>0</v>
      </c>
      <c r="I485">
        <v>0</v>
      </c>
      <c r="J485">
        <v>0</v>
      </c>
      <c r="K485">
        <v>1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</row>
    <row r="486" spans="1:20" x14ac:dyDescent="0.25">
      <c r="A486">
        <v>2046</v>
      </c>
      <c r="B486">
        <v>5</v>
      </c>
      <c r="D486">
        <v>58.9</v>
      </c>
      <c r="E486">
        <v>72.125245789999994</v>
      </c>
      <c r="F486">
        <v>786.2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1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</row>
    <row r="487" spans="1:20" x14ac:dyDescent="0.25">
      <c r="A487">
        <v>2046</v>
      </c>
      <c r="B487">
        <v>6</v>
      </c>
      <c r="D487">
        <v>14.5</v>
      </c>
      <c r="E487">
        <v>259.43375659999998</v>
      </c>
      <c r="F487">
        <v>795.9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</v>
      </c>
    </row>
    <row r="488" spans="1:20" x14ac:dyDescent="0.25">
      <c r="A488">
        <v>2046</v>
      </c>
      <c r="B488">
        <v>7</v>
      </c>
      <c r="D488">
        <v>0.4</v>
      </c>
      <c r="E488">
        <v>470.79573590000001</v>
      </c>
      <c r="F488">
        <v>776.3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1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</v>
      </c>
    </row>
    <row r="489" spans="1:20" x14ac:dyDescent="0.25">
      <c r="A489">
        <v>2046</v>
      </c>
      <c r="B489">
        <v>8</v>
      </c>
      <c r="D489">
        <v>0.2</v>
      </c>
      <c r="E489">
        <v>490.05320219999999</v>
      </c>
      <c r="F489">
        <v>743.4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</v>
      </c>
      <c r="P489">
        <v>0</v>
      </c>
      <c r="Q489">
        <v>0</v>
      </c>
      <c r="R489">
        <v>0</v>
      </c>
      <c r="S489">
        <v>0</v>
      </c>
      <c r="T489">
        <v>1</v>
      </c>
    </row>
    <row r="490" spans="1:20" x14ac:dyDescent="0.25">
      <c r="A490">
        <v>2046</v>
      </c>
      <c r="B490">
        <v>9</v>
      </c>
      <c r="D490">
        <v>3.5</v>
      </c>
      <c r="E490">
        <v>395.75140240000002</v>
      </c>
      <c r="F490">
        <v>784.3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1</v>
      </c>
      <c r="Q490">
        <v>0</v>
      </c>
      <c r="R490">
        <v>0</v>
      </c>
      <c r="S490">
        <v>0</v>
      </c>
      <c r="T490">
        <v>1</v>
      </c>
    </row>
    <row r="491" spans="1:20" x14ac:dyDescent="0.25">
      <c r="A491">
        <v>2046</v>
      </c>
      <c r="B491">
        <v>10</v>
      </c>
      <c r="D491">
        <v>39.200000000000003</v>
      </c>
      <c r="E491">
        <v>109.8701216</v>
      </c>
      <c r="F491">
        <v>767.6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1</v>
      </c>
      <c r="R491">
        <v>0</v>
      </c>
      <c r="S491">
        <v>0</v>
      </c>
      <c r="T491">
        <v>1</v>
      </c>
    </row>
    <row r="492" spans="1:20" x14ac:dyDescent="0.25">
      <c r="A492">
        <v>2046</v>
      </c>
      <c r="B492">
        <v>11</v>
      </c>
      <c r="D492">
        <v>124.1</v>
      </c>
      <c r="E492">
        <v>9.8488855159999993</v>
      </c>
      <c r="F492">
        <v>777.3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1</v>
      </c>
      <c r="S492">
        <v>0</v>
      </c>
      <c r="T492">
        <v>1</v>
      </c>
    </row>
    <row r="493" spans="1:20" x14ac:dyDescent="0.25">
      <c r="A493">
        <v>2046</v>
      </c>
      <c r="B493">
        <v>12</v>
      </c>
      <c r="D493">
        <v>246.9</v>
      </c>
      <c r="E493">
        <v>0.27939463640000001</v>
      </c>
      <c r="F493">
        <v>889.2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1"/>
  <sheetViews>
    <sheetView zoomScaleNormal="100" workbookViewId="0">
      <selection activeCell="B8" sqref="B8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3.85546875" bestFit="1" customWidth="1"/>
    <col min="4" max="4" width="10.140625" bestFit="1" customWidth="1"/>
    <col min="5" max="5" width="11.7109375" bestFit="1" customWidth="1"/>
    <col min="6" max="6" width="12.7109375" bestFit="1" customWidth="1"/>
    <col min="7" max="7" width="5.85546875" bestFit="1" customWidth="1"/>
    <col min="8" max="11" width="4.5703125" bestFit="1" customWidth="1"/>
    <col min="12" max="12" width="6.140625" bestFit="1" customWidth="1"/>
    <col min="13" max="13" width="6.5703125" bestFit="1" customWidth="1"/>
    <col min="14" max="14" width="8.85546875" bestFit="1" customWidth="1"/>
    <col min="15" max="15" width="8.7109375" bestFit="1" customWidth="1"/>
  </cols>
  <sheetData>
    <row r="1" spans="1:21" x14ac:dyDescent="0.25">
      <c r="A1" s="5" t="s">
        <v>33</v>
      </c>
      <c r="B1" s="5" t="s">
        <v>34</v>
      </c>
      <c r="C1" s="5" t="s">
        <v>35</v>
      </c>
      <c r="D1" s="5" t="s">
        <v>36</v>
      </c>
      <c r="E1" s="5" t="s">
        <v>37</v>
      </c>
      <c r="F1" s="5" t="s">
        <v>38</v>
      </c>
      <c r="G1" s="6">
        <v>42834</v>
      </c>
      <c r="H1" s="5" t="s">
        <v>140</v>
      </c>
      <c r="I1" s="5" t="s">
        <v>116</v>
      </c>
      <c r="J1" s="5" t="s">
        <v>40</v>
      </c>
      <c r="K1" s="5" t="s">
        <v>41</v>
      </c>
      <c r="L1" s="6" t="s">
        <v>141</v>
      </c>
      <c r="M1" s="6" t="s">
        <v>39</v>
      </c>
      <c r="N1" s="5" t="s">
        <v>117</v>
      </c>
      <c r="O1" s="5" t="s">
        <v>118</v>
      </c>
      <c r="P1" s="5" t="s">
        <v>119</v>
      </c>
      <c r="Q1" s="5" t="s">
        <v>120</v>
      </c>
      <c r="R1" s="5" t="s">
        <v>42</v>
      </c>
      <c r="S1" s="5" t="s">
        <v>144</v>
      </c>
      <c r="T1" s="5" t="s">
        <v>43</v>
      </c>
      <c r="U1" s="5" t="s">
        <v>44</v>
      </c>
    </row>
    <row r="2" spans="1:21" x14ac:dyDescent="0.25">
      <c r="A2" s="7">
        <v>2007</v>
      </c>
      <c r="B2" s="7">
        <v>1</v>
      </c>
      <c r="C2" s="8">
        <v>149275000</v>
      </c>
      <c r="D2" s="8">
        <v>796.12</v>
      </c>
      <c r="E2" s="8">
        <v>0</v>
      </c>
      <c r="F2" s="8">
        <v>103264.74</v>
      </c>
      <c r="G2" s="8">
        <v>0</v>
      </c>
      <c r="H2" s="8">
        <v>1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7">
        <v>0</v>
      </c>
      <c r="O2" s="7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</row>
    <row r="3" spans="1:21" x14ac:dyDescent="0.25">
      <c r="A3" s="7">
        <v>2007</v>
      </c>
      <c r="B3" s="7">
        <v>2</v>
      </c>
      <c r="C3" s="8">
        <v>165657000</v>
      </c>
      <c r="D3" s="8">
        <v>1026.3699999999999</v>
      </c>
      <c r="E3" s="8">
        <v>0</v>
      </c>
      <c r="F3" s="8">
        <v>94346.07</v>
      </c>
      <c r="G3" s="8">
        <v>0</v>
      </c>
      <c r="H3" s="8">
        <v>0</v>
      </c>
      <c r="I3" s="8">
        <v>1</v>
      </c>
      <c r="J3" s="8">
        <v>0</v>
      </c>
      <c r="K3" s="8">
        <v>0</v>
      </c>
      <c r="L3" s="8">
        <v>0</v>
      </c>
      <c r="M3" s="8">
        <v>0</v>
      </c>
      <c r="N3" s="7">
        <v>0</v>
      </c>
      <c r="O3" s="7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</row>
    <row r="4" spans="1:21" x14ac:dyDescent="0.25">
      <c r="A4" s="7">
        <v>2007</v>
      </c>
      <c r="B4" s="7">
        <v>3</v>
      </c>
      <c r="C4" s="8">
        <v>148874000</v>
      </c>
      <c r="D4" s="8">
        <v>875.67</v>
      </c>
      <c r="E4" s="8">
        <v>59.63</v>
      </c>
      <c r="F4" s="8">
        <v>98197.95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0</v>
      </c>
      <c r="M4" s="8">
        <v>0</v>
      </c>
      <c r="N4" s="7">
        <v>0</v>
      </c>
      <c r="O4" s="7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25">
      <c r="A5" s="7">
        <v>2007</v>
      </c>
      <c r="B5" s="7">
        <v>4</v>
      </c>
      <c r="C5" s="8">
        <v>132231000</v>
      </c>
      <c r="D5" s="8">
        <v>491.1</v>
      </c>
      <c r="E5" s="8">
        <v>334.59</v>
      </c>
      <c r="F5" s="8">
        <v>99573.29</v>
      </c>
      <c r="G5" s="8">
        <v>0</v>
      </c>
      <c r="H5" s="8">
        <v>0</v>
      </c>
      <c r="I5" s="8">
        <v>0</v>
      </c>
      <c r="J5" s="8">
        <v>0</v>
      </c>
      <c r="K5" s="8">
        <v>1</v>
      </c>
      <c r="L5" s="8">
        <v>0</v>
      </c>
      <c r="M5" s="8">
        <v>0</v>
      </c>
      <c r="N5" s="7">
        <v>0</v>
      </c>
      <c r="O5" s="7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x14ac:dyDescent="0.25">
      <c r="A6" s="7">
        <v>2007</v>
      </c>
      <c r="B6" s="7">
        <v>5</v>
      </c>
      <c r="C6" s="8">
        <v>130050000</v>
      </c>
      <c r="D6" s="8">
        <v>222.8</v>
      </c>
      <c r="E6" s="8">
        <v>918.61</v>
      </c>
      <c r="F6" s="8">
        <v>97384.01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7">
        <v>0</v>
      </c>
      <c r="O6" s="7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25">
      <c r="A7" s="7">
        <v>2007</v>
      </c>
      <c r="B7" s="7">
        <v>6</v>
      </c>
      <c r="C7" s="8">
        <v>149003000</v>
      </c>
      <c r="D7" s="8">
        <v>65.709999999999994</v>
      </c>
      <c r="E7" s="8">
        <v>3104.24</v>
      </c>
      <c r="F7" s="8">
        <v>100231.8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</v>
      </c>
      <c r="N7" s="7">
        <v>0</v>
      </c>
      <c r="O7" s="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x14ac:dyDescent="0.25">
      <c r="A8" s="7">
        <v>2007</v>
      </c>
      <c r="B8" s="7">
        <v>7</v>
      </c>
      <c r="C8" s="8">
        <v>161879000</v>
      </c>
      <c r="D8" s="8">
        <v>7.35</v>
      </c>
      <c r="E8" s="8">
        <v>4734.49</v>
      </c>
      <c r="F8" s="8">
        <v>100124.81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1</v>
      </c>
      <c r="O8" s="7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5">
      <c r="A9" s="7">
        <v>2007</v>
      </c>
      <c r="B9" s="7">
        <v>8</v>
      </c>
      <c r="C9" s="8">
        <v>170169000</v>
      </c>
      <c r="D9" s="8">
        <v>0</v>
      </c>
      <c r="E9" s="8">
        <v>5995.93</v>
      </c>
      <c r="F9" s="8">
        <v>98147.23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0</v>
      </c>
      <c r="O9" s="7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x14ac:dyDescent="0.25">
      <c r="A10" s="7">
        <v>2007</v>
      </c>
      <c r="B10" s="7">
        <v>9</v>
      </c>
      <c r="C10" s="8">
        <v>181206000</v>
      </c>
      <c r="D10" s="8">
        <v>4.91</v>
      </c>
      <c r="E10" s="8">
        <v>6287.46</v>
      </c>
      <c r="F10" s="8">
        <v>100326.42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0</v>
      </c>
      <c r="O10" s="7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x14ac:dyDescent="0.25">
      <c r="A11" s="7">
        <v>2007</v>
      </c>
      <c r="B11" s="7">
        <v>10</v>
      </c>
      <c r="C11" s="8">
        <v>145035000</v>
      </c>
      <c r="D11" s="8">
        <v>42.41</v>
      </c>
      <c r="E11" s="8">
        <v>3722.02</v>
      </c>
      <c r="F11" s="8">
        <v>99931.51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0</v>
      </c>
      <c r="O11" s="7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</row>
    <row r="12" spans="1:21" x14ac:dyDescent="0.25">
      <c r="A12" s="7">
        <v>2007</v>
      </c>
      <c r="B12" s="7">
        <v>11</v>
      </c>
      <c r="C12" s="8">
        <v>130322000</v>
      </c>
      <c r="D12" s="8">
        <v>315.70999999999998</v>
      </c>
      <c r="E12" s="8">
        <v>996.76</v>
      </c>
      <c r="F12" s="8">
        <v>99276.89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0</v>
      </c>
      <c r="O12" s="7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5">
      <c r="A13" s="7">
        <v>2007</v>
      </c>
      <c r="B13" s="7">
        <v>12</v>
      </c>
      <c r="C13" s="8">
        <v>148134000</v>
      </c>
      <c r="D13" s="8">
        <v>671.41</v>
      </c>
      <c r="E13" s="8">
        <v>94.42</v>
      </c>
      <c r="F13" s="8">
        <v>101399.81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0</v>
      </c>
      <c r="O13" s="7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5">
      <c r="A14" s="7">
        <v>2008</v>
      </c>
      <c r="B14" s="7">
        <v>1</v>
      </c>
      <c r="C14" s="8">
        <v>176581000</v>
      </c>
      <c r="D14" s="8">
        <v>926.12</v>
      </c>
      <c r="E14" s="8">
        <v>0</v>
      </c>
      <c r="F14" s="8">
        <v>101205.61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0</v>
      </c>
      <c r="O14" s="7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x14ac:dyDescent="0.25">
      <c r="A15" s="7">
        <v>2008</v>
      </c>
      <c r="B15" s="7">
        <v>2</v>
      </c>
      <c r="C15" s="8">
        <v>170394000</v>
      </c>
      <c r="D15" s="8">
        <v>932.89</v>
      </c>
      <c r="E15" s="8">
        <v>0</v>
      </c>
      <c r="F15" s="8">
        <v>95662.88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7">
        <v>0</v>
      </c>
      <c r="O15" s="7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x14ac:dyDescent="0.25">
      <c r="A16" s="7">
        <v>2008</v>
      </c>
      <c r="B16" s="7">
        <v>3</v>
      </c>
      <c r="C16" s="8">
        <v>159685000</v>
      </c>
      <c r="D16" s="8">
        <v>855.2</v>
      </c>
      <c r="E16" s="8">
        <v>0</v>
      </c>
      <c r="F16" s="8">
        <v>96161.34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v>0</v>
      </c>
      <c r="M16" s="8">
        <v>0</v>
      </c>
      <c r="N16" s="7">
        <v>0</v>
      </c>
      <c r="O16" s="7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x14ac:dyDescent="0.25">
      <c r="A17" s="7">
        <v>2008</v>
      </c>
      <c r="B17" s="7">
        <v>4</v>
      </c>
      <c r="C17" s="8">
        <v>140865000</v>
      </c>
      <c r="D17" s="8">
        <v>566.4</v>
      </c>
      <c r="E17" s="8">
        <v>35.770000000000003</v>
      </c>
      <c r="F17" s="8">
        <v>97562.3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7">
        <v>0</v>
      </c>
      <c r="O17" s="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5">
      <c r="A18" s="7">
        <v>2008</v>
      </c>
      <c r="B18" s="7">
        <v>5</v>
      </c>
      <c r="C18" s="8">
        <v>129219000</v>
      </c>
      <c r="D18" s="8">
        <v>285.87</v>
      </c>
      <c r="E18" s="8">
        <v>233.15</v>
      </c>
      <c r="F18" s="8">
        <v>95395.69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1</v>
      </c>
      <c r="M18" s="8">
        <v>0</v>
      </c>
      <c r="N18" s="7">
        <v>0</v>
      </c>
      <c r="O18" s="7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x14ac:dyDescent="0.25">
      <c r="A19" s="7">
        <v>2008</v>
      </c>
      <c r="B19" s="7">
        <v>6</v>
      </c>
      <c r="C19" s="8">
        <v>147816000</v>
      </c>
      <c r="D19" s="8">
        <v>107.16</v>
      </c>
      <c r="E19" s="8">
        <v>2126.79</v>
      </c>
      <c r="F19" s="8">
        <v>98141.64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7">
        <v>0</v>
      </c>
      <c r="O19" s="7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5">
      <c r="A20" s="7">
        <v>2008</v>
      </c>
      <c r="B20" s="7">
        <v>7</v>
      </c>
      <c r="C20" s="8">
        <v>169453000</v>
      </c>
      <c r="D20" s="8">
        <v>16.27</v>
      </c>
      <c r="E20" s="8">
        <v>4075.83</v>
      </c>
      <c r="F20" s="8">
        <v>97809.11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</v>
      </c>
      <c r="O20" s="7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x14ac:dyDescent="0.25">
      <c r="A21" s="7">
        <v>2008</v>
      </c>
      <c r="B21" s="7">
        <v>8</v>
      </c>
      <c r="C21" s="8">
        <v>168394000</v>
      </c>
      <c r="D21" s="8">
        <v>0</v>
      </c>
      <c r="E21" s="8">
        <v>4800.55</v>
      </c>
      <c r="F21" s="8">
        <v>95891.05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0</v>
      </c>
      <c r="O21" s="7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x14ac:dyDescent="0.25">
      <c r="A22" s="7">
        <v>2008</v>
      </c>
      <c r="B22" s="7">
        <v>9</v>
      </c>
      <c r="C22" s="8">
        <v>169146000</v>
      </c>
      <c r="D22" s="8">
        <v>0.79</v>
      </c>
      <c r="E22" s="8">
        <v>4784.05</v>
      </c>
      <c r="F22" s="8">
        <v>97871.05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0</v>
      </c>
      <c r="O22" s="7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x14ac:dyDescent="0.25">
      <c r="A23" s="7">
        <v>2008</v>
      </c>
      <c r="B23" s="7">
        <v>10</v>
      </c>
      <c r="C23" s="8">
        <v>142982000</v>
      </c>
      <c r="D23" s="8">
        <v>57.24</v>
      </c>
      <c r="E23" s="8">
        <v>2326.92</v>
      </c>
      <c r="F23" s="8">
        <v>96985.38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0</v>
      </c>
      <c r="O23" s="7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</row>
    <row r="24" spans="1:21" x14ac:dyDescent="0.25">
      <c r="A24" s="7">
        <v>2008</v>
      </c>
      <c r="B24" s="7">
        <v>11</v>
      </c>
      <c r="C24" s="8">
        <v>133087000</v>
      </c>
      <c r="D24" s="8">
        <v>337.3</v>
      </c>
      <c r="E24" s="8">
        <v>560.78</v>
      </c>
      <c r="F24" s="8">
        <v>96270.5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0</v>
      </c>
      <c r="O24" s="7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</row>
    <row r="25" spans="1:21" x14ac:dyDescent="0.25">
      <c r="A25" s="7">
        <v>2008</v>
      </c>
      <c r="B25" s="7">
        <v>12</v>
      </c>
      <c r="C25" s="8">
        <v>160951000</v>
      </c>
      <c r="D25" s="8">
        <v>805.7</v>
      </c>
      <c r="E25" s="8">
        <v>60.03</v>
      </c>
      <c r="F25" s="8">
        <v>98241.12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0</v>
      </c>
      <c r="O25" s="7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x14ac:dyDescent="0.25">
      <c r="A26" s="7">
        <v>2009</v>
      </c>
      <c r="B26" s="7">
        <v>1</v>
      </c>
      <c r="C26" s="8">
        <v>184777000</v>
      </c>
      <c r="D26" s="8">
        <v>1020.31</v>
      </c>
      <c r="E26" s="8">
        <v>0</v>
      </c>
      <c r="F26" s="8">
        <v>97777.4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0</v>
      </c>
      <c r="O26" s="7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x14ac:dyDescent="0.25">
      <c r="A27" s="7">
        <v>2009</v>
      </c>
      <c r="B27" s="7">
        <v>2</v>
      </c>
      <c r="C27" s="8">
        <v>160512000</v>
      </c>
      <c r="D27" s="8">
        <v>920.83</v>
      </c>
      <c r="E27" s="8">
        <v>0</v>
      </c>
      <c r="F27" s="8">
        <v>89272.06</v>
      </c>
      <c r="G27" s="8">
        <v>0</v>
      </c>
      <c r="H27" s="8">
        <v>0</v>
      </c>
      <c r="I27" s="8">
        <v>1</v>
      </c>
      <c r="J27" s="8">
        <v>0</v>
      </c>
      <c r="K27" s="8">
        <v>0</v>
      </c>
      <c r="L27" s="8">
        <v>0</v>
      </c>
      <c r="M27" s="8">
        <v>0</v>
      </c>
      <c r="N27" s="7">
        <v>0</v>
      </c>
      <c r="O27" s="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x14ac:dyDescent="0.25">
      <c r="A28" s="7">
        <v>2009</v>
      </c>
      <c r="B28" s="7">
        <v>3</v>
      </c>
      <c r="C28" s="8">
        <v>129249000</v>
      </c>
      <c r="D28" s="8">
        <v>720.78</v>
      </c>
      <c r="E28" s="8">
        <v>0</v>
      </c>
      <c r="F28" s="8">
        <v>92810.57</v>
      </c>
      <c r="G28" s="8">
        <v>0</v>
      </c>
      <c r="H28" s="8">
        <v>0</v>
      </c>
      <c r="I28" s="8">
        <v>0</v>
      </c>
      <c r="J28" s="8">
        <v>1</v>
      </c>
      <c r="K28" s="8">
        <v>0</v>
      </c>
      <c r="L28" s="8">
        <v>0</v>
      </c>
      <c r="M28" s="8">
        <v>0</v>
      </c>
      <c r="N28" s="7">
        <v>0</v>
      </c>
      <c r="O28" s="7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x14ac:dyDescent="0.25">
      <c r="A29" s="7">
        <v>2009</v>
      </c>
      <c r="B29" s="7">
        <v>4</v>
      </c>
      <c r="C29" s="8">
        <v>151915482</v>
      </c>
      <c r="D29" s="8">
        <v>497.55</v>
      </c>
      <c r="E29" s="8">
        <v>23.16</v>
      </c>
      <c r="F29" s="8">
        <v>93871.52</v>
      </c>
      <c r="G29" s="8">
        <v>1</v>
      </c>
      <c r="H29" s="8">
        <v>0</v>
      </c>
      <c r="I29" s="8">
        <v>0</v>
      </c>
      <c r="J29" s="8">
        <v>0</v>
      </c>
      <c r="K29" s="8">
        <v>1</v>
      </c>
      <c r="L29" s="8">
        <v>0</v>
      </c>
      <c r="M29" s="8">
        <v>0</v>
      </c>
      <c r="N29" s="7">
        <v>0</v>
      </c>
      <c r="O29" s="7">
        <v>0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</row>
    <row r="30" spans="1:21" x14ac:dyDescent="0.25">
      <c r="A30" s="7">
        <v>2009</v>
      </c>
      <c r="B30" s="7">
        <v>5</v>
      </c>
      <c r="C30" s="8">
        <v>124750838</v>
      </c>
      <c r="D30" s="8">
        <v>255.22</v>
      </c>
      <c r="E30" s="8">
        <v>551.02</v>
      </c>
      <c r="F30" s="8">
        <v>91770.13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0</v>
      </c>
      <c r="N30" s="7">
        <v>0</v>
      </c>
      <c r="O30" s="7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0</v>
      </c>
    </row>
    <row r="31" spans="1:21" x14ac:dyDescent="0.25">
      <c r="A31" s="7">
        <v>2009</v>
      </c>
      <c r="B31" s="7">
        <v>6</v>
      </c>
      <c r="C31" s="8">
        <v>151143388</v>
      </c>
      <c r="D31" s="8">
        <v>83.49</v>
      </c>
      <c r="E31" s="8">
        <v>2143.36</v>
      </c>
      <c r="F31" s="8">
        <v>94415.34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</v>
      </c>
      <c r="N31" s="7">
        <v>0</v>
      </c>
      <c r="O31" s="7">
        <v>0</v>
      </c>
      <c r="P31">
        <v>0</v>
      </c>
      <c r="Q31">
        <v>0</v>
      </c>
      <c r="R31">
        <v>0</v>
      </c>
      <c r="S31">
        <v>1</v>
      </c>
      <c r="T31">
        <v>0</v>
      </c>
      <c r="U31">
        <v>0</v>
      </c>
    </row>
    <row r="32" spans="1:21" x14ac:dyDescent="0.25">
      <c r="A32" s="7">
        <v>2009</v>
      </c>
      <c r="B32" s="7">
        <v>7</v>
      </c>
      <c r="C32" s="8">
        <v>162181629</v>
      </c>
      <c r="D32" s="8">
        <v>13.38</v>
      </c>
      <c r="E32" s="8">
        <v>3871.51</v>
      </c>
      <c r="F32" s="8">
        <v>94516.21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</v>
      </c>
      <c r="O32" s="7">
        <v>0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</row>
    <row r="33" spans="1:21" x14ac:dyDescent="0.25">
      <c r="A33" s="7">
        <v>2009</v>
      </c>
      <c r="B33" s="7">
        <v>8</v>
      </c>
      <c r="C33" s="8">
        <v>155040348</v>
      </c>
      <c r="D33" s="8">
        <v>2.23</v>
      </c>
      <c r="E33" s="8">
        <v>3887.37</v>
      </c>
      <c r="F33" s="8">
        <v>92670.43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0</v>
      </c>
      <c r="O33" s="7">
        <v>1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</row>
    <row r="34" spans="1:21" x14ac:dyDescent="0.25">
      <c r="A34" s="7">
        <v>2009</v>
      </c>
      <c r="B34" s="7">
        <v>9</v>
      </c>
      <c r="C34" s="8">
        <v>156535688</v>
      </c>
      <c r="D34" s="8">
        <v>3.54</v>
      </c>
      <c r="E34" s="8">
        <v>3418.55</v>
      </c>
      <c r="F34" s="8">
        <v>94674.43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0</v>
      </c>
      <c r="O34" s="7">
        <v>0</v>
      </c>
      <c r="P34">
        <v>1</v>
      </c>
      <c r="Q34">
        <v>0</v>
      </c>
      <c r="R34">
        <v>0</v>
      </c>
      <c r="S34">
        <v>1</v>
      </c>
      <c r="T34">
        <v>0</v>
      </c>
      <c r="U34">
        <v>0</v>
      </c>
    </row>
    <row r="35" spans="1:21" x14ac:dyDescent="0.25">
      <c r="A35" s="7">
        <v>2009</v>
      </c>
      <c r="B35" s="7">
        <v>10</v>
      </c>
      <c r="C35" s="8">
        <v>136831605</v>
      </c>
      <c r="D35" s="8">
        <v>121.35</v>
      </c>
      <c r="E35" s="8">
        <v>1712.73</v>
      </c>
      <c r="F35" s="8">
        <v>94435.75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0</v>
      </c>
      <c r="O35" s="7">
        <v>0</v>
      </c>
      <c r="P35">
        <v>0</v>
      </c>
      <c r="Q35">
        <v>1</v>
      </c>
      <c r="R35">
        <v>0</v>
      </c>
      <c r="S35">
        <v>1</v>
      </c>
      <c r="T35">
        <v>0</v>
      </c>
      <c r="U35">
        <v>0</v>
      </c>
    </row>
    <row r="36" spans="1:21" x14ac:dyDescent="0.25">
      <c r="A36" s="7">
        <v>2009</v>
      </c>
      <c r="B36" s="7">
        <v>11</v>
      </c>
      <c r="C36" s="8">
        <v>126688892</v>
      </c>
      <c r="D36" s="8">
        <v>340.53</v>
      </c>
      <c r="E36" s="8">
        <v>366.45</v>
      </c>
      <c r="F36" s="8">
        <v>93794.85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0</v>
      </c>
      <c r="O36" s="7">
        <v>0</v>
      </c>
      <c r="P36">
        <v>0</v>
      </c>
      <c r="Q36">
        <v>0</v>
      </c>
      <c r="R36">
        <v>1</v>
      </c>
      <c r="S36">
        <v>1</v>
      </c>
      <c r="T36">
        <v>0</v>
      </c>
      <c r="U36">
        <v>0</v>
      </c>
    </row>
    <row r="37" spans="1:21" x14ac:dyDescent="0.25">
      <c r="A37" s="7">
        <v>2009</v>
      </c>
      <c r="B37" s="7">
        <v>12</v>
      </c>
      <c r="C37" s="8">
        <v>157236579</v>
      </c>
      <c r="D37" s="8">
        <v>653.52</v>
      </c>
      <c r="E37" s="8">
        <v>35.450000000000003</v>
      </c>
      <c r="F37" s="8">
        <v>95780.64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0</v>
      </c>
      <c r="O37" s="7">
        <v>0</v>
      </c>
      <c r="P37">
        <v>0</v>
      </c>
      <c r="Q37">
        <v>0</v>
      </c>
      <c r="R37">
        <v>0</v>
      </c>
      <c r="S37">
        <v>1</v>
      </c>
      <c r="T37">
        <v>0</v>
      </c>
      <c r="U37">
        <v>0</v>
      </c>
    </row>
    <row r="38" spans="1:21" x14ac:dyDescent="0.25">
      <c r="A38" s="7">
        <v>2010</v>
      </c>
      <c r="B38" s="7">
        <v>1</v>
      </c>
      <c r="C38" s="8">
        <v>191234780</v>
      </c>
      <c r="D38" s="8">
        <v>1018.45</v>
      </c>
      <c r="E38" s="8">
        <v>3.96</v>
      </c>
      <c r="F38" s="8">
        <v>95484.41</v>
      </c>
      <c r="G38" s="8">
        <v>0</v>
      </c>
      <c r="H38" s="8">
        <v>1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0</v>
      </c>
      <c r="O38" s="7">
        <v>0</v>
      </c>
      <c r="P38">
        <v>0</v>
      </c>
      <c r="Q38">
        <v>0</v>
      </c>
      <c r="R38">
        <v>0</v>
      </c>
      <c r="S38">
        <v>1</v>
      </c>
      <c r="T38">
        <v>0</v>
      </c>
      <c r="U38">
        <v>0</v>
      </c>
    </row>
    <row r="39" spans="1:21" x14ac:dyDescent="0.25">
      <c r="A39" s="7">
        <v>2010</v>
      </c>
      <c r="B39" s="7">
        <v>2</v>
      </c>
      <c r="C39" s="8">
        <v>171482009</v>
      </c>
      <c r="D39" s="8">
        <v>943.43</v>
      </c>
      <c r="E39" s="8">
        <v>0</v>
      </c>
      <c r="F39" s="8">
        <v>87189.75</v>
      </c>
      <c r="G39" s="8">
        <v>0</v>
      </c>
      <c r="H39" s="8">
        <v>0</v>
      </c>
      <c r="I39" s="8">
        <v>1</v>
      </c>
      <c r="J39" s="8">
        <v>0</v>
      </c>
      <c r="K39" s="8">
        <v>0</v>
      </c>
      <c r="L39" s="8">
        <v>0</v>
      </c>
      <c r="M39" s="8">
        <v>0</v>
      </c>
      <c r="N39" s="7">
        <v>0</v>
      </c>
      <c r="O39" s="7">
        <v>0</v>
      </c>
      <c r="P39">
        <v>0</v>
      </c>
      <c r="Q39">
        <v>0</v>
      </c>
      <c r="R39">
        <v>0</v>
      </c>
      <c r="S39">
        <v>1</v>
      </c>
      <c r="T39">
        <v>0</v>
      </c>
      <c r="U39">
        <v>0</v>
      </c>
    </row>
    <row r="40" spans="1:21" x14ac:dyDescent="0.25">
      <c r="A40" s="7">
        <v>2010</v>
      </c>
      <c r="B40" s="7">
        <v>3</v>
      </c>
      <c r="C40" s="8">
        <v>162964583</v>
      </c>
      <c r="D40" s="8">
        <v>884.78</v>
      </c>
      <c r="E40" s="8">
        <v>0</v>
      </c>
      <c r="F40" s="8">
        <v>90788.21</v>
      </c>
      <c r="G40" s="8">
        <v>0</v>
      </c>
      <c r="H40" s="8">
        <v>0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7">
        <v>0</v>
      </c>
      <c r="O40" s="7">
        <v>0</v>
      </c>
      <c r="P40">
        <v>0</v>
      </c>
      <c r="Q40">
        <v>0</v>
      </c>
      <c r="R40">
        <v>0</v>
      </c>
      <c r="S40">
        <v>1</v>
      </c>
      <c r="T40">
        <v>0</v>
      </c>
      <c r="U40">
        <v>0</v>
      </c>
    </row>
    <row r="41" spans="1:21" x14ac:dyDescent="0.25">
      <c r="A41" s="7">
        <v>2010</v>
      </c>
      <c r="B41" s="7">
        <v>4</v>
      </c>
      <c r="C41" s="8">
        <v>139088707</v>
      </c>
      <c r="D41" s="8">
        <v>488.98</v>
      </c>
      <c r="E41" s="8">
        <v>287.58</v>
      </c>
      <c r="F41" s="8">
        <v>92403.839999999997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0</v>
      </c>
      <c r="N41" s="7">
        <v>0</v>
      </c>
      <c r="O41" s="7">
        <v>0</v>
      </c>
      <c r="P41">
        <v>0</v>
      </c>
      <c r="Q41">
        <v>0</v>
      </c>
      <c r="R41">
        <v>0</v>
      </c>
      <c r="S41">
        <v>1</v>
      </c>
      <c r="T41">
        <v>0</v>
      </c>
      <c r="U41">
        <v>0</v>
      </c>
    </row>
    <row r="42" spans="1:21" x14ac:dyDescent="0.25">
      <c r="A42" s="7">
        <v>2010</v>
      </c>
      <c r="B42" s="7">
        <v>5</v>
      </c>
      <c r="C42" s="8">
        <v>129216309</v>
      </c>
      <c r="D42" s="8">
        <v>208.58</v>
      </c>
      <c r="E42" s="8">
        <v>622.86</v>
      </c>
      <c r="F42" s="8">
        <v>90423.18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1</v>
      </c>
      <c r="M42" s="8">
        <v>0</v>
      </c>
      <c r="N42" s="7">
        <v>0</v>
      </c>
      <c r="O42" s="7">
        <v>0</v>
      </c>
      <c r="P42">
        <v>0</v>
      </c>
      <c r="Q42">
        <v>0</v>
      </c>
      <c r="R42">
        <v>0</v>
      </c>
      <c r="S42">
        <v>1</v>
      </c>
      <c r="T42">
        <v>0</v>
      </c>
      <c r="U42">
        <v>0</v>
      </c>
    </row>
    <row r="43" spans="1:21" x14ac:dyDescent="0.25">
      <c r="A43" s="7">
        <v>2010</v>
      </c>
      <c r="B43" s="7">
        <v>6</v>
      </c>
      <c r="C43" s="8">
        <v>161265243</v>
      </c>
      <c r="D43" s="8">
        <v>68.099999999999994</v>
      </c>
      <c r="E43" s="8">
        <v>2973.86</v>
      </c>
      <c r="F43" s="8">
        <v>93074.03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</v>
      </c>
      <c r="N43" s="7">
        <v>0</v>
      </c>
      <c r="O43" s="7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</row>
    <row r="44" spans="1:21" x14ac:dyDescent="0.25">
      <c r="A44" s="7">
        <v>2010</v>
      </c>
      <c r="B44" s="7">
        <v>7</v>
      </c>
      <c r="C44" s="8">
        <v>180669773</v>
      </c>
      <c r="D44" s="8">
        <v>8.92</v>
      </c>
      <c r="E44" s="8">
        <v>5350.11</v>
      </c>
      <c r="F44" s="8">
        <v>93159.22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</v>
      </c>
      <c r="O44" s="7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</row>
    <row r="45" spans="1:21" x14ac:dyDescent="0.25">
      <c r="A45" s="7">
        <v>2010</v>
      </c>
      <c r="B45" s="7">
        <v>8</v>
      </c>
      <c r="C45" s="8">
        <v>190599321</v>
      </c>
      <c r="D45" s="8">
        <v>0</v>
      </c>
      <c r="E45" s="8">
        <v>6401.48</v>
      </c>
      <c r="F45" s="8">
        <v>91337.71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0</v>
      </c>
      <c r="O45" s="7">
        <v>1</v>
      </c>
      <c r="P45">
        <v>0</v>
      </c>
      <c r="Q45">
        <v>0</v>
      </c>
      <c r="R45">
        <v>0</v>
      </c>
      <c r="S45">
        <v>1</v>
      </c>
      <c r="T45">
        <v>0</v>
      </c>
      <c r="U45">
        <v>0</v>
      </c>
    </row>
    <row r="46" spans="1:21" x14ac:dyDescent="0.25">
      <c r="A46" s="7">
        <v>2010</v>
      </c>
      <c r="B46" s="7">
        <v>9</v>
      </c>
      <c r="C46" s="8">
        <v>182958277</v>
      </c>
      <c r="D46" s="8">
        <v>2.2400000000000002</v>
      </c>
      <c r="E46" s="8">
        <v>5500.63</v>
      </c>
      <c r="F46" s="8">
        <v>93351.86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0</v>
      </c>
      <c r="O46" s="7">
        <v>0</v>
      </c>
      <c r="P46">
        <v>1</v>
      </c>
      <c r="Q46">
        <v>0</v>
      </c>
      <c r="R46">
        <v>0</v>
      </c>
      <c r="S46">
        <v>1</v>
      </c>
      <c r="T46">
        <v>0</v>
      </c>
      <c r="U46">
        <v>0</v>
      </c>
    </row>
    <row r="47" spans="1:21" x14ac:dyDescent="0.25">
      <c r="A47" s="7">
        <v>2010</v>
      </c>
      <c r="B47" s="7">
        <v>10</v>
      </c>
      <c r="C47" s="8">
        <v>147760645</v>
      </c>
      <c r="D47" s="8">
        <v>74.91</v>
      </c>
      <c r="E47" s="8">
        <v>2641.47</v>
      </c>
      <c r="F47" s="8">
        <v>92929.49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0</v>
      </c>
      <c r="O47" s="7">
        <v>0</v>
      </c>
      <c r="P47">
        <v>0</v>
      </c>
      <c r="Q47">
        <v>1</v>
      </c>
      <c r="R47">
        <v>0</v>
      </c>
      <c r="S47">
        <v>1</v>
      </c>
      <c r="T47">
        <v>0</v>
      </c>
      <c r="U47">
        <v>0</v>
      </c>
    </row>
    <row r="48" spans="1:21" x14ac:dyDescent="0.25">
      <c r="A48" s="7">
        <v>2010</v>
      </c>
      <c r="B48" s="7">
        <v>11</v>
      </c>
      <c r="C48" s="8">
        <v>132172259</v>
      </c>
      <c r="D48" s="8">
        <v>261.01</v>
      </c>
      <c r="E48" s="8">
        <v>570.6</v>
      </c>
      <c r="F48" s="8">
        <v>92288.56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0</v>
      </c>
      <c r="O48" s="7">
        <v>0</v>
      </c>
      <c r="P48">
        <v>0</v>
      </c>
      <c r="Q48">
        <v>0</v>
      </c>
      <c r="R48">
        <v>1</v>
      </c>
      <c r="S48">
        <v>1</v>
      </c>
      <c r="T48">
        <v>0</v>
      </c>
      <c r="U48">
        <v>0</v>
      </c>
    </row>
    <row r="49" spans="1:21" x14ac:dyDescent="0.25">
      <c r="A49" s="7">
        <v>2010</v>
      </c>
      <c r="B49" s="7">
        <v>12</v>
      </c>
      <c r="C49" s="8">
        <v>171687458</v>
      </c>
      <c r="D49" s="8">
        <v>700.02</v>
      </c>
      <c r="E49" s="8">
        <v>39.130000000000003</v>
      </c>
      <c r="F49" s="8">
        <v>94305.8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0</v>
      </c>
      <c r="O49" s="7">
        <v>0</v>
      </c>
      <c r="P49">
        <v>0</v>
      </c>
      <c r="Q49">
        <v>0</v>
      </c>
      <c r="R49">
        <v>0</v>
      </c>
      <c r="S49">
        <v>1</v>
      </c>
      <c r="T49">
        <v>0</v>
      </c>
      <c r="U49">
        <v>0</v>
      </c>
    </row>
    <row r="50" spans="1:21" x14ac:dyDescent="0.25">
      <c r="A50" s="7">
        <v>2011</v>
      </c>
      <c r="B50" s="7">
        <v>1</v>
      </c>
      <c r="C50" s="8">
        <v>206735061</v>
      </c>
      <c r="D50" s="8">
        <v>1113.1300000000001</v>
      </c>
      <c r="E50" s="8">
        <v>0</v>
      </c>
      <c r="F50" s="8">
        <v>94369.06</v>
      </c>
      <c r="G50" s="8">
        <v>0</v>
      </c>
      <c r="H50" s="8">
        <v>1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0</v>
      </c>
      <c r="O50" s="7">
        <v>0</v>
      </c>
      <c r="P50">
        <v>0</v>
      </c>
      <c r="Q50">
        <v>0</v>
      </c>
      <c r="R50">
        <v>0</v>
      </c>
      <c r="S50">
        <v>1</v>
      </c>
      <c r="T50">
        <v>0</v>
      </c>
      <c r="U50">
        <v>0</v>
      </c>
    </row>
    <row r="51" spans="1:21" x14ac:dyDescent="0.25">
      <c r="A51" s="7">
        <v>2011</v>
      </c>
      <c r="B51" s="7">
        <v>2</v>
      </c>
      <c r="C51" s="8">
        <v>176922628</v>
      </c>
      <c r="D51" s="8">
        <v>926.25</v>
      </c>
      <c r="E51" s="8">
        <v>0</v>
      </c>
      <c r="F51" s="8">
        <v>86274.48</v>
      </c>
      <c r="G51" s="8">
        <v>0</v>
      </c>
      <c r="H51" s="8">
        <v>0</v>
      </c>
      <c r="I51" s="8">
        <v>1</v>
      </c>
      <c r="J51" s="8">
        <v>0</v>
      </c>
      <c r="K51" s="8">
        <v>0</v>
      </c>
      <c r="L51" s="8">
        <v>0</v>
      </c>
      <c r="M51" s="8">
        <v>0</v>
      </c>
      <c r="N51" s="7">
        <v>0</v>
      </c>
      <c r="O51" s="7">
        <v>0</v>
      </c>
      <c r="P51">
        <v>0</v>
      </c>
      <c r="Q51">
        <v>0</v>
      </c>
      <c r="R51">
        <v>0</v>
      </c>
      <c r="S51">
        <v>1</v>
      </c>
      <c r="T51">
        <v>0</v>
      </c>
      <c r="U51">
        <v>0</v>
      </c>
    </row>
    <row r="52" spans="1:21" x14ac:dyDescent="0.25">
      <c r="A52" s="7">
        <v>2011</v>
      </c>
      <c r="B52" s="7">
        <v>3</v>
      </c>
      <c r="C52" s="8">
        <v>158579966</v>
      </c>
      <c r="D52" s="8">
        <v>683.58</v>
      </c>
      <c r="E52" s="8">
        <v>11.25</v>
      </c>
      <c r="F52" s="8">
        <v>89784.57</v>
      </c>
      <c r="G52" s="8">
        <v>0</v>
      </c>
      <c r="H52" s="8">
        <v>0</v>
      </c>
      <c r="I52" s="8">
        <v>0</v>
      </c>
      <c r="J52" s="8">
        <v>1</v>
      </c>
      <c r="K52" s="8">
        <v>0</v>
      </c>
      <c r="L52" s="8">
        <v>0</v>
      </c>
      <c r="M52" s="8">
        <v>0</v>
      </c>
      <c r="N52" s="7">
        <v>0</v>
      </c>
      <c r="O52" s="7">
        <v>0</v>
      </c>
      <c r="P52">
        <v>0</v>
      </c>
      <c r="Q52">
        <v>0</v>
      </c>
      <c r="R52">
        <v>0</v>
      </c>
      <c r="S52">
        <v>1</v>
      </c>
      <c r="T52">
        <v>0</v>
      </c>
      <c r="U52">
        <v>0</v>
      </c>
    </row>
    <row r="53" spans="1:21" x14ac:dyDescent="0.25">
      <c r="A53" s="7">
        <v>2011</v>
      </c>
      <c r="B53" s="7">
        <v>4</v>
      </c>
      <c r="C53" s="8">
        <v>146520545</v>
      </c>
      <c r="D53" s="8">
        <v>474.78</v>
      </c>
      <c r="E53" s="8">
        <v>152.22</v>
      </c>
      <c r="F53" s="8">
        <v>91090.08</v>
      </c>
      <c r="G53" s="8">
        <v>0</v>
      </c>
      <c r="H53" s="8">
        <v>0</v>
      </c>
      <c r="I53" s="8">
        <v>0</v>
      </c>
      <c r="J53" s="8">
        <v>0</v>
      </c>
      <c r="K53" s="8">
        <v>1</v>
      </c>
      <c r="L53" s="8">
        <v>0</v>
      </c>
      <c r="M53" s="8">
        <v>0</v>
      </c>
      <c r="N53" s="7">
        <v>0</v>
      </c>
      <c r="O53" s="7">
        <v>0</v>
      </c>
      <c r="P53">
        <v>0</v>
      </c>
      <c r="Q53">
        <v>0</v>
      </c>
      <c r="R53">
        <v>0</v>
      </c>
      <c r="S53">
        <v>1</v>
      </c>
      <c r="T53">
        <v>0</v>
      </c>
      <c r="U53">
        <v>0</v>
      </c>
    </row>
    <row r="54" spans="1:21" x14ac:dyDescent="0.25">
      <c r="A54" s="7">
        <v>2011</v>
      </c>
      <c r="B54" s="7">
        <v>5</v>
      </c>
      <c r="C54" s="8">
        <v>141418466</v>
      </c>
      <c r="D54" s="8">
        <v>242.52</v>
      </c>
      <c r="E54" s="8">
        <v>539.39</v>
      </c>
      <c r="F54" s="8">
        <v>89041.27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1</v>
      </c>
      <c r="M54" s="8">
        <v>0</v>
      </c>
      <c r="N54" s="7">
        <v>0</v>
      </c>
      <c r="O54" s="7">
        <v>0</v>
      </c>
      <c r="P54">
        <v>0</v>
      </c>
      <c r="Q54">
        <v>0</v>
      </c>
      <c r="R54">
        <v>0</v>
      </c>
      <c r="S54">
        <v>1</v>
      </c>
      <c r="T54">
        <v>0</v>
      </c>
      <c r="U54">
        <v>0</v>
      </c>
    </row>
    <row r="55" spans="1:21" x14ac:dyDescent="0.25">
      <c r="A55" s="7">
        <v>2011</v>
      </c>
      <c r="B55" s="7">
        <v>6</v>
      </c>
      <c r="C55" s="8">
        <v>169191671</v>
      </c>
      <c r="D55" s="8">
        <v>86.68</v>
      </c>
      <c r="E55" s="8">
        <v>2753.08</v>
      </c>
      <c r="F55" s="8">
        <v>91653.85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1</v>
      </c>
      <c r="N55" s="7">
        <v>0</v>
      </c>
      <c r="O55" s="7">
        <v>0</v>
      </c>
      <c r="P55">
        <v>0</v>
      </c>
      <c r="Q55">
        <v>0</v>
      </c>
      <c r="R55">
        <v>0</v>
      </c>
      <c r="S55">
        <v>1</v>
      </c>
      <c r="T55">
        <v>0</v>
      </c>
      <c r="U55">
        <v>0</v>
      </c>
    </row>
    <row r="56" spans="1:21" x14ac:dyDescent="0.25">
      <c r="A56" s="7">
        <v>2011</v>
      </c>
      <c r="B56" s="7">
        <v>7</v>
      </c>
      <c r="C56" s="8">
        <v>179156533</v>
      </c>
      <c r="D56" s="8">
        <v>13.09</v>
      </c>
      <c r="E56" s="8">
        <v>4391.9799999999996</v>
      </c>
      <c r="F56" s="8">
        <v>91735.1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1</v>
      </c>
      <c r="O56" s="7">
        <v>0</v>
      </c>
      <c r="P56">
        <v>0</v>
      </c>
      <c r="Q56">
        <v>0</v>
      </c>
      <c r="R56">
        <v>0</v>
      </c>
      <c r="S56">
        <v>1</v>
      </c>
      <c r="T56">
        <v>0</v>
      </c>
      <c r="U56">
        <v>0</v>
      </c>
    </row>
    <row r="57" spans="1:21" x14ac:dyDescent="0.25">
      <c r="A57" s="7">
        <v>2011</v>
      </c>
      <c r="B57" s="7">
        <v>8</v>
      </c>
      <c r="C57" s="8">
        <v>199780582</v>
      </c>
      <c r="D57" s="8">
        <v>0</v>
      </c>
      <c r="E57" s="8">
        <v>5971.36</v>
      </c>
      <c r="F57" s="8">
        <v>90008.35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0</v>
      </c>
      <c r="O57" s="7">
        <v>1</v>
      </c>
      <c r="P57">
        <v>0</v>
      </c>
      <c r="Q57">
        <v>0</v>
      </c>
      <c r="R57">
        <v>0</v>
      </c>
      <c r="S57">
        <v>1</v>
      </c>
      <c r="T57">
        <v>0</v>
      </c>
      <c r="U57">
        <v>0</v>
      </c>
    </row>
    <row r="58" spans="1:21" x14ac:dyDescent="0.25">
      <c r="A58" s="7">
        <v>2011</v>
      </c>
      <c r="B58" s="7">
        <v>9</v>
      </c>
      <c r="C58" s="8">
        <v>182110843</v>
      </c>
      <c r="D58" s="8">
        <v>20.41</v>
      </c>
      <c r="E58" s="8">
        <v>4568.6000000000004</v>
      </c>
      <c r="F58" s="8">
        <v>91973.25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0</v>
      </c>
      <c r="O58" s="7">
        <v>0</v>
      </c>
      <c r="P58">
        <v>1</v>
      </c>
      <c r="Q58">
        <v>0</v>
      </c>
      <c r="R58">
        <v>0</v>
      </c>
      <c r="S58">
        <v>1</v>
      </c>
      <c r="T58">
        <v>0</v>
      </c>
      <c r="U58">
        <v>0</v>
      </c>
    </row>
    <row r="59" spans="1:21" x14ac:dyDescent="0.25">
      <c r="A59" s="7">
        <v>2011</v>
      </c>
      <c r="B59" s="7">
        <v>10</v>
      </c>
      <c r="C59" s="8">
        <v>146070430</v>
      </c>
      <c r="D59" s="8">
        <v>120.19</v>
      </c>
      <c r="E59" s="8">
        <v>1433.16</v>
      </c>
      <c r="F59" s="8">
        <v>91723.8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0</v>
      </c>
      <c r="O59" s="7">
        <v>0</v>
      </c>
      <c r="P59">
        <v>0</v>
      </c>
      <c r="Q59">
        <v>1</v>
      </c>
      <c r="R59">
        <v>0</v>
      </c>
      <c r="S59">
        <v>1</v>
      </c>
      <c r="T59">
        <v>0</v>
      </c>
      <c r="U59">
        <v>0</v>
      </c>
    </row>
    <row r="60" spans="1:21" x14ac:dyDescent="0.25">
      <c r="A60" s="7">
        <v>2011</v>
      </c>
      <c r="B60" s="7">
        <v>11</v>
      </c>
      <c r="C60" s="8">
        <v>131654196</v>
      </c>
      <c r="D60" s="8">
        <v>311.27</v>
      </c>
      <c r="E60" s="8">
        <v>175.12</v>
      </c>
      <c r="F60" s="8">
        <v>91126.28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0</v>
      </c>
      <c r="O60" s="7">
        <v>0</v>
      </c>
      <c r="P60">
        <v>0</v>
      </c>
      <c r="Q60">
        <v>0</v>
      </c>
      <c r="R60">
        <v>1</v>
      </c>
      <c r="S60">
        <v>1</v>
      </c>
      <c r="T60">
        <v>0</v>
      </c>
      <c r="U60">
        <v>0</v>
      </c>
    </row>
    <row r="61" spans="1:21" x14ac:dyDescent="0.25">
      <c r="A61" s="7">
        <v>2011</v>
      </c>
      <c r="B61" s="7">
        <v>12</v>
      </c>
      <c r="C61" s="8">
        <v>155110191</v>
      </c>
      <c r="D61" s="8">
        <v>529.79999999999995</v>
      </c>
      <c r="E61" s="8">
        <v>19.440000000000001</v>
      </c>
      <c r="F61" s="8">
        <v>93060.79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0</v>
      </c>
      <c r="O61" s="7">
        <v>0</v>
      </c>
      <c r="P61">
        <v>0</v>
      </c>
      <c r="Q61">
        <v>0</v>
      </c>
      <c r="R61">
        <v>0</v>
      </c>
      <c r="S61">
        <v>1</v>
      </c>
      <c r="T61">
        <v>0</v>
      </c>
      <c r="U61">
        <v>0</v>
      </c>
    </row>
    <row r="62" spans="1:21" x14ac:dyDescent="0.25">
      <c r="A62" s="7">
        <v>2012</v>
      </c>
      <c r="B62" s="7">
        <v>1</v>
      </c>
      <c r="C62" s="8">
        <v>178444032</v>
      </c>
      <c r="D62" s="8">
        <v>780.86</v>
      </c>
      <c r="E62" s="8">
        <v>3.92</v>
      </c>
      <c r="F62" s="8">
        <v>93001.76</v>
      </c>
      <c r="G62" s="8">
        <v>0</v>
      </c>
      <c r="H62" s="8">
        <v>1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0</v>
      </c>
      <c r="O62" s="7">
        <v>0</v>
      </c>
      <c r="P62">
        <v>0</v>
      </c>
      <c r="Q62">
        <v>0</v>
      </c>
      <c r="R62">
        <v>0</v>
      </c>
      <c r="S62">
        <v>1</v>
      </c>
      <c r="T62">
        <v>0</v>
      </c>
      <c r="U62">
        <v>0</v>
      </c>
    </row>
    <row r="63" spans="1:21" x14ac:dyDescent="0.25">
      <c r="A63" s="7">
        <v>2012</v>
      </c>
      <c r="B63" s="7">
        <v>2</v>
      </c>
      <c r="C63" s="8">
        <v>162970878</v>
      </c>
      <c r="D63" s="8">
        <v>739.26</v>
      </c>
      <c r="E63" s="8">
        <v>0</v>
      </c>
      <c r="F63" s="8">
        <v>87942.39</v>
      </c>
      <c r="G63" s="8">
        <v>0</v>
      </c>
      <c r="H63" s="8">
        <v>0</v>
      </c>
      <c r="I63" s="8">
        <v>1</v>
      </c>
      <c r="J63" s="8">
        <v>0</v>
      </c>
      <c r="K63" s="8">
        <v>0</v>
      </c>
      <c r="L63" s="8">
        <v>0</v>
      </c>
      <c r="M63" s="8">
        <v>0</v>
      </c>
      <c r="N63" s="7">
        <v>0</v>
      </c>
      <c r="O63" s="7">
        <v>0</v>
      </c>
      <c r="P63">
        <v>0</v>
      </c>
      <c r="Q63">
        <v>0</v>
      </c>
      <c r="R63">
        <v>0</v>
      </c>
      <c r="S63">
        <v>1</v>
      </c>
      <c r="T63">
        <v>0</v>
      </c>
      <c r="U63">
        <v>0</v>
      </c>
    </row>
    <row r="64" spans="1:21" x14ac:dyDescent="0.25">
      <c r="A64" s="7">
        <v>2012</v>
      </c>
      <c r="B64" s="7">
        <v>3</v>
      </c>
      <c r="C64" s="8">
        <v>149941786</v>
      </c>
      <c r="D64" s="8">
        <v>570.36</v>
      </c>
      <c r="E64" s="8">
        <v>105.7</v>
      </c>
      <c r="F64" s="8">
        <v>88472.91</v>
      </c>
      <c r="G64" s="8">
        <v>0</v>
      </c>
      <c r="H64" s="8">
        <v>0</v>
      </c>
      <c r="I64" s="8">
        <v>0</v>
      </c>
      <c r="J64" s="8">
        <v>1</v>
      </c>
      <c r="K64" s="8">
        <v>0</v>
      </c>
      <c r="L64" s="8">
        <v>0</v>
      </c>
      <c r="M64" s="8">
        <v>0</v>
      </c>
      <c r="N64" s="7">
        <v>0</v>
      </c>
      <c r="O64" s="7">
        <v>0</v>
      </c>
      <c r="P64">
        <v>0</v>
      </c>
      <c r="Q64">
        <v>0</v>
      </c>
      <c r="R64">
        <v>0</v>
      </c>
      <c r="S64">
        <v>1</v>
      </c>
      <c r="T64">
        <v>0</v>
      </c>
      <c r="U64">
        <v>0</v>
      </c>
    </row>
    <row r="65" spans="1:21" x14ac:dyDescent="0.25">
      <c r="A65" s="7">
        <v>2012</v>
      </c>
      <c r="B65" s="7">
        <v>4</v>
      </c>
      <c r="C65" s="8">
        <v>136840198</v>
      </c>
      <c r="D65" s="8">
        <v>308.2</v>
      </c>
      <c r="E65" s="8">
        <v>382.03</v>
      </c>
      <c r="F65" s="8">
        <v>89670.11</v>
      </c>
      <c r="G65" s="8">
        <v>0</v>
      </c>
      <c r="H65" s="8">
        <v>0</v>
      </c>
      <c r="I65" s="8">
        <v>0</v>
      </c>
      <c r="J65" s="8">
        <v>0</v>
      </c>
      <c r="K65" s="8">
        <v>1</v>
      </c>
      <c r="L65" s="8">
        <v>0</v>
      </c>
      <c r="M65" s="8">
        <v>0</v>
      </c>
      <c r="N65" s="7">
        <v>0</v>
      </c>
      <c r="O65" s="7">
        <v>0</v>
      </c>
      <c r="P65">
        <v>0</v>
      </c>
      <c r="Q65">
        <v>0</v>
      </c>
      <c r="R65">
        <v>0</v>
      </c>
      <c r="S65">
        <v>1</v>
      </c>
      <c r="T65">
        <v>0</v>
      </c>
      <c r="U65">
        <v>0</v>
      </c>
    </row>
    <row r="66" spans="1:21" x14ac:dyDescent="0.25">
      <c r="A66" s="7">
        <v>2012</v>
      </c>
      <c r="B66" s="7">
        <v>5</v>
      </c>
      <c r="C66" s="8">
        <v>145195542</v>
      </c>
      <c r="D66" s="8">
        <v>177.48</v>
      </c>
      <c r="E66" s="8">
        <v>846.78</v>
      </c>
      <c r="F66" s="8">
        <v>87689.88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1</v>
      </c>
      <c r="M66" s="8">
        <v>0</v>
      </c>
      <c r="N66" s="7">
        <v>0</v>
      </c>
      <c r="O66" s="7">
        <v>0</v>
      </c>
      <c r="P66">
        <v>0</v>
      </c>
      <c r="Q66">
        <v>0</v>
      </c>
      <c r="R66">
        <v>0</v>
      </c>
      <c r="S66">
        <v>1</v>
      </c>
      <c r="T66">
        <v>0</v>
      </c>
      <c r="U66">
        <v>0</v>
      </c>
    </row>
    <row r="67" spans="1:21" x14ac:dyDescent="0.25">
      <c r="A67" s="7">
        <v>2012</v>
      </c>
      <c r="B67" s="7">
        <v>6</v>
      </c>
      <c r="C67" s="8">
        <v>167258634</v>
      </c>
      <c r="D67" s="8">
        <v>61.96</v>
      </c>
      <c r="E67" s="8">
        <v>2136.09</v>
      </c>
      <c r="F67" s="8">
        <v>90251.34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1</v>
      </c>
      <c r="N67" s="7">
        <v>0</v>
      </c>
      <c r="O67" s="7">
        <v>0</v>
      </c>
      <c r="P67">
        <v>0</v>
      </c>
      <c r="Q67">
        <v>0</v>
      </c>
      <c r="R67">
        <v>0</v>
      </c>
      <c r="S67">
        <v>1</v>
      </c>
      <c r="T67">
        <v>0</v>
      </c>
      <c r="U67">
        <v>0</v>
      </c>
    </row>
    <row r="68" spans="1:21" x14ac:dyDescent="0.25">
      <c r="A68" s="7">
        <v>2012</v>
      </c>
      <c r="B68" s="7">
        <v>7</v>
      </c>
      <c r="C68" s="8">
        <v>191577526</v>
      </c>
      <c r="D68" s="8">
        <v>7.99</v>
      </c>
      <c r="E68" s="8">
        <v>5411.41</v>
      </c>
      <c r="F68" s="8">
        <v>90086.39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1</v>
      </c>
      <c r="O68" s="7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0</v>
      </c>
    </row>
    <row r="69" spans="1:21" x14ac:dyDescent="0.25">
      <c r="A69" s="7">
        <v>2012</v>
      </c>
      <c r="B69" s="7">
        <v>8</v>
      </c>
      <c r="C69" s="8">
        <v>189255053</v>
      </c>
      <c r="D69" s="8">
        <v>0.35</v>
      </c>
      <c r="E69" s="8">
        <v>5821.72</v>
      </c>
      <c r="F69" s="8">
        <v>88322.84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0</v>
      </c>
      <c r="O69" s="7">
        <v>1</v>
      </c>
      <c r="P69">
        <v>0</v>
      </c>
      <c r="Q69">
        <v>0</v>
      </c>
      <c r="R69">
        <v>0</v>
      </c>
      <c r="S69">
        <v>1</v>
      </c>
      <c r="T69">
        <v>0</v>
      </c>
      <c r="U69">
        <v>0</v>
      </c>
    </row>
    <row r="70" spans="1:21" x14ac:dyDescent="0.25">
      <c r="A70" s="7">
        <v>2012</v>
      </c>
      <c r="B70" s="7">
        <v>9</v>
      </c>
      <c r="C70" s="8">
        <v>177572939</v>
      </c>
      <c r="D70" s="8">
        <v>12.84</v>
      </c>
      <c r="E70" s="8">
        <v>4264.3599999999997</v>
      </c>
      <c r="F70" s="8">
        <v>90258.95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0</v>
      </c>
      <c r="O70" s="7">
        <v>0</v>
      </c>
      <c r="P70">
        <v>1</v>
      </c>
      <c r="Q70">
        <v>0</v>
      </c>
      <c r="R70">
        <v>0</v>
      </c>
      <c r="S70">
        <v>1</v>
      </c>
      <c r="T70">
        <v>0</v>
      </c>
      <c r="U70">
        <v>0</v>
      </c>
    </row>
    <row r="71" spans="1:21" x14ac:dyDescent="0.25">
      <c r="A71" s="7">
        <v>2012</v>
      </c>
      <c r="B71" s="7">
        <v>10</v>
      </c>
      <c r="C71" s="8">
        <v>139234198</v>
      </c>
      <c r="D71" s="8">
        <v>129.54</v>
      </c>
      <c r="E71" s="8">
        <v>1354.64</v>
      </c>
      <c r="F71" s="8">
        <v>89592.76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0</v>
      </c>
      <c r="O71" s="7">
        <v>0</v>
      </c>
      <c r="P71">
        <v>0</v>
      </c>
      <c r="Q71">
        <v>1</v>
      </c>
      <c r="R71">
        <v>0</v>
      </c>
      <c r="S71">
        <v>1</v>
      </c>
      <c r="T71">
        <v>0</v>
      </c>
      <c r="U71">
        <v>0</v>
      </c>
    </row>
    <row r="72" spans="1:21" x14ac:dyDescent="0.25">
      <c r="A72" s="7">
        <v>2012</v>
      </c>
      <c r="B72" s="7">
        <v>11</v>
      </c>
      <c r="C72" s="8">
        <v>140483796</v>
      </c>
      <c r="D72" s="8">
        <v>374.04</v>
      </c>
      <c r="E72" s="8">
        <v>184.13</v>
      </c>
      <c r="F72" s="8">
        <v>88990.34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0</v>
      </c>
      <c r="O72" s="7">
        <v>0</v>
      </c>
      <c r="P72">
        <v>0</v>
      </c>
      <c r="Q72">
        <v>0</v>
      </c>
      <c r="R72">
        <v>1</v>
      </c>
      <c r="S72">
        <v>1</v>
      </c>
      <c r="T72">
        <v>0</v>
      </c>
      <c r="U72">
        <v>0</v>
      </c>
    </row>
    <row r="73" spans="1:21" x14ac:dyDescent="0.25">
      <c r="A73" s="7">
        <v>2012</v>
      </c>
      <c r="B73" s="7">
        <v>12</v>
      </c>
      <c r="C73" s="8">
        <v>151410747</v>
      </c>
      <c r="D73" s="8">
        <v>561.67999999999995</v>
      </c>
      <c r="E73" s="8">
        <v>14.94</v>
      </c>
      <c r="F73" s="8">
        <v>90913.5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0</v>
      </c>
      <c r="O73" s="7">
        <v>0</v>
      </c>
      <c r="P73">
        <v>0</v>
      </c>
      <c r="Q73">
        <v>0</v>
      </c>
      <c r="R73">
        <v>0</v>
      </c>
      <c r="S73">
        <v>1</v>
      </c>
      <c r="T73">
        <v>0</v>
      </c>
      <c r="U73">
        <v>0</v>
      </c>
    </row>
    <row r="74" spans="1:21" x14ac:dyDescent="0.25">
      <c r="A74" s="7">
        <v>2013</v>
      </c>
      <c r="B74" s="7">
        <v>1</v>
      </c>
      <c r="C74" s="8">
        <v>178405771</v>
      </c>
      <c r="D74" s="8">
        <v>873.97</v>
      </c>
      <c r="E74" s="8">
        <v>0</v>
      </c>
      <c r="F74" s="8">
        <v>91937.06</v>
      </c>
      <c r="G74" s="8">
        <v>0</v>
      </c>
      <c r="H74" s="8">
        <v>1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0</v>
      </c>
      <c r="O74" s="7">
        <v>0</v>
      </c>
      <c r="P74">
        <v>0</v>
      </c>
      <c r="Q74">
        <v>0</v>
      </c>
      <c r="R74">
        <v>0</v>
      </c>
      <c r="S74">
        <v>1</v>
      </c>
      <c r="T74">
        <v>0</v>
      </c>
      <c r="U74">
        <v>0</v>
      </c>
    </row>
    <row r="75" spans="1:21" x14ac:dyDescent="0.25">
      <c r="A75" s="7">
        <v>2013</v>
      </c>
      <c r="B75" s="7">
        <v>2</v>
      </c>
      <c r="C75" s="8">
        <v>173504587</v>
      </c>
      <c r="D75" s="8">
        <v>772.5</v>
      </c>
      <c r="E75" s="8">
        <v>0</v>
      </c>
      <c r="F75" s="8">
        <v>84026.32</v>
      </c>
      <c r="G75" s="8">
        <v>0</v>
      </c>
      <c r="H75" s="8">
        <v>0</v>
      </c>
      <c r="I75" s="8">
        <v>1</v>
      </c>
      <c r="J75" s="8">
        <v>0</v>
      </c>
      <c r="K75" s="8">
        <v>0</v>
      </c>
      <c r="L75" s="8">
        <v>0</v>
      </c>
      <c r="M75" s="8">
        <v>0</v>
      </c>
      <c r="N75" s="7">
        <v>0</v>
      </c>
      <c r="O75" s="7">
        <v>0</v>
      </c>
      <c r="P75">
        <v>0</v>
      </c>
      <c r="Q75">
        <v>0</v>
      </c>
      <c r="R75">
        <v>0</v>
      </c>
      <c r="S75">
        <v>1</v>
      </c>
      <c r="T75">
        <v>0</v>
      </c>
      <c r="U75">
        <v>0</v>
      </c>
    </row>
    <row r="76" spans="1:21" x14ac:dyDescent="0.25">
      <c r="A76" s="7">
        <v>2013</v>
      </c>
      <c r="B76" s="7">
        <v>3</v>
      </c>
      <c r="C76" s="8">
        <v>164084245</v>
      </c>
      <c r="D76" s="8">
        <v>715.1</v>
      </c>
      <c r="E76" s="8">
        <v>0</v>
      </c>
      <c r="F76" s="8">
        <v>87438.67</v>
      </c>
      <c r="G76" s="8">
        <v>0</v>
      </c>
      <c r="H76" s="8">
        <v>0</v>
      </c>
      <c r="I76" s="8">
        <v>0</v>
      </c>
      <c r="J76" s="8">
        <v>1</v>
      </c>
      <c r="K76" s="8">
        <v>0</v>
      </c>
      <c r="L76" s="8">
        <v>0</v>
      </c>
      <c r="M76" s="8">
        <v>0</v>
      </c>
      <c r="N76" s="7">
        <v>0</v>
      </c>
      <c r="O76" s="7">
        <v>0</v>
      </c>
      <c r="P76">
        <v>0</v>
      </c>
      <c r="Q76">
        <v>0</v>
      </c>
      <c r="R76">
        <v>0</v>
      </c>
      <c r="S76">
        <v>1</v>
      </c>
      <c r="T76">
        <v>0</v>
      </c>
      <c r="U76">
        <v>0</v>
      </c>
    </row>
    <row r="77" spans="1:21" x14ac:dyDescent="0.25">
      <c r="A77" s="7">
        <v>2013</v>
      </c>
      <c r="B77" s="7">
        <v>4</v>
      </c>
      <c r="C77" s="8">
        <v>150293108</v>
      </c>
      <c r="D77" s="8">
        <v>559.87</v>
      </c>
      <c r="E77" s="8">
        <v>192.55</v>
      </c>
      <c r="F77" s="8">
        <v>88508.69</v>
      </c>
      <c r="G77" s="8">
        <v>0</v>
      </c>
      <c r="H77" s="8">
        <v>0</v>
      </c>
      <c r="I77" s="8">
        <v>0</v>
      </c>
      <c r="J77" s="8">
        <v>0</v>
      </c>
      <c r="K77" s="8">
        <v>1</v>
      </c>
      <c r="L77" s="8">
        <v>0</v>
      </c>
      <c r="M77" s="8">
        <v>0</v>
      </c>
      <c r="N77" s="7">
        <v>0</v>
      </c>
      <c r="O77" s="7">
        <v>0</v>
      </c>
      <c r="P77">
        <v>0</v>
      </c>
      <c r="Q77">
        <v>0</v>
      </c>
      <c r="R77">
        <v>0</v>
      </c>
      <c r="S77">
        <v>1</v>
      </c>
      <c r="T77">
        <v>0</v>
      </c>
      <c r="U77">
        <v>0</v>
      </c>
    </row>
    <row r="78" spans="1:21" x14ac:dyDescent="0.25">
      <c r="A78" s="7">
        <v>2013</v>
      </c>
      <c r="B78" s="7">
        <v>5</v>
      </c>
      <c r="C78" s="8">
        <v>133019245</v>
      </c>
      <c r="D78" s="8">
        <v>243.19</v>
      </c>
      <c r="E78" s="8">
        <v>665.33</v>
      </c>
      <c r="F78" s="8">
        <v>86541.85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1</v>
      </c>
      <c r="M78" s="8">
        <v>0</v>
      </c>
      <c r="N78" s="7">
        <v>0</v>
      </c>
      <c r="O78" s="7">
        <v>0</v>
      </c>
      <c r="P78">
        <v>0</v>
      </c>
      <c r="Q78">
        <v>0</v>
      </c>
      <c r="R78">
        <v>0</v>
      </c>
      <c r="S78">
        <v>1</v>
      </c>
      <c r="T78">
        <v>0</v>
      </c>
      <c r="U78">
        <v>0</v>
      </c>
    </row>
    <row r="79" spans="1:21" x14ac:dyDescent="0.25">
      <c r="A79" s="7">
        <v>2013</v>
      </c>
      <c r="B79" s="7">
        <v>6</v>
      </c>
      <c r="C79" s="8">
        <v>150972802</v>
      </c>
      <c r="D79" s="8">
        <v>62.13</v>
      </c>
      <c r="E79" s="8">
        <v>2471.23</v>
      </c>
      <c r="F79" s="8">
        <v>89074.15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1</v>
      </c>
      <c r="N79" s="7">
        <v>0</v>
      </c>
      <c r="O79" s="7">
        <v>0</v>
      </c>
      <c r="P79">
        <v>0</v>
      </c>
      <c r="Q79">
        <v>0</v>
      </c>
      <c r="R79">
        <v>0</v>
      </c>
      <c r="S79">
        <v>1</v>
      </c>
      <c r="T79">
        <v>0</v>
      </c>
      <c r="U79">
        <v>0</v>
      </c>
    </row>
    <row r="80" spans="1:21" x14ac:dyDescent="0.25">
      <c r="A80" s="7">
        <v>2013</v>
      </c>
      <c r="B80" s="7">
        <v>7</v>
      </c>
      <c r="C80" s="8">
        <v>168071295</v>
      </c>
      <c r="D80" s="8">
        <v>7.19</v>
      </c>
      <c r="E80" s="8">
        <v>4371.9399999999996</v>
      </c>
      <c r="F80" s="8">
        <v>89133.95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</v>
      </c>
      <c r="O80" s="7">
        <v>0</v>
      </c>
      <c r="P80">
        <v>0</v>
      </c>
      <c r="Q80">
        <v>0</v>
      </c>
      <c r="R80">
        <v>0</v>
      </c>
      <c r="S80">
        <v>1</v>
      </c>
      <c r="T80">
        <v>0</v>
      </c>
      <c r="U80">
        <v>0</v>
      </c>
    </row>
    <row r="81" spans="1:21" x14ac:dyDescent="0.25">
      <c r="A81" s="7">
        <v>2013</v>
      </c>
      <c r="B81" s="7">
        <v>8</v>
      </c>
      <c r="C81" s="8">
        <v>167281442</v>
      </c>
      <c r="D81" s="8">
        <v>1.19</v>
      </c>
      <c r="E81" s="8">
        <v>4261.93</v>
      </c>
      <c r="F81" s="8">
        <v>87447.35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0</v>
      </c>
      <c r="O81" s="7">
        <v>1</v>
      </c>
      <c r="P81">
        <v>0</v>
      </c>
      <c r="Q81">
        <v>0</v>
      </c>
      <c r="R81">
        <v>0</v>
      </c>
      <c r="S81">
        <v>1</v>
      </c>
      <c r="T81">
        <v>0</v>
      </c>
      <c r="U81">
        <v>0</v>
      </c>
    </row>
    <row r="82" spans="1:21" x14ac:dyDescent="0.25">
      <c r="A82" s="7">
        <v>2013</v>
      </c>
      <c r="B82" s="7">
        <v>9</v>
      </c>
      <c r="C82" s="8">
        <v>171098561</v>
      </c>
      <c r="D82" s="8">
        <v>6.33</v>
      </c>
      <c r="E82" s="8">
        <v>4167.53</v>
      </c>
      <c r="F82" s="8">
        <v>89355.88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0</v>
      </c>
      <c r="O82" s="7">
        <v>0</v>
      </c>
      <c r="P82">
        <v>1</v>
      </c>
      <c r="Q82">
        <v>0</v>
      </c>
      <c r="R82">
        <v>0</v>
      </c>
      <c r="S82">
        <v>1</v>
      </c>
      <c r="T82">
        <v>0</v>
      </c>
      <c r="U82">
        <v>0</v>
      </c>
    </row>
    <row r="83" spans="1:21" x14ac:dyDescent="0.25">
      <c r="A83" s="7">
        <v>2013</v>
      </c>
      <c r="B83" s="7">
        <v>10</v>
      </c>
      <c r="C83" s="8">
        <v>144830760</v>
      </c>
      <c r="D83" s="8">
        <v>71.52</v>
      </c>
      <c r="E83" s="8">
        <v>2057.89</v>
      </c>
      <c r="F83" s="8">
        <v>88917.46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0</v>
      </c>
      <c r="O83" s="7">
        <v>0</v>
      </c>
      <c r="P83">
        <v>0</v>
      </c>
      <c r="Q83">
        <v>1</v>
      </c>
      <c r="R83">
        <v>0</v>
      </c>
      <c r="S83">
        <v>1</v>
      </c>
      <c r="T83">
        <v>0</v>
      </c>
      <c r="U83">
        <v>0</v>
      </c>
    </row>
    <row r="84" spans="1:21" x14ac:dyDescent="0.25">
      <c r="A84" s="7">
        <v>2013</v>
      </c>
      <c r="B84" s="7">
        <v>11</v>
      </c>
      <c r="C84" s="8">
        <v>133655992</v>
      </c>
      <c r="D84" s="8">
        <v>305.68</v>
      </c>
      <c r="E84" s="8">
        <v>389.74</v>
      </c>
      <c r="F84" s="8">
        <v>88334.56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0</v>
      </c>
      <c r="O84" s="7">
        <v>0</v>
      </c>
      <c r="P84">
        <v>0</v>
      </c>
      <c r="Q84">
        <v>0</v>
      </c>
      <c r="R84">
        <v>1</v>
      </c>
      <c r="S84">
        <v>1</v>
      </c>
      <c r="T84">
        <v>0</v>
      </c>
      <c r="U84">
        <v>0</v>
      </c>
    </row>
    <row r="85" spans="1:21" x14ac:dyDescent="0.25">
      <c r="A85" s="7">
        <v>2013</v>
      </c>
      <c r="B85" s="7">
        <v>12</v>
      </c>
      <c r="C85" s="8">
        <v>165308369</v>
      </c>
      <c r="D85" s="8">
        <v>658.82</v>
      </c>
      <c r="E85" s="8">
        <v>17.309999999999999</v>
      </c>
      <c r="F85" s="8">
        <v>90239.64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0</v>
      </c>
      <c r="O85" s="7">
        <v>0</v>
      </c>
      <c r="P85">
        <v>0</v>
      </c>
      <c r="Q85">
        <v>0</v>
      </c>
      <c r="R85">
        <v>0</v>
      </c>
      <c r="S85">
        <v>1</v>
      </c>
      <c r="T85">
        <v>0</v>
      </c>
      <c r="U85">
        <v>0</v>
      </c>
    </row>
    <row r="86" spans="1:21" x14ac:dyDescent="0.25">
      <c r="A86" s="7">
        <v>2014</v>
      </c>
      <c r="B86" s="7">
        <v>1</v>
      </c>
      <c r="C86" s="8">
        <v>196691399</v>
      </c>
      <c r="D86" s="8">
        <v>947.31</v>
      </c>
      <c r="E86" s="8">
        <v>0</v>
      </c>
      <c r="F86" s="8">
        <v>91115.1</v>
      </c>
      <c r="G86" s="8">
        <v>0</v>
      </c>
      <c r="H86" s="8">
        <v>1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0</v>
      </c>
      <c r="O86" s="7">
        <v>0</v>
      </c>
      <c r="P86">
        <v>0</v>
      </c>
      <c r="Q86">
        <v>0</v>
      </c>
      <c r="R86">
        <v>0</v>
      </c>
      <c r="S86">
        <v>1</v>
      </c>
      <c r="T86">
        <v>0</v>
      </c>
      <c r="U86">
        <v>0</v>
      </c>
    </row>
    <row r="87" spans="1:21" x14ac:dyDescent="0.25">
      <c r="A87" s="7">
        <v>2014</v>
      </c>
      <c r="B87" s="7">
        <v>2</v>
      </c>
      <c r="C87" s="8">
        <v>191226190</v>
      </c>
      <c r="D87" s="8">
        <v>920.22</v>
      </c>
      <c r="E87" s="8">
        <v>0</v>
      </c>
      <c r="F87" s="8">
        <v>83248.42</v>
      </c>
      <c r="G87" s="8">
        <v>0</v>
      </c>
      <c r="H87" s="8">
        <v>0</v>
      </c>
      <c r="I87" s="8">
        <v>1</v>
      </c>
      <c r="J87" s="8">
        <v>0</v>
      </c>
      <c r="K87" s="8">
        <v>0</v>
      </c>
      <c r="L87" s="8">
        <v>0</v>
      </c>
      <c r="M87" s="8">
        <v>0</v>
      </c>
      <c r="N87" s="7">
        <v>0</v>
      </c>
      <c r="O87" s="7">
        <v>0</v>
      </c>
      <c r="P87">
        <v>0</v>
      </c>
      <c r="Q87">
        <v>0</v>
      </c>
      <c r="R87">
        <v>0</v>
      </c>
      <c r="S87">
        <v>1</v>
      </c>
      <c r="T87">
        <v>0</v>
      </c>
      <c r="U87">
        <v>0</v>
      </c>
    </row>
    <row r="88" spans="1:21" x14ac:dyDescent="0.25">
      <c r="A88" s="7">
        <v>2014</v>
      </c>
      <c r="B88" s="7">
        <v>3</v>
      </c>
      <c r="C88" s="8">
        <v>169257169</v>
      </c>
      <c r="D88" s="8">
        <v>786.23</v>
      </c>
      <c r="E88" s="8">
        <v>1.0900000000000001</v>
      </c>
      <c r="F88" s="8">
        <v>86648.78</v>
      </c>
      <c r="G88" s="8">
        <v>0</v>
      </c>
      <c r="H88" s="8">
        <v>0</v>
      </c>
      <c r="I88" s="8">
        <v>0</v>
      </c>
      <c r="J88" s="8">
        <v>1</v>
      </c>
      <c r="K88" s="8">
        <v>0</v>
      </c>
      <c r="L88" s="8">
        <v>0</v>
      </c>
      <c r="M88" s="8">
        <v>0</v>
      </c>
      <c r="N88" s="7">
        <v>0</v>
      </c>
      <c r="O88" s="7">
        <v>0</v>
      </c>
      <c r="P88">
        <v>0</v>
      </c>
      <c r="Q88">
        <v>0</v>
      </c>
      <c r="R88">
        <v>0</v>
      </c>
      <c r="S88">
        <v>1</v>
      </c>
      <c r="T88">
        <v>0</v>
      </c>
      <c r="U88">
        <v>0</v>
      </c>
    </row>
    <row r="89" spans="1:21" x14ac:dyDescent="0.25">
      <c r="A89" s="7">
        <v>2014</v>
      </c>
      <c r="B89" s="7">
        <v>4</v>
      </c>
      <c r="C89" s="8">
        <v>135264435</v>
      </c>
      <c r="D89" s="8">
        <v>453.18</v>
      </c>
      <c r="E89" s="8">
        <v>94.16</v>
      </c>
      <c r="F89" s="8">
        <v>88029.61</v>
      </c>
      <c r="G89" s="8">
        <v>0</v>
      </c>
      <c r="H89" s="8">
        <v>0</v>
      </c>
      <c r="I89" s="8">
        <v>0</v>
      </c>
      <c r="J89" s="8">
        <v>0</v>
      </c>
      <c r="K89" s="8">
        <v>1</v>
      </c>
      <c r="L89" s="8">
        <v>0</v>
      </c>
      <c r="M89" s="8">
        <v>0</v>
      </c>
      <c r="N89" s="7">
        <v>0</v>
      </c>
      <c r="O89" s="7">
        <v>0</v>
      </c>
      <c r="P89">
        <v>0</v>
      </c>
      <c r="Q89">
        <v>0</v>
      </c>
      <c r="R89">
        <v>0</v>
      </c>
      <c r="S89">
        <v>1</v>
      </c>
      <c r="T89">
        <v>0</v>
      </c>
      <c r="U89">
        <v>0</v>
      </c>
    </row>
    <row r="90" spans="1:21" x14ac:dyDescent="0.25">
      <c r="A90" s="7">
        <v>2014</v>
      </c>
      <c r="B90" s="7">
        <v>5</v>
      </c>
      <c r="C90" s="8">
        <v>131930109</v>
      </c>
      <c r="D90" s="8">
        <v>177.96</v>
      </c>
      <c r="E90" s="8">
        <v>851.53</v>
      </c>
      <c r="F90" s="8">
        <v>86070.52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1</v>
      </c>
      <c r="M90" s="8">
        <v>0</v>
      </c>
      <c r="N90" s="7">
        <v>0</v>
      </c>
      <c r="O90" s="7">
        <v>0</v>
      </c>
      <c r="P90">
        <v>0</v>
      </c>
      <c r="Q90">
        <v>0</v>
      </c>
      <c r="R90">
        <v>0</v>
      </c>
      <c r="S90">
        <v>1</v>
      </c>
      <c r="T90">
        <v>0</v>
      </c>
      <c r="U90">
        <v>0</v>
      </c>
    </row>
    <row r="91" spans="1:21" x14ac:dyDescent="0.25">
      <c r="A91" s="7">
        <v>2014</v>
      </c>
      <c r="B91" s="7">
        <v>6</v>
      </c>
      <c r="C91" s="8">
        <v>150612901</v>
      </c>
      <c r="D91" s="8">
        <v>49.77</v>
      </c>
      <c r="E91" s="8">
        <v>2838.21</v>
      </c>
      <c r="F91" s="8">
        <v>88583.19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1</v>
      </c>
      <c r="N91" s="7">
        <v>0</v>
      </c>
      <c r="O91" s="7">
        <v>0</v>
      </c>
      <c r="P91">
        <v>0</v>
      </c>
      <c r="Q91">
        <v>0</v>
      </c>
      <c r="R91">
        <v>0</v>
      </c>
      <c r="S91">
        <v>1</v>
      </c>
      <c r="T91">
        <v>0</v>
      </c>
      <c r="U91">
        <v>0</v>
      </c>
    </row>
    <row r="92" spans="1:21" x14ac:dyDescent="0.25">
      <c r="A92" s="7">
        <v>2014</v>
      </c>
      <c r="B92" s="7">
        <v>7</v>
      </c>
      <c r="C92" s="8">
        <v>165052709</v>
      </c>
      <c r="D92" s="8">
        <v>6.43</v>
      </c>
      <c r="E92" s="8">
        <v>4469.0200000000004</v>
      </c>
      <c r="F92" s="8">
        <v>88678.29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v>1</v>
      </c>
      <c r="O92" s="7">
        <v>0</v>
      </c>
      <c r="P92">
        <v>0</v>
      </c>
      <c r="Q92">
        <v>0</v>
      </c>
      <c r="R92">
        <v>0</v>
      </c>
      <c r="S92">
        <v>1</v>
      </c>
      <c r="T92">
        <v>0</v>
      </c>
      <c r="U92">
        <v>0</v>
      </c>
    </row>
    <row r="93" spans="1:21" x14ac:dyDescent="0.25">
      <c r="A93" s="7">
        <v>2014</v>
      </c>
      <c r="B93" s="7">
        <v>8</v>
      </c>
      <c r="C93" s="8">
        <v>151208796</v>
      </c>
      <c r="D93" s="8">
        <v>1.21</v>
      </c>
      <c r="E93" s="8">
        <v>4006.89</v>
      </c>
      <c r="F93" s="8">
        <v>86971.82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v>0</v>
      </c>
      <c r="O93" s="7">
        <v>1</v>
      </c>
      <c r="P93">
        <v>0</v>
      </c>
      <c r="Q93">
        <v>0</v>
      </c>
      <c r="R93">
        <v>0</v>
      </c>
      <c r="S93">
        <v>1</v>
      </c>
      <c r="T93">
        <v>0</v>
      </c>
      <c r="U93">
        <v>0</v>
      </c>
    </row>
    <row r="94" spans="1:21" x14ac:dyDescent="0.25">
      <c r="A94" s="7">
        <v>2014</v>
      </c>
      <c r="B94" s="7">
        <v>9</v>
      </c>
      <c r="C94" s="8">
        <v>161656853</v>
      </c>
      <c r="D94" s="8">
        <v>9.2899999999999991</v>
      </c>
      <c r="E94" s="8">
        <v>4368.0200000000004</v>
      </c>
      <c r="F94" s="8">
        <v>88860.4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v>0</v>
      </c>
      <c r="O94" s="7">
        <v>0</v>
      </c>
      <c r="P94">
        <v>1</v>
      </c>
      <c r="Q94">
        <v>0</v>
      </c>
      <c r="R94">
        <v>0</v>
      </c>
      <c r="S94">
        <v>1</v>
      </c>
      <c r="T94">
        <v>0</v>
      </c>
      <c r="U94">
        <v>0</v>
      </c>
    </row>
    <row r="95" spans="1:21" x14ac:dyDescent="0.25">
      <c r="A95" s="7">
        <v>2014</v>
      </c>
      <c r="B95" s="7">
        <v>10</v>
      </c>
      <c r="C95" s="8">
        <v>133164611</v>
      </c>
      <c r="D95" s="8">
        <v>77.040000000000006</v>
      </c>
      <c r="E95" s="8">
        <v>1925.16</v>
      </c>
      <c r="F95" s="8">
        <v>88523.66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v>0</v>
      </c>
      <c r="O95" s="7">
        <v>0</v>
      </c>
      <c r="P95">
        <v>0</v>
      </c>
      <c r="Q95">
        <v>1</v>
      </c>
      <c r="R95">
        <v>0</v>
      </c>
      <c r="S95">
        <v>1</v>
      </c>
      <c r="T95">
        <v>0</v>
      </c>
      <c r="U95">
        <v>0</v>
      </c>
    </row>
    <row r="96" spans="1:21" x14ac:dyDescent="0.25">
      <c r="A96" s="7">
        <v>2014</v>
      </c>
      <c r="B96" s="7">
        <v>11</v>
      </c>
      <c r="C96" s="8">
        <v>130224708</v>
      </c>
      <c r="D96" s="8">
        <v>359.44</v>
      </c>
      <c r="E96" s="8">
        <v>315.61</v>
      </c>
      <c r="F96" s="8">
        <v>87933.7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v>0</v>
      </c>
      <c r="O96" s="7">
        <v>0</v>
      </c>
      <c r="P96">
        <v>0</v>
      </c>
      <c r="Q96">
        <v>0</v>
      </c>
      <c r="R96">
        <v>1</v>
      </c>
      <c r="S96">
        <v>1</v>
      </c>
      <c r="T96">
        <v>0</v>
      </c>
      <c r="U96">
        <v>0</v>
      </c>
    </row>
    <row r="97" spans="1:21" x14ac:dyDescent="0.25">
      <c r="A97" s="7">
        <v>2014</v>
      </c>
      <c r="B97" s="7">
        <v>12</v>
      </c>
      <c r="C97" s="8">
        <v>161417898</v>
      </c>
      <c r="D97" s="8">
        <v>680.83</v>
      </c>
      <c r="E97" s="8">
        <v>17.940000000000001</v>
      </c>
      <c r="F97" s="8">
        <v>89845.03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v>0</v>
      </c>
      <c r="O97" s="7">
        <v>0</v>
      </c>
      <c r="P97">
        <v>0</v>
      </c>
      <c r="Q97">
        <v>0</v>
      </c>
      <c r="R97">
        <v>0</v>
      </c>
      <c r="S97">
        <v>1</v>
      </c>
      <c r="T97">
        <v>0</v>
      </c>
      <c r="U97">
        <v>0</v>
      </c>
    </row>
    <row r="98" spans="1:21" x14ac:dyDescent="0.25">
      <c r="A98" s="7">
        <v>2015</v>
      </c>
      <c r="B98" s="7">
        <v>1</v>
      </c>
      <c r="C98" s="8">
        <v>174206594</v>
      </c>
      <c r="D98" s="8">
        <v>894.86</v>
      </c>
      <c r="E98" s="8">
        <v>0</v>
      </c>
      <c r="F98" s="8">
        <v>92400.1</v>
      </c>
      <c r="G98" s="8">
        <v>0</v>
      </c>
      <c r="H98" s="8">
        <v>1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v>0</v>
      </c>
      <c r="O98" s="7">
        <v>0</v>
      </c>
      <c r="P98">
        <v>0</v>
      </c>
      <c r="Q98">
        <v>0</v>
      </c>
      <c r="R98">
        <v>0</v>
      </c>
      <c r="S98">
        <v>1</v>
      </c>
      <c r="T98">
        <v>0</v>
      </c>
      <c r="U98">
        <v>0</v>
      </c>
    </row>
    <row r="99" spans="1:21" x14ac:dyDescent="0.25">
      <c r="A99" s="7">
        <v>2015</v>
      </c>
      <c r="B99" s="7">
        <v>2</v>
      </c>
      <c r="C99" s="8">
        <v>177415373</v>
      </c>
      <c r="D99" s="8">
        <v>876.45</v>
      </c>
      <c r="E99" s="8">
        <v>0</v>
      </c>
      <c r="F99" s="8">
        <v>84635.48</v>
      </c>
      <c r="G99" s="8">
        <v>0</v>
      </c>
      <c r="H99" s="8">
        <v>0</v>
      </c>
      <c r="I99" s="8">
        <v>1</v>
      </c>
      <c r="J99" s="8">
        <v>0</v>
      </c>
      <c r="K99" s="8">
        <v>0</v>
      </c>
      <c r="L99" s="8">
        <v>0</v>
      </c>
      <c r="M99" s="8">
        <v>0</v>
      </c>
      <c r="N99" s="7">
        <v>0</v>
      </c>
      <c r="O99" s="7">
        <v>0</v>
      </c>
      <c r="P99">
        <v>0</v>
      </c>
      <c r="Q99">
        <v>0</v>
      </c>
      <c r="R99">
        <v>0</v>
      </c>
      <c r="S99">
        <v>1</v>
      </c>
      <c r="T99">
        <v>0</v>
      </c>
      <c r="U99">
        <v>0</v>
      </c>
    </row>
    <row r="100" spans="1:21" x14ac:dyDescent="0.25">
      <c r="A100" s="7">
        <v>2015</v>
      </c>
      <c r="B100" s="7">
        <v>3</v>
      </c>
      <c r="C100" s="8">
        <v>171865431</v>
      </c>
      <c r="D100" s="8">
        <v>831.29</v>
      </c>
      <c r="E100" s="8">
        <v>0</v>
      </c>
      <c r="F100" s="8">
        <v>86324.56</v>
      </c>
      <c r="G100" s="8">
        <v>0</v>
      </c>
      <c r="H100" s="8">
        <v>0</v>
      </c>
      <c r="I100" s="8">
        <v>0</v>
      </c>
      <c r="J100" s="8">
        <v>1</v>
      </c>
      <c r="K100" s="8">
        <v>0</v>
      </c>
      <c r="L100" s="8">
        <v>0</v>
      </c>
      <c r="M100" s="8">
        <v>0</v>
      </c>
      <c r="N100" s="7">
        <v>0</v>
      </c>
      <c r="O100" s="7">
        <v>0</v>
      </c>
      <c r="P100">
        <v>0</v>
      </c>
      <c r="Q100">
        <v>0</v>
      </c>
      <c r="R100">
        <v>0</v>
      </c>
      <c r="S100">
        <v>1</v>
      </c>
      <c r="T100">
        <v>0</v>
      </c>
      <c r="U100">
        <v>0</v>
      </c>
    </row>
    <row r="101" spans="1:21" x14ac:dyDescent="0.25">
      <c r="A101" s="7">
        <v>2015</v>
      </c>
      <c r="B101" s="7">
        <v>4</v>
      </c>
      <c r="C101" s="8">
        <v>130224467</v>
      </c>
      <c r="D101" s="8">
        <v>452.69</v>
      </c>
      <c r="E101" s="8">
        <v>110.91</v>
      </c>
      <c r="F101" s="8">
        <v>88590.91</v>
      </c>
      <c r="G101" s="8">
        <v>0</v>
      </c>
      <c r="H101" s="8">
        <v>0</v>
      </c>
      <c r="I101" s="8">
        <v>0</v>
      </c>
      <c r="J101" s="8">
        <v>0</v>
      </c>
      <c r="K101" s="8">
        <v>1</v>
      </c>
      <c r="L101" s="8">
        <v>0</v>
      </c>
      <c r="M101" s="8">
        <v>0</v>
      </c>
      <c r="N101" s="7">
        <v>0</v>
      </c>
      <c r="O101" s="7">
        <v>0</v>
      </c>
      <c r="P101">
        <v>0</v>
      </c>
      <c r="Q101">
        <v>0</v>
      </c>
      <c r="R101">
        <v>0</v>
      </c>
      <c r="S101">
        <v>1</v>
      </c>
      <c r="T101">
        <v>0</v>
      </c>
      <c r="U101">
        <v>0</v>
      </c>
    </row>
    <row r="102" spans="1:21" x14ac:dyDescent="0.25">
      <c r="A102" s="7">
        <v>2015</v>
      </c>
      <c r="B102" s="7">
        <v>5</v>
      </c>
      <c r="C102" s="8">
        <v>121448373</v>
      </c>
      <c r="D102" s="8">
        <v>170.18</v>
      </c>
      <c r="E102" s="8">
        <v>842.32</v>
      </c>
      <c r="F102" s="8">
        <v>81618.28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1</v>
      </c>
      <c r="M102" s="8">
        <v>0</v>
      </c>
      <c r="N102" s="7">
        <v>0</v>
      </c>
      <c r="O102" s="7">
        <v>0</v>
      </c>
      <c r="P102">
        <v>0</v>
      </c>
      <c r="Q102">
        <v>0</v>
      </c>
      <c r="R102">
        <v>0</v>
      </c>
      <c r="S102">
        <v>1</v>
      </c>
      <c r="T102">
        <v>0</v>
      </c>
      <c r="U102">
        <v>0</v>
      </c>
    </row>
    <row r="103" spans="1:21" x14ac:dyDescent="0.25">
      <c r="A103" s="7">
        <v>2015</v>
      </c>
      <c r="B103" s="7">
        <v>6</v>
      </c>
      <c r="C103" s="8">
        <v>151724535</v>
      </c>
      <c r="D103" s="8">
        <v>62.51</v>
      </c>
      <c r="E103" s="8">
        <v>2864.63</v>
      </c>
      <c r="F103" s="8">
        <v>89690.06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</v>
      </c>
      <c r="N103" s="7">
        <v>0</v>
      </c>
      <c r="O103" s="7">
        <v>0</v>
      </c>
      <c r="P103">
        <v>0</v>
      </c>
      <c r="Q103">
        <v>0</v>
      </c>
      <c r="R103">
        <v>0</v>
      </c>
      <c r="S103">
        <v>1</v>
      </c>
      <c r="T103">
        <v>0</v>
      </c>
      <c r="U103">
        <v>0</v>
      </c>
    </row>
    <row r="104" spans="1:21" x14ac:dyDescent="0.25">
      <c r="A104" s="7">
        <v>2015</v>
      </c>
      <c r="B104" s="7">
        <v>7</v>
      </c>
      <c r="C104" s="8">
        <v>161142734</v>
      </c>
      <c r="D104" s="8">
        <v>8.94</v>
      </c>
      <c r="E104" s="8">
        <v>4271.53</v>
      </c>
      <c r="F104" s="8">
        <v>86607.76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v>1</v>
      </c>
      <c r="O104" s="7">
        <v>0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0</v>
      </c>
    </row>
    <row r="105" spans="1:21" x14ac:dyDescent="0.25">
      <c r="A105" s="7">
        <v>2015</v>
      </c>
      <c r="B105" s="7">
        <v>8</v>
      </c>
      <c r="C105" s="8">
        <v>167340121</v>
      </c>
      <c r="D105" s="8">
        <v>0</v>
      </c>
      <c r="E105" s="8">
        <v>4585.17</v>
      </c>
      <c r="F105" s="8">
        <v>86900.81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v>0</v>
      </c>
      <c r="O105" s="7">
        <v>1</v>
      </c>
      <c r="P105">
        <v>0</v>
      </c>
      <c r="Q105">
        <v>0</v>
      </c>
      <c r="R105">
        <v>0</v>
      </c>
      <c r="S105">
        <v>1</v>
      </c>
      <c r="T105">
        <v>0</v>
      </c>
      <c r="U105">
        <v>0</v>
      </c>
    </row>
    <row r="106" spans="1:21" x14ac:dyDescent="0.25">
      <c r="A106" s="7">
        <v>2015</v>
      </c>
      <c r="B106" s="7">
        <v>9</v>
      </c>
      <c r="C106" s="8">
        <v>165224683</v>
      </c>
      <c r="D106" s="8">
        <v>6.93</v>
      </c>
      <c r="E106" s="8">
        <v>4164.43</v>
      </c>
      <c r="F106" s="8">
        <v>92416.06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v>0</v>
      </c>
      <c r="O106" s="7">
        <v>0</v>
      </c>
      <c r="P106">
        <v>1</v>
      </c>
      <c r="Q106">
        <v>0</v>
      </c>
      <c r="R106">
        <v>0</v>
      </c>
      <c r="S106">
        <v>1</v>
      </c>
      <c r="T106">
        <v>0</v>
      </c>
      <c r="U106">
        <v>0</v>
      </c>
    </row>
    <row r="107" spans="1:21" x14ac:dyDescent="0.25">
      <c r="A107" s="7">
        <v>2015</v>
      </c>
      <c r="B107" s="7">
        <v>10</v>
      </c>
      <c r="C107" s="8">
        <v>132315304</v>
      </c>
      <c r="D107" s="8">
        <v>76.11</v>
      </c>
      <c r="E107" s="8">
        <v>1687.32</v>
      </c>
      <c r="F107" s="8">
        <v>85862.46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v>0</v>
      </c>
      <c r="O107" s="7">
        <v>0</v>
      </c>
      <c r="P107">
        <v>0</v>
      </c>
      <c r="Q107">
        <v>1</v>
      </c>
      <c r="R107">
        <v>0</v>
      </c>
      <c r="S107">
        <v>1</v>
      </c>
      <c r="T107">
        <v>0</v>
      </c>
      <c r="U107">
        <v>0</v>
      </c>
    </row>
    <row r="108" spans="1:21" x14ac:dyDescent="0.25">
      <c r="A108" s="7">
        <v>2015</v>
      </c>
      <c r="B108" s="7">
        <v>11</v>
      </c>
      <c r="C108" s="8">
        <v>121774264</v>
      </c>
      <c r="D108" s="8">
        <v>242.89</v>
      </c>
      <c r="E108" s="8">
        <v>330.94</v>
      </c>
      <c r="F108" s="8">
        <v>86480.66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v>0</v>
      </c>
      <c r="O108" s="7">
        <v>0</v>
      </c>
      <c r="P108">
        <v>0</v>
      </c>
      <c r="Q108">
        <v>0</v>
      </c>
      <c r="R108">
        <v>1</v>
      </c>
      <c r="S108">
        <v>1</v>
      </c>
      <c r="T108">
        <v>0</v>
      </c>
      <c r="U108">
        <v>0</v>
      </c>
    </row>
    <row r="109" spans="1:21" x14ac:dyDescent="0.25">
      <c r="A109" s="7">
        <v>2015</v>
      </c>
      <c r="B109" s="7">
        <v>12</v>
      </c>
      <c r="C109" s="8">
        <v>138176279</v>
      </c>
      <c r="D109" s="8">
        <v>424.54</v>
      </c>
      <c r="E109" s="8">
        <v>31.24</v>
      </c>
      <c r="F109" s="8">
        <v>91291.75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v>0</v>
      </c>
      <c r="O109" s="7">
        <v>0</v>
      </c>
      <c r="P109">
        <v>0</v>
      </c>
      <c r="Q109">
        <v>0</v>
      </c>
      <c r="R109">
        <v>0</v>
      </c>
      <c r="S109">
        <v>1</v>
      </c>
      <c r="T109">
        <v>0</v>
      </c>
      <c r="U109">
        <v>0</v>
      </c>
    </row>
    <row r="110" spans="1:21" x14ac:dyDescent="0.25">
      <c r="A110" s="7">
        <v>2016</v>
      </c>
      <c r="B110" s="7">
        <v>1</v>
      </c>
      <c r="C110" s="8">
        <v>160416944</v>
      </c>
      <c r="D110" s="8">
        <v>788.99</v>
      </c>
      <c r="E110" s="8">
        <v>2.0699999999999998</v>
      </c>
      <c r="F110" s="8">
        <v>91037.83</v>
      </c>
      <c r="G110" s="8">
        <v>0</v>
      </c>
      <c r="H110" s="8">
        <v>1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v>0</v>
      </c>
      <c r="O110" s="7">
        <v>0</v>
      </c>
      <c r="P110">
        <v>0</v>
      </c>
      <c r="Q110">
        <v>0</v>
      </c>
      <c r="R110">
        <v>0</v>
      </c>
      <c r="S110">
        <v>1</v>
      </c>
      <c r="T110">
        <v>0</v>
      </c>
      <c r="U110">
        <v>0</v>
      </c>
    </row>
    <row r="111" spans="1:21" x14ac:dyDescent="0.25">
      <c r="A111" s="7">
        <v>2016</v>
      </c>
      <c r="B111" s="7">
        <v>2</v>
      </c>
      <c r="C111" s="8">
        <v>163465937</v>
      </c>
      <c r="D111" s="8">
        <v>796.13</v>
      </c>
      <c r="E111" s="8">
        <v>0</v>
      </c>
      <c r="F111" s="8">
        <v>86059.63</v>
      </c>
      <c r="G111" s="8">
        <v>0</v>
      </c>
      <c r="H111" s="8">
        <v>0</v>
      </c>
      <c r="I111" s="8">
        <v>1</v>
      </c>
      <c r="J111" s="8">
        <v>0</v>
      </c>
      <c r="K111" s="8">
        <v>0</v>
      </c>
      <c r="L111" s="8">
        <v>0</v>
      </c>
      <c r="M111" s="8">
        <v>0</v>
      </c>
      <c r="N111" s="7">
        <v>0</v>
      </c>
      <c r="O111" s="7">
        <v>0</v>
      </c>
      <c r="P111">
        <v>0</v>
      </c>
      <c r="Q111">
        <v>0</v>
      </c>
      <c r="R111">
        <v>0</v>
      </c>
      <c r="S111">
        <v>1</v>
      </c>
      <c r="T111">
        <v>0</v>
      </c>
      <c r="U111">
        <v>0</v>
      </c>
    </row>
    <row r="112" spans="1:21" x14ac:dyDescent="0.25">
      <c r="A112" s="7">
        <v>2016</v>
      </c>
      <c r="B112" s="7">
        <v>3</v>
      </c>
      <c r="C112" s="8">
        <v>138157401</v>
      </c>
      <c r="D112" s="8">
        <v>669.58</v>
      </c>
      <c r="E112" s="8">
        <v>9.98</v>
      </c>
      <c r="F112" s="8">
        <v>86573.81</v>
      </c>
      <c r="G112" s="8">
        <v>0</v>
      </c>
      <c r="H112" s="8">
        <v>0</v>
      </c>
      <c r="I112" s="8">
        <v>0</v>
      </c>
      <c r="J112" s="8">
        <v>1</v>
      </c>
      <c r="K112" s="8">
        <v>0</v>
      </c>
      <c r="L112" s="8">
        <v>0</v>
      </c>
      <c r="M112" s="8">
        <v>0</v>
      </c>
      <c r="N112" s="7">
        <v>0</v>
      </c>
      <c r="O112" s="7">
        <v>0</v>
      </c>
      <c r="P112">
        <v>0</v>
      </c>
      <c r="Q112">
        <v>0</v>
      </c>
      <c r="R112">
        <v>0</v>
      </c>
      <c r="S112">
        <v>1</v>
      </c>
      <c r="T112">
        <v>0</v>
      </c>
      <c r="U112">
        <v>0</v>
      </c>
    </row>
    <row r="113" spans="1:21" x14ac:dyDescent="0.25">
      <c r="A113" s="7">
        <v>2016</v>
      </c>
      <c r="B113" s="7">
        <v>4</v>
      </c>
      <c r="C113" s="8"/>
      <c r="D113" s="8">
        <v>440.44</v>
      </c>
      <c r="E113" s="8">
        <v>155.69</v>
      </c>
      <c r="F113" s="8">
        <v>87807.4</v>
      </c>
      <c r="G113" s="8">
        <v>0</v>
      </c>
      <c r="H113" s="8">
        <v>0</v>
      </c>
      <c r="I113" s="8">
        <v>0</v>
      </c>
      <c r="J113" s="8">
        <v>0</v>
      </c>
      <c r="K113" s="8">
        <v>1</v>
      </c>
      <c r="L113" s="8">
        <v>0</v>
      </c>
      <c r="M113" s="8">
        <v>0</v>
      </c>
      <c r="N113" s="7">
        <v>0</v>
      </c>
      <c r="O113" s="7">
        <v>0</v>
      </c>
      <c r="P113">
        <v>0</v>
      </c>
      <c r="Q113">
        <v>0</v>
      </c>
      <c r="R113">
        <v>0</v>
      </c>
      <c r="S113">
        <v>1</v>
      </c>
      <c r="T113">
        <v>0</v>
      </c>
      <c r="U113">
        <v>1</v>
      </c>
    </row>
    <row r="114" spans="1:21" x14ac:dyDescent="0.25">
      <c r="A114" s="7">
        <v>2016</v>
      </c>
      <c r="B114" s="7">
        <v>5</v>
      </c>
      <c r="C114" s="8"/>
      <c r="D114" s="8">
        <v>210.5</v>
      </c>
      <c r="E114" s="8">
        <v>583.54</v>
      </c>
      <c r="F114" s="8">
        <v>85849.09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1</v>
      </c>
      <c r="M114" s="8">
        <v>0</v>
      </c>
      <c r="N114" s="7">
        <v>0</v>
      </c>
      <c r="O114" s="7">
        <v>0</v>
      </c>
      <c r="P114">
        <v>0</v>
      </c>
      <c r="Q114">
        <v>0</v>
      </c>
      <c r="R114">
        <v>0</v>
      </c>
      <c r="S114">
        <v>1</v>
      </c>
      <c r="T114">
        <v>0</v>
      </c>
      <c r="U114">
        <v>1</v>
      </c>
    </row>
    <row r="115" spans="1:21" x14ac:dyDescent="0.25">
      <c r="A115" s="7">
        <v>2016</v>
      </c>
      <c r="B115" s="7">
        <v>6</v>
      </c>
      <c r="C115" s="8"/>
      <c r="D115" s="8">
        <v>70.41</v>
      </c>
      <c r="E115" s="8">
        <v>2119.6999999999998</v>
      </c>
      <c r="F115" s="8">
        <v>88354.58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</v>
      </c>
      <c r="N115" s="7">
        <v>0</v>
      </c>
      <c r="O115" s="7">
        <v>0</v>
      </c>
      <c r="P115">
        <v>0</v>
      </c>
      <c r="Q115">
        <v>0</v>
      </c>
      <c r="R115">
        <v>0</v>
      </c>
      <c r="S115">
        <v>1</v>
      </c>
      <c r="T115">
        <v>0</v>
      </c>
      <c r="U115">
        <v>1</v>
      </c>
    </row>
    <row r="116" spans="1:21" x14ac:dyDescent="0.25">
      <c r="A116" s="7">
        <v>2016</v>
      </c>
      <c r="B116" s="7">
        <v>7</v>
      </c>
      <c r="C116" s="8"/>
      <c r="D116" s="8">
        <v>10.63</v>
      </c>
      <c r="E116" s="8">
        <v>4167.6099999999997</v>
      </c>
      <c r="F116" s="8">
        <v>88415.57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v>1</v>
      </c>
      <c r="O116" s="7">
        <v>0</v>
      </c>
      <c r="P116">
        <v>0</v>
      </c>
      <c r="Q116">
        <v>0</v>
      </c>
      <c r="R116">
        <v>0</v>
      </c>
      <c r="S116">
        <v>1</v>
      </c>
      <c r="T116">
        <v>0</v>
      </c>
      <c r="U116">
        <v>1</v>
      </c>
    </row>
    <row r="117" spans="1:21" x14ac:dyDescent="0.25">
      <c r="A117" s="7">
        <v>2016</v>
      </c>
      <c r="B117" s="7">
        <v>8</v>
      </c>
      <c r="C117" s="8"/>
      <c r="D117" s="8">
        <v>0.72</v>
      </c>
      <c r="E117" s="8">
        <v>4880.43</v>
      </c>
      <c r="F117" s="8">
        <v>86714.16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v>0</v>
      </c>
      <c r="O117" s="7">
        <v>1</v>
      </c>
      <c r="P117">
        <v>0</v>
      </c>
      <c r="Q117">
        <v>0</v>
      </c>
      <c r="R117">
        <v>0</v>
      </c>
      <c r="S117">
        <v>1</v>
      </c>
      <c r="T117">
        <v>0</v>
      </c>
      <c r="U117">
        <v>1</v>
      </c>
    </row>
    <row r="118" spans="1:21" x14ac:dyDescent="0.25">
      <c r="A118" s="7">
        <v>2016</v>
      </c>
      <c r="B118" s="7">
        <v>9</v>
      </c>
      <c r="C118" s="8"/>
      <c r="D118" s="8">
        <v>7.37</v>
      </c>
      <c r="E118" s="8">
        <v>4227.32</v>
      </c>
      <c r="F118" s="8">
        <v>88588.6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v>0</v>
      </c>
      <c r="O118" s="7">
        <v>0</v>
      </c>
      <c r="P118">
        <v>1</v>
      </c>
      <c r="Q118">
        <v>0</v>
      </c>
      <c r="R118">
        <v>0</v>
      </c>
      <c r="S118">
        <v>1</v>
      </c>
      <c r="T118">
        <v>0</v>
      </c>
      <c r="U118">
        <v>1</v>
      </c>
    </row>
    <row r="119" spans="1:21" x14ac:dyDescent="0.25">
      <c r="A119" s="7">
        <v>2016</v>
      </c>
      <c r="B119" s="7">
        <v>10</v>
      </c>
      <c r="C119" s="8"/>
      <c r="D119" s="8">
        <v>85.49</v>
      </c>
      <c r="E119" s="8">
        <v>1833.03</v>
      </c>
      <c r="F119" s="8">
        <v>88263.39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v>0</v>
      </c>
      <c r="O119" s="7">
        <v>0</v>
      </c>
      <c r="P119">
        <v>0</v>
      </c>
      <c r="Q119">
        <v>1</v>
      </c>
      <c r="R119">
        <v>0</v>
      </c>
      <c r="S119">
        <v>1</v>
      </c>
      <c r="T119">
        <v>0</v>
      </c>
      <c r="U119">
        <v>1</v>
      </c>
    </row>
    <row r="120" spans="1:21" x14ac:dyDescent="0.25">
      <c r="A120" s="7">
        <v>2016</v>
      </c>
      <c r="B120" s="7">
        <v>11</v>
      </c>
      <c r="C120" s="8"/>
      <c r="D120" s="8">
        <v>289.64999999999998</v>
      </c>
      <c r="E120" s="8">
        <v>357.78</v>
      </c>
      <c r="F120" s="8">
        <v>87656.87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v>0</v>
      </c>
      <c r="O120" s="7">
        <v>0</v>
      </c>
      <c r="P120">
        <v>0</v>
      </c>
      <c r="Q120">
        <v>0</v>
      </c>
      <c r="R120">
        <v>1</v>
      </c>
      <c r="S120">
        <v>1</v>
      </c>
      <c r="T120">
        <v>0</v>
      </c>
      <c r="U120">
        <v>1</v>
      </c>
    </row>
    <row r="121" spans="1:21" x14ac:dyDescent="0.25">
      <c r="A121" s="7">
        <v>2016</v>
      </c>
      <c r="B121" s="7">
        <v>12</v>
      </c>
      <c r="C121" s="8"/>
      <c r="D121" s="8">
        <v>566.33000000000004</v>
      </c>
      <c r="E121" s="8">
        <v>27.89</v>
      </c>
      <c r="F121" s="8">
        <v>89534.2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v>0</v>
      </c>
      <c r="O121" s="7">
        <v>0</v>
      </c>
      <c r="P121">
        <v>0</v>
      </c>
      <c r="Q121">
        <v>0</v>
      </c>
      <c r="R121">
        <v>0</v>
      </c>
      <c r="S121">
        <v>1</v>
      </c>
      <c r="T121">
        <v>0</v>
      </c>
      <c r="U121">
        <v>1</v>
      </c>
    </row>
    <row r="122" spans="1:21" x14ac:dyDescent="0.25">
      <c r="A122" s="7">
        <v>2017</v>
      </c>
      <c r="B122" s="7">
        <v>1</v>
      </c>
      <c r="C122" s="8"/>
      <c r="D122" s="8">
        <v>821</v>
      </c>
      <c r="E122" s="8">
        <v>0.66</v>
      </c>
      <c r="F122" s="8">
        <v>90998.41</v>
      </c>
      <c r="G122" s="8">
        <v>0</v>
      </c>
      <c r="H122" s="8">
        <v>1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v>0</v>
      </c>
      <c r="O122" s="7">
        <v>0</v>
      </c>
      <c r="P122">
        <v>0</v>
      </c>
      <c r="Q122">
        <v>0</v>
      </c>
      <c r="R122">
        <v>0</v>
      </c>
      <c r="S122">
        <v>1</v>
      </c>
      <c r="T122">
        <v>0</v>
      </c>
      <c r="U122">
        <v>1</v>
      </c>
    </row>
    <row r="123" spans="1:21" x14ac:dyDescent="0.25">
      <c r="A123" s="7">
        <v>2017</v>
      </c>
      <c r="B123" s="7">
        <v>2</v>
      </c>
      <c r="C123" s="8"/>
      <c r="D123" s="8">
        <v>754.8</v>
      </c>
      <c r="E123" s="8">
        <v>0</v>
      </c>
      <c r="F123" s="8">
        <v>83149.259999999995</v>
      </c>
      <c r="G123" s="8">
        <v>0</v>
      </c>
      <c r="H123" s="8">
        <v>0</v>
      </c>
      <c r="I123" s="8">
        <v>1</v>
      </c>
      <c r="J123" s="8">
        <v>0</v>
      </c>
      <c r="K123" s="8">
        <v>0</v>
      </c>
      <c r="L123" s="8">
        <v>0</v>
      </c>
      <c r="M123" s="8">
        <v>0</v>
      </c>
      <c r="N123" s="7">
        <v>0</v>
      </c>
      <c r="O123" s="7">
        <v>0</v>
      </c>
      <c r="P123">
        <v>0</v>
      </c>
      <c r="Q123">
        <v>0</v>
      </c>
      <c r="R123">
        <v>0</v>
      </c>
      <c r="S123">
        <v>1</v>
      </c>
      <c r="T123">
        <v>0</v>
      </c>
      <c r="U123">
        <v>1</v>
      </c>
    </row>
    <row r="124" spans="1:21" x14ac:dyDescent="0.25">
      <c r="A124" s="7">
        <v>2017</v>
      </c>
      <c r="B124" s="7">
        <v>3</v>
      </c>
      <c r="C124" s="8"/>
      <c r="D124" s="8">
        <v>656.57</v>
      </c>
      <c r="E124" s="8">
        <v>9.9</v>
      </c>
      <c r="F124" s="8">
        <v>86513.18</v>
      </c>
      <c r="G124" s="8">
        <v>0</v>
      </c>
      <c r="H124" s="8">
        <v>0</v>
      </c>
      <c r="I124" s="8">
        <v>0</v>
      </c>
      <c r="J124" s="8">
        <v>1</v>
      </c>
      <c r="K124" s="8">
        <v>0</v>
      </c>
      <c r="L124" s="8">
        <v>0</v>
      </c>
      <c r="M124" s="8">
        <v>0</v>
      </c>
      <c r="N124" s="7">
        <v>0</v>
      </c>
      <c r="O124" s="7">
        <v>0</v>
      </c>
      <c r="P124">
        <v>0</v>
      </c>
      <c r="Q124">
        <v>0</v>
      </c>
      <c r="R124">
        <v>0</v>
      </c>
      <c r="S124">
        <v>1</v>
      </c>
      <c r="T124">
        <v>0</v>
      </c>
      <c r="U124">
        <v>1</v>
      </c>
    </row>
    <row r="125" spans="1:21" x14ac:dyDescent="0.25">
      <c r="A125" s="7">
        <v>2017</v>
      </c>
      <c r="B125" s="7">
        <v>4</v>
      </c>
      <c r="C125" s="8"/>
      <c r="D125" s="8">
        <v>432.17</v>
      </c>
      <c r="E125" s="8">
        <v>154.63999999999999</v>
      </c>
      <c r="F125" s="8">
        <v>87803.83</v>
      </c>
      <c r="G125" s="8">
        <v>0</v>
      </c>
      <c r="H125" s="8">
        <v>0</v>
      </c>
      <c r="I125" s="8">
        <v>0</v>
      </c>
      <c r="J125" s="8">
        <v>0</v>
      </c>
      <c r="K125" s="8">
        <v>1</v>
      </c>
      <c r="L125" s="8">
        <v>0</v>
      </c>
      <c r="M125" s="8">
        <v>0</v>
      </c>
      <c r="N125" s="7">
        <v>0</v>
      </c>
      <c r="O125" s="7">
        <v>0</v>
      </c>
      <c r="P125">
        <v>0</v>
      </c>
      <c r="Q125">
        <v>0</v>
      </c>
      <c r="R125">
        <v>0</v>
      </c>
      <c r="S125">
        <v>1</v>
      </c>
      <c r="T125">
        <v>0</v>
      </c>
      <c r="U125">
        <v>1</v>
      </c>
    </row>
    <row r="126" spans="1:21" x14ac:dyDescent="0.25">
      <c r="A126" s="7">
        <v>2017</v>
      </c>
      <c r="B126" s="7">
        <v>5</v>
      </c>
      <c r="C126" s="8"/>
      <c r="D126" s="8">
        <v>206.55</v>
      </c>
      <c r="E126" s="8">
        <v>579.6</v>
      </c>
      <c r="F126" s="8">
        <v>85845.59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1</v>
      </c>
      <c r="M126" s="8">
        <v>0</v>
      </c>
      <c r="N126" s="7">
        <v>0</v>
      </c>
      <c r="O126" s="7">
        <v>0</v>
      </c>
      <c r="P126">
        <v>0</v>
      </c>
      <c r="Q126">
        <v>0</v>
      </c>
      <c r="R126">
        <v>0</v>
      </c>
      <c r="S126">
        <v>1</v>
      </c>
      <c r="T126">
        <v>0</v>
      </c>
      <c r="U126">
        <v>1</v>
      </c>
    </row>
    <row r="127" spans="1:21" x14ac:dyDescent="0.25">
      <c r="A127" s="7">
        <v>2017</v>
      </c>
      <c r="B127" s="7">
        <v>6</v>
      </c>
      <c r="C127" s="8"/>
      <c r="D127" s="8">
        <v>69.09</v>
      </c>
      <c r="E127" s="8">
        <v>2105.38</v>
      </c>
      <c r="F127" s="8">
        <v>88350.98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1</v>
      </c>
      <c r="N127" s="7">
        <v>0</v>
      </c>
      <c r="O127" s="7">
        <v>0</v>
      </c>
      <c r="P127">
        <v>0</v>
      </c>
      <c r="Q127">
        <v>0</v>
      </c>
      <c r="R127">
        <v>0</v>
      </c>
      <c r="S127">
        <v>1</v>
      </c>
      <c r="T127">
        <v>0</v>
      </c>
      <c r="U127">
        <v>1</v>
      </c>
    </row>
    <row r="128" spans="1:21" x14ac:dyDescent="0.25">
      <c r="A128" s="7">
        <v>2017</v>
      </c>
      <c r="B128" s="7">
        <v>7</v>
      </c>
      <c r="C128" s="8"/>
      <c r="D128" s="8">
        <v>10.43</v>
      </c>
      <c r="E128" s="8">
        <v>4139.03</v>
      </c>
      <c r="F128" s="8">
        <v>88402.58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v>1</v>
      </c>
      <c r="O128" s="7">
        <v>0</v>
      </c>
      <c r="P128">
        <v>0</v>
      </c>
      <c r="Q128">
        <v>0</v>
      </c>
      <c r="R128">
        <v>0</v>
      </c>
      <c r="S128">
        <v>1</v>
      </c>
      <c r="T128">
        <v>0</v>
      </c>
      <c r="U128">
        <v>1</v>
      </c>
    </row>
    <row r="129" spans="1:21" x14ac:dyDescent="0.25">
      <c r="A129" s="7">
        <v>2017</v>
      </c>
      <c r="B129" s="7">
        <v>8</v>
      </c>
      <c r="C129" s="8"/>
      <c r="D129" s="8">
        <v>0.71</v>
      </c>
      <c r="E129" s="8">
        <v>4846.96</v>
      </c>
      <c r="F129" s="8">
        <v>86701.43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v>0</v>
      </c>
      <c r="O129" s="7">
        <v>1</v>
      </c>
      <c r="P129">
        <v>0</v>
      </c>
      <c r="Q129">
        <v>0</v>
      </c>
      <c r="R129">
        <v>0</v>
      </c>
      <c r="S129">
        <v>1</v>
      </c>
      <c r="T129">
        <v>0</v>
      </c>
      <c r="U129">
        <v>1</v>
      </c>
    </row>
    <row r="130" spans="1:21" x14ac:dyDescent="0.25">
      <c r="A130" s="7">
        <v>2017</v>
      </c>
      <c r="B130" s="7">
        <v>9</v>
      </c>
      <c r="C130" s="8"/>
      <c r="D130" s="8">
        <v>7.23</v>
      </c>
      <c r="E130" s="8">
        <v>4198.33</v>
      </c>
      <c r="F130" s="8">
        <v>88575.58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v>0</v>
      </c>
      <c r="O130" s="7">
        <v>0</v>
      </c>
      <c r="P130">
        <v>1</v>
      </c>
      <c r="Q130">
        <v>0</v>
      </c>
      <c r="R130">
        <v>0</v>
      </c>
      <c r="S130">
        <v>1</v>
      </c>
      <c r="T130">
        <v>0</v>
      </c>
      <c r="U130">
        <v>1</v>
      </c>
    </row>
    <row r="131" spans="1:21" x14ac:dyDescent="0.25">
      <c r="A131" s="7">
        <v>2017</v>
      </c>
      <c r="B131" s="7">
        <v>10</v>
      </c>
      <c r="C131" s="8"/>
      <c r="D131" s="8">
        <v>83.85</v>
      </c>
      <c r="E131" s="8">
        <v>1819.92</v>
      </c>
      <c r="F131" s="8">
        <v>88223.99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v>0</v>
      </c>
      <c r="O131" s="7">
        <v>0</v>
      </c>
      <c r="P131">
        <v>0</v>
      </c>
      <c r="Q131">
        <v>1</v>
      </c>
      <c r="R131">
        <v>0</v>
      </c>
      <c r="S131">
        <v>1</v>
      </c>
      <c r="T131">
        <v>0</v>
      </c>
      <c r="U131">
        <v>1</v>
      </c>
    </row>
    <row r="132" spans="1:21" x14ac:dyDescent="0.25">
      <c r="A132" s="7">
        <v>2017</v>
      </c>
      <c r="B132" s="7">
        <v>11</v>
      </c>
      <c r="C132" s="8"/>
      <c r="D132" s="8">
        <v>284.08999999999997</v>
      </c>
      <c r="E132" s="8">
        <v>355.22</v>
      </c>
      <c r="F132" s="8">
        <v>87617.74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v>0</v>
      </c>
      <c r="O132" s="7">
        <v>0</v>
      </c>
      <c r="P132">
        <v>0</v>
      </c>
      <c r="Q132">
        <v>0</v>
      </c>
      <c r="R132">
        <v>1</v>
      </c>
      <c r="S132">
        <v>1</v>
      </c>
      <c r="T132">
        <v>0</v>
      </c>
      <c r="U132">
        <v>1</v>
      </c>
    </row>
    <row r="133" spans="1:21" x14ac:dyDescent="0.25">
      <c r="A133" s="7">
        <v>2017</v>
      </c>
      <c r="B133" s="7">
        <v>12</v>
      </c>
      <c r="C133" s="8"/>
      <c r="D133" s="8">
        <v>555.47</v>
      </c>
      <c r="E133" s="8">
        <v>27.69</v>
      </c>
      <c r="F133" s="8">
        <v>89494.23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v>0</v>
      </c>
      <c r="O133" s="7">
        <v>0</v>
      </c>
      <c r="P133">
        <v>0</v>
      </c>
      <c r="Q133">
        <v>0</v>
      </c>
      <c r="R133">
        <v>0</v>
      </c>
      <c r="S133">
        <v>1</v>
      </c>
      <c r="T133">
        <v>0</v>
      </c>
      <c r="U133">
        <v>1</v>
      </c>
    </row>
    <row r="134" spans="1:21" x14ac:dyDescent="0.25">
      <c r="A134" s="7">
        <v>2018</v>
      </c>
      <c r="B134" s="7">
        <v>1</v>
      </c>
      <c r="C134" s="8"/>
      <c r="D134" s="8">
        <v>807.27</v>
      </c>
      <c r="E134" s="8">
        <v>0.66</v>
      </c>
      <c r="F134" s="8">
        <v>91152.36</v>
      </c>
      <c r="G134" s="8">
        <v>0</v>
      </c>
      <c r="H134" s="8">
        <v>1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v>0</v>
      </c>
      <c r="O134" s="7">
        <v>0</v>
      </c>
      <c r="P134">
        <v>0</v>
      </c>
      <c r="Q134">
        <v>0</v>
      </c>
      <c r="R134">
        <v>0</v>
      </c>
      <c r="S134">
        <v>1</v>
      </c>
      <c r="T134">
        <v>0</v>
      </c>
      <c r="U134">
        <v>1</v>
      </c>
    </row>
    <row r="135" spans="1:21" x14ac:dyDescent="0.25">
      <c r="A135" s="7">
        <v>2018</v>
      </c>
      <c r="B135" s="7">
        <v>2</v>
      </c>
      <c r="C135" s="8"/>
      <c r="D135" s="8">
        <v>742.18</v>
      </c>
      <c r="E135" s="8">
        <v>0</v>
      </c>
      <c r="F135" s="8">
        <v>83289.919999999998</v>
      </c>
      <c r="G135" s="8">
        <v>0</v>
      </c>
      <c r="H135" s="8">
        <v>0</v>
      </c>
      <c r="I135" s="8">
        <v>1</v>
      </c>
      <c r="J135" s="8">
        <v>0</v>
      </c>
      <c r="K135" s="8">
        <v>0</v>
      </c>
      <c r="L135" s="8">
        <v>0</v>
      </c>
      <c r="M135" s="8">
        <v>0</v>
      </c>
      <c r="N135" s="7">
        <v>0</v>
      </c>
      <c r="O135" s="7">
        <v>0</v>
      </c>
      <c r="P135">
        <v>0</v>
      </c>
      <c r="Q135">
        <v>0</v>
      </c>
      <c r="R135">
        <v>0</v>
      </c>
      <c r="S135">
        <v>1</v>
      </c>
      <c r="T135">
        <v>0</v>
      </c>
      <c r="U135">
        <v>1</v>
      </c>
    </row>
    <row r="136" spans="1:21" x14ac:dyDescent="0.25">
      <c r="A136" s="7">
        <v>2018</v>
      </c>
      <c r="B136" s="7">
        <v>3</v>
      </c>
      <c r="C136" s="8"/>
      <c r="D136" s="8">
        <v>645.6</v>
      </c>
      <c r="E136" s="8">
        <v>9.86</v>
      </c>
      <c r="F136" s="8">
        <v>86659.54</v>
      </c>
      <c r="G136" s="8">
        <v>0</v>
      </c>
      <c r="H136" s="8">
        <v>0</v>
      </c>
      <c r="I136" s="8">
        <v>0</v>
      </c>
      <c r="J136" s="8">
        <v>1</v>
      </c>
      <c r="K136" s="8">
        <v>0</v>
      </c>
      <c r="L136" s="8">
        <v>0</v>
      </c>
      <c r="M136" s="8">
        <v>0</v>
      </c>
      <c r="N136" s="7">
        <v>0</v>
      </c>
      <c r="O136" s="7">
        <v>0</v>
      </c>
      <c r="P136">
        <v>0</v>
      </c>
      <c r="Q136">
        <v>0</v>
      </c>
      <c r="R136">
        <v>0</v>
      </c>
      <c r="S136">
        <v>1</v>
      </c>
      <c r="T136">
        <v>0</v>
      </c>
      <c r="U136">
        <v>1</v>
      </c>
    </row>
    <row r="137" spans="1:21" x14ac:dyDescent="0.25">
      <c r="A137" s="7">
        <v>2018</v>
      </c>
      <c r="B137" s="7">
        <v>4</v>
      </c>
      <c r="C137" s="8"/>
      <c r="D137" s="8">
        <v>424.74</v>
      </c>
      <c r="E137" s="8">
        <v>153.94</v>
      </c>
      <c r="F137" s="8">
        <v>87910.04</v>
      </c>
      <c r="G137" s="8">
        <v>0</v>
      </c>
      <c r="H137" s="8">
        <v>0</v>
      </c>
      <c r="I137" s="8">
        <v>0</v>
      </c>
      <c r="J137" s="8">
        <v>0</v>
      </c>
      <c r="K137" s="8">
        <v>1</v>
      </c>
      <c r="L137" s="8">
        <v>0</v>
      </c>
      <c r="M137" s="8">
        <v>0</v>
      </c>
      <c r="N137" s="7">
        <v>0</v>
      </c>
      <c r="O137" s="7">
        <v>0</v>
      </c>
      <c r="P137">
        <v>0</v>
      </c>
      <c r="Q137">
        <v>0</v>
      </c>
      <c r="R137">
        <v>0</v>
      </c>
      <c r="S137">
        <v>1</v>
      </c>
      <c r="T137">
        <v>0</v>
      </c>
      <c r="U137">
        <v>1</v>
      </c>
    </row>
    <row r="138" spans="1:21" x14ac:dyDescent="0.25">
      <c r="A138" s="7">
        <v>2018</v>
      </c>
      <c r="B138" s="7">
        <v>5</v>
      </c>
      <c r="C138" s="8"/>
      <c r="D138" s="8">
        <v>202.99</v>
      </c>
      <c r="E138" s="8">
        <v>576.98</v>
      </c>
      <c r="F138" s="8">
        <v>85949.43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1</v>
      </c>
      <c r="M138" s="8">
        <v>0</v>
      </c>
      <c r="N138" s="7">
        <v>0</v>
      </c>
      <c r="O138" s="7">
        <v>0</v>
      </c>
      <c r="P138">
        <v>0</v>
      </c>
      <c r="Q138">
        <v>0</v>
      </c>
      <c r="R138">
        <v>0</v>
      </c>
      <c r="S138">
        <v>1</v>
      </c>
      <c r="T138">
        <v>0</v>
      </c>
      <c r="U138">
        <v>1</v>
      </c>
    </row>
    <row r="139" spans="1:21" x14ac:dyDescent="0.25">
      <c r="A139" s="7">
        <v>2018</v>
      </c>
      <c r="B139" s="7">
        <v>6</v>
      </c>
      <c r="C139" s="8"/>
      <c r="D139" s="8">
        <v>67.900000000000006</v>
      </c>
      <c r="E139" s="8">
        <v>2095.84</v>
      </c>
      <c r="F139" s="8">
        <v>88457.85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</v>
      </c>
      <c r="N139" s="7">
        <v>0</v>
      </c>
      <c r="O139" s="7">
        <v>0</v>
      </c>
      <c r="P139">
        <v>0</v>
      </c>
      <c r="Q139">
        <v>0</v>
      </c>
      <c r="R139">
        <v>0</v>
      </c>
      <c r="S139">
        <v>1</v>
      </c>
      <c r="T139">
        <v>0</v>
      </c>
      <c r="U139">
        <v>1</v>
      </c>
    </row>
    <row r="140" spans="1:21" x14ac:dyDescent="0.25">
      <c r="A140" s="7">
        <v>2018</v>
      </c>
      <c r="B140" s="7">
        <v>7</v>
      </c>
      <c r="C140" s="8"/>
      <c r="D140" s="8">
        <v>10.25</v>
      </c>
      <c r="E140" s="8">
        <v>4119.59</v>
      </c>
      <c r="F140" s="8">
        <v>88494.6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v>1</v>
      </c>
      <c r="O140" s="7">
        <v>0</v>
      </c>
      <c r="P140">
        <v>0</v>
      </c>
      <c r="Q140">
        <v>0</v>
      </c>
      <c r="R140">
        <v>0</v>
      </c>
      <c r="S140">
        <v>1</v>
      </c>
      <c r="T140">
        <v>0</v>
      </c>
      <c r="U140">
        <v>1</v>
      </c>
    </row>
    <row r="141" spans="1:21" x14ac:dyDescent="0.25">
      <c r="A141" s="7">
        <v>2018</v>
      </c>
      <c r="B141" s="7">
        <v>8</v>
      </c>
      <c r="C141" s="8"/>
      <c r="D141" s="8">
        <v>0.7</v>
      </c>
      <c r="E141" s="8">
        <v>4824.1899999999996</v>
      </c>
      <c r="F141" s="8">
        <v>86791.67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v>0</v>
      </c>
      <c r="O141" s="7">
        <v>1</v>
      </c>
      <c r="P141">
        <v>0</v>
      </c>
      <c r="Q141">
        <v>0</v>
      </c>
      <c r="R141">
        <v>0</v>
      </c>
      <c r="S141">
        <v>1</v>
      </c>
      <c r="T141">
        <v>0</v>
      </c>
      <c r="U141">
        <v>1</v>
      </c>
    </row>
    <row r="142" spans="1:21" x14ac:dyDescent="0.25">
      <c r="A142" s="7">
        <v>2018</v>
      </c>
      <c r="B142" s="7">
        <v>9</v>
      </c>
      <c r="C142" s="8"/>
      <c r="D142" s="8">
        <v>7.1</v>
      </c>
      <c r="E142" s="8">
        <v>4178.6099999999997</v>
      </c>
      <c r="F142" s="8">
        <v>88667.78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v>0</v>
      </c>
      <c r="O142" s="7">
        <v>0</v>
      </c>
      <c r="P142">
        <v>1</v>
      </c>
      <c r="Q142">
        <v>0</v>
      </c>
      <c r="R142">
        <v>0</v>
      </c>
      <c r="S142">
        <v>1</v>
      </c>
      <c r="T142">
        <v>0</v>
      </c>
      <c r="U142">
        <v>1</v>
      </c>
    </row>
    <row r="143" spans="1:21" x14ac:dyDescent="0.25">
      <c r="A143" s="7">
        <v>2018</v>
      </c>
      <c r="B143" s="7">
        <v>10</v>
      </c>
      <c r="C143" s="8"/>
      <c r="D143" s="8">
        <v>82.36</v>
      </c>
      <c r="E143" s="8">
        <v>1810.61</v>
      </c>
      <c r="F143" s="8">
        <v>88279.14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v>0</v>
      </c>
      <c r="O143" s="7">
        <v>0</v>
      </c>
      <c r="P143">
        <v>0</v>
      </c>
      <c r="Q143">
        <v>1</v>
      </c>
      <c r="R143">
        <v>0</v>
      </c>
      <c r="S143">
        <v>1</v>
      </c>
      <c r="T143">
        <v>0</v>
      </c>
      <c r="U143">
        <v>1</v>
      </c>
    </row>
    <row r="144" spans="1:21" x14ac:dyDescent="0.25">
      <c r="A144" s="7">
        <v>2018</v>
      </c>
      <c r="B144" s="7">
        <v>11</v>
      </c>
      <c r="C144" s="8"/>
      <c r="D144" s="8">
        <v>279.05</v>
      </c>
      <c r="E144" s="8">
        <v>353.4</v>
      </c>
      <c r="F144" s="8">
        <v>87672.51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v>0</v>
      </c>
      <c r="O144" s="7">
        <v>0</v>
      </c>
      <c r="P144">
        <v>0</v>
      </c>
      <c r="Q144">
        <v>0</v>
      </c>
      <c r="R144">
        <v>1</v>
      </c>
      <c r="S144">
        <v>1</v>
      </c>
      <c r="T144">
        <v>0</v>
      </c>
      <c r="U144">
        <v>1</v>
      </c>
    </row>
    <row r="145" spans="1:21" x14ac:dyDescent="0.25">
      <c r="A145" s="7">
        <v>2018</v>
      </c>
      <c r="B145" s="7">
        <v>12</v>
      </c>
      <c r="C145" s="8"/>
      <c r="D145" s="8">
        <v>545.6</v>
      </c>
      <c r="E145" s="8">
        <v>27.55</v>
      </c>
      <c r="F145" s="8">
        <v>89550.18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v>0</v>
      </c>
      <c r="O145" s="7">
        <v>0</v>
      </c>
      <c r="P145">
        <v>0</v>
      </c>
      <c r="Q145">
        <v>0</v>
      </c>
      <c r="R145">
        <v>0</v>
      </c>
      <c r="S145">
        <v>1</v>
      </c>
      <c r="T145">
        <v>0</v>
      </c>
      <c r="U145">
        <v>1</v>
      </c>
    </row>
    <row r="146" spans="1:21" x14ac:dyDescent="0.25">
      <c r="A146" s="7">
        <v>2019</v>
      </c>
      <c r="B146" s="7">
        <v>1</v>
      </c>
      <c r="C146" s="8"/>
      <c r="D146" s="8">
        <v>793.84</v>
      </c>
      <c r="E146" s="8">
        <v>0.66</v>
      </c>
      <c r="F146" s="8">
        <v>91250.09</v>
      </c>
      <c r="G146" s="8">
        <v>0</v>
      </c>
      <c r="H146" s="8">
        <v>1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v>0</v>
      </c>
      <c r="O146" s="7">
        <v>0</v>
      </c>
      <c r="P146">
        <v>0</v>
      </c>
      <c r="Q146">
        <v>0</v>
      </c>
      <c r="R146">
        <v>0</v>
      </c>
      <c r="S146">
        <v>1</v>
      </c>
      <c r="T146">
        <v>0</v>
      </c>
      <c r="U146">
        <v>1</v>
      </c>
    </row>
    <row r="147" spans="1:21" x14ac:dyDescent="0.25">
      <c r="A147" s="7">
        <v>2019</v>
      </c>
      <c r="B147" s="7">
        <v>2</v>
      </c>
      <c r="C147" s="8"/>
      <c r="D147" s="8">
        <v>729.83</v>
      </c>
      <c r="E147" s="8">
        <v>0</v>
      </c>
      <c r="F147" s="8">
        <v>83379.23</v>
      </c>
      <c r="G147" s="8">
        <v>0</v>
      </c>
      <c r="H147" s="8">
        <v>0</v>
      </c>
      <c r="I147" s="8">
        <v>1</v>
      </c>
      <c r="J147" s="8">
        <v>0</v>
      </c>
      <c r="K147" s="8">
        <v>0</v>
      </c>
      <c r="L147" s="8">
        <v>0</v>
      </c>
      <c r="M147" s="8">
        <v>0</v>
      </c>
      <c r="N147" s="7">
        <v>0</v>
      </c>
      <c r="O147" s="7">
        <v>0</v>
      </c>
      <c r="P147">
        <v>0</v>
      </c>
      <c r="Q147">
        <v>0</v>
      </c>
      <c r="R147">
        <v>0</v>
      </c>
      <c r="S147">
        <v>1</v>
      </c>
      <c r="T147">
        <v>0</v>
      </c>
      <c r="U147">
        <v>1</v>
      </c>
    </row>
    <row r="148" spans="1:21" x14ac:dyDescent="0.25">
      <c r="A148" s="7">
        <v>2019</v>
      </c>
      <c r="B148" s="7">
        <v>3</v>
      </c>
      <c r="C148" s="8"/>
      <c r="D148" s="8">
        <v>634.85</v>
      </c>
      <c r="E148" s="8">
        <v>9.81</v>
      </c>
      <c r="F148" s="8">
        <v>86752.46</v>
      </c>
      <c r="G148" s="8">
        <v>0</v>
      </c>
      <c r="H148" s="8">
        <v>0</v>
      </c>
      <c r="I148" s="8">
        <v>0</v>
      </c>
      <c r="J148" s="8">
        <v>1</v>
      </c>
      <c r="K148" s="8">
        <v>0</v>
      </c>
      <c r="L148" s="8">
        <v>0</v>
      </c>
      <c r="M148" s="8">
        <v>0</v>
      </c>
      <c r="N148" s="7">
        <v>0</v>
      </c>
      <c r="O148" s="7">
        <v>0</v>
      </c>
      <c r="P148">
        <v>0</v>
      </c>
      <c r="Q148">
        <v>0</v>
      </c>
      <c r="R148">
        <v>0</v>
      </c>
      <c r="S148">
        <v>1</v>
      </c>
      <c r="T148">
        <v>0</v>
      </c>
      <c r="U148">
        <v>1</v>
      </c>
    </row>
    <row r="149" spans="1:21" x14ac:dyDescent="0.25">
      <c r="A149" s="7">
        <v>2019</v>
      </c>
      <c r="B149" s="7">
        <v>4</v>
      </c>
      <c r="C149" s="8"/>
      <c r="D149" s="8">
        <v>417.66</v>
      </c>
      <c r="E149" s="8">
        <v>153.16</v>
      </c>
      <c r="F149" s="8">
        <v>88002.07</v>
      </c>
      <c r="G149" s="8">
        <v>0</v>
      </c>
      <c r="H149" s="8">
        <v>0</v>
      </c>
      <c r="I149" s="8">
        <v>0</v>
      </c>
      <c r="J149" s="8">
        <v>0</v>
      </c>
      <c r="K149" s="8">
        <v>1</v>
      </c>
      <c r="L149" s="8">
        <v>0</v>
      </c>
      <c r="M149" s="8">
        <v>0</v>
      </c>
      <c r="N149" s="7">
        <v>0</v>
      </c>
      <c r="O149" s="7">
        <v>0</v>
      </c>
      <c r="P149">
        <v>0</v>
      </c>
      <c r="Q149">
        <v>0</v>
      </c>
      <c r="R149">
        <v>0</v>
      </c>
      <c r="S149">
        <v>1</v>
      </c>
      <c r="T149">
        <v>0</v>
      </c>
      <c r="U149">
        <v>1</v>
      </c>
    </row>
    <row r="150" spans="1:21" x14ac:dyDescent="0.25">
      <c r="A150" s="7">
        <v>2019</v>
      </c>
      <c r="B150" s="7">
        <v>5</v>
      </c>
      <c r="C150" s="8"/>
      <c r="D150" s="8">
        <v>199.61</v>
      </c>
      <c r="E150" s="8">
        <v>574.05999999999995</v>
      </c>
      <c r="F150" s="8">
        <v>86039.41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1</v>
      </c>
      <c r="M150" s="8">
        <v>0</v>
      </c>
      <c r="N150" s="7">
        <v>0</v>
      </c>
      <c r="O150" s="7">
        <v>0</v>
      </c>
      <c r="P150">
        <v>0</v>
      </c>
      <c r="Q150">
        <v>0</v>
      </c>
      <c r="R150">
        <v>0</v>
      </c>
      <c r="S150">
        <v>1</v>
      </c>
      <c r="T150">
        <v>0</v>
      </c>
      <c r="U150">
        <v>1</v>
      </c>
    </row>
    <row r="151" spans="1:21" x14ac:dyDescent="0.25">
      <c r="A151" s="7">
        <v>2019</v>
      </c>
      <c r="B151" s="7">
        <v>6</v>
      </c>
      <c r="C151" s="8"/>
      <c r="D151" s="8">
        <v>66.77</v>
      </c>
      <c r="E151" s="8">
        <v>2085.25</v>
      </c>
      <c r="F151" s="8">
        <v>88550.46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1</v>
      </c>
      <c r="N151" s="7">
        <v>0</v>
      </c>
      <c r="O151" s="7">
        <v>0</v>
      </c>
      <c r="P151">
        <v>0</v>
      </c>
      <c r="Q151">
        <v>0</v>
      </c>
      <c r="R151">
        <v>0</v>
      </c>
      <c r="S151">
        <v>1</v>
      </c>
      <c r="T151">
        <v>0</v>
      </c>
      <c r="U151">
        <v>1</v>
      </c>
    </row>
    <row r="152" spans="1:21" x14ac:dyDescent="0.25">
      <c r="A152" s="7">
        <v>2019</v>
      </c>
      <c r="B152" s="7">
        <v>7</v>
      </c>
      <c r="C152" s="8"/>
      <c r="D152" s="8">
        <v>10.08</v>
      </c>
      <c r="E152" s="8">
        <v>4099.4399999999996</v>
      </c>
      <c r="F152" s="8">
        <v>88602.07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v>1</v>
      </c>
      <c r="O152" s="7">
        <v>0</v>
      </c>
      <c r="P152">
        <v>0</v>
      </c>
      <c r="Q152">
        <v>0</v>
      </c>
      <c r="R152">
        <v>0</v>
      </c>
      <c r="S152">
        <v>1</v>
      </c>
      <c r="T152">
        <v>0</v>
      </c>
      <c r="U152">
        <v>1</v>
      </c>
    </row>
    <row r="153" spans="1:21" x14ac:dyDescent="0.25">
      <c r="A153" s="7">
        <v>2019</v>
      </c>
      <c r="B153" s="7">
        <v>8</v>
      </c>
      <c r="C153" s="8"/>
      <c r="D153" s="8">
        <v>0.69</v>
      </c>
      <c r="E153" s="8">
        <v>4800.6000000000004</v>
      </c>
      <c r="F153" s="8">
        <v>86897.07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v>0</v>
      </c>
      <c r="O153" s="7">
        <v>1</v>
      </c>
      <c r="P153">
        <v>0</v>
      </c>
      <c r="Q153">
        <v>0</v>
      </c>
      <c r="R153">
        <v>0</v>
      </c>
      <c r="S153">
        <v>1</v>
      </c>
      <c r="T153">
        <v>0</v>
      </c>
      <c r="U153">
        <v>1</v>
      </c>
    </row>
    <row r="154" spans="1:21" x14ac:dyDescent="0.25">
      <c r="A154" s="7">
        <v>2019</v>
      </c>
      <c r="B154" s="7">
        <v>9</v>
      </c>
      <c r="C154" s="8"/>
      <c r="D154" s="8">
        <v>6.98</v>
      </c>
      <c r="E154" s="8">
        <v>4158.17</v>
      </c>
      <c r="F154" s="8">
        <v>88775.46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v>0</v>
      </c>
      <c r="O154" s="7">
        <v>0</v>
      </c>
      <c r="P154">
        <v>1</v>
      </c>
      <c r="Q154">
        <v>0</v>
      </c>
      <c r="R154">
        <v>0</v>
      </c>
      <c r="S154">
        <v>1</v>
      </c>
      <c r="T154">
        <v>0</v>
      </c>
      <c r="U154">
        <v>1</v>
      </c>
    </row>
    <row r="155" spans="1:21" x14ac:dyDescent="0.25">
      <c r="A155" s="7">
        <v>2019</v>
      </c>
      <c r="B155" s="7">
        <v>10</v>
      </c>
      <c r="C155" s="8"/>
      <c r="D155" s="8">
        <v>81.03</v>
      </c>
      <c r="E155" s="8">
        <v>1802.37</v>
      </c>
      <c r="F155" s="8">
        <v>88416.29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v>0</v>
      </c>
      <c r="O155" s="7">
        <v>0</v>
      </c>
      <c r="P155">
        <v>0</v>
      </c>
      <c r="Q155">
        <v>1</v>
      </c>
      <c r="R155">
        <v>0</v>
      </c>
      <c r="S155">
        <v>1</v>
      </c>
      <c r="T155">
        <v>0</v>
      </c>
      <c r="U155">
        <v>1</v>
      </c>
    </row>
    <row r="156" spans="1:21" x14ac:dyDescent="0.25">
      <c r="A156" s="7">
        <v>2019</v>
      </c>
      <c r="B156" s="7">
        <v>11</v>
      </c>
      <c r="C156" s="8"/>
      <c r="D156" s="8">
        <v>274.52999999999997</v>
      </c>
      <c r="E156" s="8">
        <v>351.79</v>
      </c>
      <c r="F156" s="8">
        <v>87808.72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v>0</v>
      </c>
      <c r="O156" s="7">
        <v>0</v>
      </c>
      <c r="P156">
        <v>0</v>
      </c>
      <c r="Q156">
        <v>0</v>
      </c>
      <c r="R156">
        <v>1</v>
      </c>
      <c r="S156">
        <v>1</v>
      </c>
      <c r="T156">
        <v>0</v>
      </c>
      <c r="U156">
        <v>1</v>
      </c>
    </row>
    <row r="157" spans="1:21" x14ac:dyDescent="0.25">
      <c r="A157" s="7">
        <v>2019</v>
      </c>
      <c r="B157" s="7">
        <v>12</v>
      </c>
      <c r="C157" s="8"/>
      <c r="D157" s="8">
        <v>536.78</v>
      </c>
      <c r="E157" s="8">
        <v>27.42</v>
      </c>
      <c r="F157" s="8">
        <v>89689.3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v>0</v>
      </c>
      <c r="O157" s="7">
        <v>0</v>
      </c>
      <c r="P157">
        <v>0</v>
      </c>
      <c r="Q157">
        <v>0</v>
      </c>
      <c r="R157">
        <v>0</v>
      </c>
      <c r="S157">
        <v>1</v>
      </c>
      <c r="T157">
        <v>0</v>
      </c>
      <c r="U157">
        <v>1</v>
      </c>
    </row>
    <row r="158" spans="1:21" x14ac:dyDescent="0.25">
      <c r="A158">
        <v>2020</v>
      </c>
      <c r="B158">
        <v>1</v>
      </c>
      <c r="D158">
        <v>782.46</v>
      </c>
      <c r="E158">
        <v>0.66</v>
      </c>
      <c r="F158" s="28">
        <v>91205.62</v>
      </c>
      <c r="G158">
        <v>0</v>
      </c>
      <c r="H158">
        <v>1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</v>
      </c>
      <c r="T158">
        <v>0</v>
      </c>
      <c r="U158">
        <v>1</v>
      </c>
    </row>
    <row r="159" spans="1:21" x14ac:dyDescent="0.25">
      <c r="A159">
        <v>2020</v>
      </c>
      <c r="B159">
        <v>2</v>
      </c>
      <c r="D159">
        <v>744.23</v>
      </c>
      <c r="E159">
        <v>0</v>
      </c>
      <c r="F159" s="28">
        <v>86220.29</v>
      </c>
      <c r="G159">
        <v>0</v>
      </c>
      <c r="H159">
        <v>0</v>
      </c>
      <c r="I159">
        <v>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</v>
      </c>
      <c r="T159">
        <v>0</v>
      </c>
      <c r="U159">
        <v>1</v>
      </c>
    </row>
    <row r="160" spans="1:21" x14ac:dyDescent="0.25">
      <c r="A160">
        <v>2020</v>
      </c>
      <c r="B160">
        <v>3</v>
      </c>
      <c r="D160">
        <v>625.75</v>
      </c>
      <c r="E160">
        <v>9.76</v>
      </c>
      <c r="F160" s="28">
        <v>86710.18</v>
      </c>
      <c r="G160">
        <v>0</v>
      </c>
      <c r="H160">
        <v>0</v>
      </c>
      <c r="I160">
        <v>0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</v>
      </c>
      <c r="T160">
        <v>0</v>
      </c>
      <c r="U160">
        <v>1</v>
      </c>
    </row>
    <row r="161" spans="1:21" x14ac:dyDescent="0.25">
      <c r="A161">
        <v>2020</v>
      </c>
      <c r="B161">
        <v>4</v>
      </c>
      <c r="D161">
        <v>411.82</v>
      </c>
      <c r="E161">
        <v>152.44</v>
      </c>
      <c r="F161" s="28">
        <v>87990.57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0</v>
      </c>
      <c r="U161">
        <v>1</v>
      </c>
    </row>
    <row r="162" spans="1:21" x14ac:dyDescent="0.25">
      <c r="A162">
        <v>2020</v>
      </c>
      <c r="B162">
        <v>5</v>
      </c>
      <c r="D162">
        <v>196.82</v>
      </c>
      <c r="E162">
        <v>571.37</v>
      </c>
      <c r="F162" s="28">
        <v>86028.17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1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0</v>
      </c>
      <c r="U162">
        <v>1</v>
      </c>
    </row>
    <row r="163" spans="1:21" x14ac:dyDescent="0.25">
      <c r="A163">
        <v>2020</v>
      </c>
      <c r="B163">
        <v>6</v>
      </c>
      <c r="D163">
        <v>65.84</v>
      </c>
      <c r="E163" s="28">
        <v>2075.48</v>
      </c>
      <c r="F163" s="28">
        <v>88538.880000000005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0</v>
      </c>
      <c r="U163">
        <v>1</v>
      </c>
    </row>
    <row r="164" spans="1:21" x14ac:dyDescent="0.25">
      <c r="A164">
        <v>2020</v>
      </c>
      <c r="B164">
        <v>7</v>
      </c>
      <c r="D164">
        <v>9.94</v>
      </c>
      <c r="E164" s="28">
        <v>4078.9</v>
      </c>
      <c r="F164" s="28">
        <v>88561.61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0</v>
      </c>
      <c r="U164">
        <v>1</v>
      </c>
    </row>
    <row r="165" spans="1:21" x14ac:dyDescent="0.25">
      <c r="A165">
        <v>2020</v>
      </c>
      <c r="B165">
        <v>8</v>
      </c>
      <c r="D165">
        <v>0.68</v>
      </c>
      <c r="E165" s="28">
        <v>4776.54</v>
      </c>
      <c r="F165" s="28">
        <v>86857.39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1</v>
      </c>
    </row>
    <row r="166" spans="1:21" x14ac:dyDescent="0.25">
      <c r="A166">
        <v>2020</v>
      </c>
      <c r="B166">
        <v>9</v>
      </c>
      <c r="D166">
        <v>6.88</v>
      </c>
      <c r="E166" s="28">
        <v>4137.34</v>
      </c>
      <c r="F166" s="28">
        <v>88734.92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</v>
      </c>
      <c r="Q166">
        <v>0</v>
      </c>
      <c r="R166">
        <v>0</v>
      </c>
      <c r="S166">
        <v>1</v>
      </c>
      <c r="T166">
        <v>0</v>
      </c>
      <c r="U166">
        <v>1</v>
      </c>
    </row>
    <row r="167" spans="1:21" x14ac:dyDescent="0.25">
      <c r="A167">
        <v>2020</v>
      </c>
      <c r="B167">
        <v>10</v>
      </c>
      <c r="D167">
        <v>79.84</v>
      </c>
      <c r="E167" s="28">
        <v>1792.8</v>
      </c>
      <c r="F167" s="28">
        <v>88349.41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1</v>
      </c>
      <c r="R167">
        <v>0</v>
      </c>
      <c r="S167">
        <v>1</v>
      </c>
      <c r="T167">
        <v>0</v>
      </c>
      <c r="U167">
        <v>1</v>
      </c>
    </row>
    <row r="168" spans="1:21" x14ac:dyDescent="0.25">
      <c r="A168">
        <v>2020</v>
      </c>
      <c r="B168">
        <v>11</v>
      </c>
      <c r="D168">
        <v>270.52</v>
      </c>
      <c r="E168">
        <v>349.92</v>
      </c>
      <c r="F168" s="28">
        <v>87742.3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</v>
      </c>
      <c r="S168">
        <v>1</v>
      </c>
      <c r="T168">
        <v>0</v>
      </c>
      <c r="U168">
        <v>1</v>
      </c>
    </row>
    <row r="169" spans="1:21" x14ac:dyDescent="0.25">
      <c r="A169">
        <v>2020</v>
      </c>
      <c r="B169">
        <v>12</v>
      </c>
      <c r="D169">
        <v>528.94000000000005</v>
      </c>
      <c r="E169">
        <v>27.28</v>
      </c>
      <c r="F169" s="28">
        <v>89621.45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</v>
      </c>
      <c r="T169">
        <v>0</v>
      </c>
      <c r="U169">
        <v>1</v>
      </c>
    </row>
    <row r="170" spans="1:21" x14ac:dyDescent="0.25">
      <c r="A170">
        <v>2021</v>
      </c>
      <c r="B170">
        <v>1</v>
      </c>
      <c r="D170">
        <v>771.12</v>
      </c>
      <c r="E170">
        <v>0.65</v>
      </c>
      <c r="F170" s="28">
        <v>91266.93</v>
      </c>
      <c r="G170">
        <v>0</v>
      </c>
      <c r="H170">
        <v>1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0</v>
      </c>
      <c r="U170">
        <v>1</v>
      </c>
    </row>
    <row r="171" spans="1:21" x14ac:dyDescent="0.25">
      <c r="A171">
        <v>2021</v>
      </c>
      <c r="B171">
        <v>2</v>
      </c>
      <c r="D171">
        <v>708.94</v>
      </c>
      <c r="E171">
        <v>0</v>
      </c>
      <c r="F171" s="28">
        <v>83394.62</v>
      </c>
      <c r="G171">
        <v>0</v>
      </c>
      <c r="H171">
        <v>0</v>
      </c>
      <c r="I171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0</v>
      </c>
      <c r="U171">
        <v>1</v>
      </c>
    </row>
    <row r="172" spans="1:21" x14ac:dyDescent="0.25">
      <c r="A172">
        <v>2021</v>
      </c>
      <c r="B172">
        <v>3</v>
      </c>
      <c r="D172">
        <v>616.67999999999995</v>
      </c>
      <c r="E172">
        <v>9.7100000000000009</v>
      </c>
      <c r="F172" s="28">
        <v>86768.47</v>
      </c>
      <c r="G172">
        <v>0</v>
      </c>
      <c r="H172">
        <v>0</v>
      </c>
      <c r="I172">
        <v>0</v>
      </c>
      <c r="J172">
        <v>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</v>
      </c>
      <c r="T172">
        <v>0</v>
      </c>
      <c r="U172">
        <v>1</v>
      </c>
    </row>
    <row r="173" spans="1:21" x14ac:dyDescent="0.25">
      <c r="A173">
        <v>2021</v>
      </c>
      <c r="B173">
        <v>4</v>
      </c>
      <c r="D173">
        <v>405.69</v>
      </c>
      <c r="E173">
        <v>151.6</v>
      </c>
      <c r="F173" s="28">
        <v>88014.42</v>
      </c>
      <c r="G173">
        <v>0</v>
      </c>
      <c r="H173">
        <v>0</v>
      </c>
      <c r="I173">
        <v>0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</v>
      </c>
      <c r="T173">
        <v>0</v>
      </c>
      <c r="U173">
        <v>1</v>
      </c>
    </row>
    <row r="174" spans="1:21" x14ac:dyDescent="0.25">
      <c r="A174">
        <v>2021</v>
      </c>
      <c r="B174">
        <v>5</v>
      </c>
      <c r="D174">
        <v>193.89</v>
      </c>
      <c r="E174">
        <v>568.21</v>
      </c>
      <c r="F174" s="28">
        <v>86051.48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1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</v>
      </c>
      <c r="T174">
        <v>0</v>
      </c>
      <c r="U174">
        <v>1</v>
      </c>
    </row>
    <row r="175" spans="1:21" x14ac:dyDescent="0.25">
      <c r="A175">
        <v>2021</v>
      </c>
      <c r="B175">
        <v>6</v>
      </c>
      <c r="D175">
        <v>64.86</v>
      </c>
      <c r="E175" s="28">
        <v>2063.9899999999998</v>
      </c>
      <c r="F175" s="28">
        <v>88562.880000000005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</v>
      </c>
      <c r="T175">
        <v>0</v>
      </c>
      <c r="U175">
        <v>1</v>
      </c>
    </row>
    <row r="176" spans="1:21" x14ac:dyDescent="0.25">
      <c r="A176">
        <v>2021</v>
      </c>
      <c r="B176">
        <v>7</v>
      </c>
      <c r="D176">
        <v>9.7899999999999991</v>
      </c>
      <c r="E176" s="28">
        <v>4056.95</v>
      </c>
      <c r="F176" s="28">
        <v>88599.06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0</v>
      </c>
      <c r="P176">
        <v>0</v>
      </c>
      <c r="Q176">
        <v>0</v>
      </c>
      <c r="R176">
        <v>0</v>
      </c>
      <c r="S176">
        <v>1</v>
      </c>
      <c r="T176">
        <v>0</v>
      </c>
      <c r="U176">
        <v>1</v>
      </c>
    </row>
    <row r="177" spans="1:21" x14ac:dyDescent="0.25">
      <c r="A177">
        <v>2021</v>
      </c>
      <c r="B177">
        <v>8</v>
      </c>
      <c r="D177">
        <v>0.67</v>
      </c>
      <c r="E177" s="28">
        <v>4750.84</v>
      </c>
      <c r="F177" s="28">
        <v>86894.12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0</v>
      </c>
      <c r="S177">
        <v>1</v>
      </c>
      <c r="T177">
        <v>0</v>
      </c>
      <c r="U177">
        <v>1</v>
      </c>
    </row>
    <row r="178" spans="1:21" x14ac:dyDescent="0.25">
      <c r="A178">
        <v>2021</v>
      </c>
      <c r="B178">
        <v>9</v>
      </c>
      <c r="D178">
        <v>6.78</v>
      </c>
      <c r="E178" s="28">
        <v>4115.07</v>
      </c>
      <c r="F178" s="28">
        <v>88772.45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1</v>
      </c>
      <c r="T178">
        <v>0</v>
      </c>
      <c r="U178">
        <v>1</v>
      </c>
    </row>
    <row r="179" spans="1:21" x14ac:dyDescent="0.25">
      <c r="A179">
        <v>2021</v>
      </c>
      <c r="B179">
        <v>10</v>
      </c>
      <c r="D179">
        <v>78.680000000000007</v>
      </c>
      <c r="E179" s="28">
        <v>1783.41</v>
      </c>
      <c r="F179" s="28">
        <v>88399.71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0</v>
      </c>
      <c r="S179">
        <v>1</v>
      </c>
      <c r="T179">
        <v>0</v>
      </c>
      <c r="U179">
        <v>1</v>
      </c>
    </row>
    <row r="180" spans="1:21" x14ac:dyDescent="0.25">
      <c r="A180">
        <v>2021</v>
      </c>
      <c r="B180">
        <v>11</v>
      </c>
      <c r="D180">
        <v>266.58</v>
      </c>
      <c r="E180">
        <v>348.09</v>
      </c>
      <c r="F180" s="28">
        <v>87792.25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</v>
      </c>
      <c r="S180">
        <v>1</v>
      </c>
      <c r="T180">
        <v>0</v>
      </c>
      <c r="U180">
        <v>1</v>
      </c>
    </row>
    <row r="181" spans="1:21" x14ac:dyDescent="0.25">
      <c r="A181">
        <v>2021</v>
      </c>
      <c r="B181">
        <v>12</v>
      </c>
      <c r="D181">
        <v>521.22</v>
      </c>
      <c r="E181">
        <v>27.13</v>
      </c>
      <c r="F181" s="28">
        <v>89672.48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</v>
      </c>
      <c r="T181">
        <v>0</v>
      </c>
      <c r="U181">
        <v>1</v>
      </c>
    </row>
    <row r="182" spans="1:21" x14ac:dyDescent="0.25">
      <c r="A182">
        <v>2022</v>
      </c>
      <c r="B182">
        <v>1</v>
      </c>
      <c r="D182">
        <v>760.84</v>
      </c>
      <c r="E182">
        <v>0.65</v>
      </c>
      <c r="F182" s="28">
        <v>91443.03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1</v>
      </c>
    </row>
    <row r="183" spans="1:21" x14ac:dyDescent="0.25">
      <c r="A183">
        <v>2022</v>
      </c>
      <c r="B183">
        <v>2</v>
      </c>
      <c r="D183">
        <v>699.49</v>
      </c>
      <c r="E183">
        <v>0</v>
      </c>
      <c r="F183" s="28">
        <v>83555.520000000004</v>
      </c>
      <c r="G183">
        <v>0</v>
      </c>
      <c r="H183">
        <v>0</v>
      </c>
      <c r="I183">
        <v>1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0</v>
      </c>
      <c r="U183">
        <v>1</v>
      </c>
    </row>
    <row r="184" spans="1:21" x14ac:dyDescent="0.25">
      <c r="A184">
        <v>2022</v>
      </c>
      <c r="B184">
        <v>3</v>
      </c>
      <c r="D184">
        <v>608.46</v>
      </c>
      <c r="E184">
        <v>9.67</v>
      </c>
      <c r="F184" s="28">
        <v>86935.88</v>
      </c>
      <c r="G184">
        <v>0</v>
      </c>
      <c r="H184">
        <v>0</v>
      </c>
      <c r="I184">
        <v>0</v>
      </c>
      <c r="J184">
        <v>1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</v>
      </c>
      <c r="T184">
        <v>0</v>
      </c>
      <c r="U184">
        <v>1</v>
      </c>
    </row>
    <row r="185" spans="1:21" x14ac:dyDescent="0.25">
      <c r="A185">
        <v>2022</v>
      </c>
      <c r="B185">
        <v>4</v>
      </c>
      <c r="D185">
        <v>400.24</v>
      </c>
      <c r="E185">
        <v>150.86000000000001</v>
      </c>
      <c r="F185" s="28">
        <v>88175.47</v>
      </c>
      <c r="G185">
        <v>0</v>
      </c>
      <c r="H185">
        <v>0</v>
      </c>
      <c r="I185">
        <v>0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0</v>
      </c>
      <c r="U185">
        <v>1</v>
      </c>
    </row>
    <row r="186" spans="1:21" x14ac:dyDescent="0.25">
      <c r="A186">
        <v>2022</v>
      </c>
      <c r="B186">
        <v>5</v>
      </c>
      <c r="D186">
        <v>191.29</v>
      </c>
      <c r="E186">
        <v>565.47</v>
      </c>
      <c r="F186" s="28">
        <v>86208.94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</v>
      </c>
      <c r="T186">
        <v>0</v>
      </c>
      <c r="U186">
        <v>1</v>
      </c>
    </row>
    <row r="187" spans="1:21" x14ac:dyDescent="0.25">
      <c r="A187">
        <v>2022</v>
      </c>
      <c r="B187">
        <v>6</v>
      </c>
      <c r="D187">
        <v>63.99</v>
      </c>
      <c r="E187" s="28">
        <v>2054.04</v>
      </c>
      <c r="F187" s="28">
        <v>88724.94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</v>
      </c>
      <c r="T187">
        <v>0</v>
      </c>
      <c r="U187">
        <v>1</v>
      </c>
    </row>
    <row r="188" spans="1:21" x14ac:dyDescent="0.25">
      <c r="A188">
        <v>2022</v>
      </c>
      <c r="B188">
        <v>7</v>
      </c>
      <c r="D188">
        <v>9.66</v>
      </c>
      <c r="E188" s="28">
        <v>4037.16</v>
      </c>
      <c r="F188" s="28">
        <v>88756.29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1</v>
      </c>
      <c r="O188">
        <v>0</v>
      </c>
      <c r="P188">
        <v>0</v>
      </c>
      <c r="Q188">
        <v>0</v>
      </c>
      <c r="R188">
        <v>0</v>
      </c>
      <c r="S188">
        <v>1</v>
      </c>
      <c r="T188">
        <v>0</v>
      </c>
      <c r="U188">
        <v>1</v>
      </c>
    </row>
    <row r="189" spans="1:21" x14ac:dyDescent="0.25">
      <c r="A189">
        <v>2022</v>
      </c>
      <c r="B189">
        <v>8</v>
      </c>
      <c r="D189">
        <v>0.66</v>
      </c>
      <c r="E189" s="28">
        <v>4727.66</v>
      </c>
      <c r="F189" s="28">
        <v>87048.320000000007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  <c r="Q189">
        <v>0</v>
      </c>
      <c r="R189">
        <v>0</v>
      </c>
      <c r="S189">
        <v>1</v>
      </c>
      <c r="T189">
        <v>0</v>
      </c>
      <c r="U189">
        <v>1</v>
      </c>
    </row>
    <row r="190" spans="1:21" x14ac:dyDescent="0.25">
      <c r="A190">
        <v>2022</v>
      </c>
      <c r="B190">
        <v>9</v>
      </c>
      <c r="D190">
        <v>6.69</v>
      </c>
      <c r="E190" s="28">
        <v>4095</v>
      </c>
      <c r="F190" s="28">
        <v>88929.98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0</v>
      </c>
      <c r="S190">
        <v>1</v>
      </c>
      <c r="T190">
        <v>0</v>
      </c>
      <c r="U190">
        <v>1</v>
      </c>
    </row>
    <row r="191" spans="1:21" x14ac:dyDescent="0.25">
      <c r="A191">
        <v>2022</v>
      </c>
      <c r="B191">
        <v>10</v>
      </c>
      <c r="D191">
        <v>77.61</v>
      </c>
      <c r="E191" s="28">
        <v>1774.59</v>
      </c>
      <c r="F191" s="28">
        <v>88550.52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0</v>
      </c>
      <c r="S191">
        <v>1</v>
      </c>
      <c r="T191">
        <v>0</v>
      </c>
      <c r="U191">
        <v>1</v>
      </c>
    </row>
    <row r="192" spans="1:21" x14ac:dyDescent="0.25">
      <c r="A192">
        <v>2022</v>
      </c>
      <c r="B192">
        <v>11</v>
      </c>
      <c r="D192">
        <v>262.95999999999998</v>
      </c>
      <c r="E192">
        <v>346.37</v>
      </c>
      <c r="F192" s="28">
        <v>87942.02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1</v>
      </c>
      <c r="T192">
        <v>0</v>
      </c>
      <c r="U192">
        <v>1</v>
      </c>
    </row>
    <row r="193" spans="1:21" x14ac:dyDescent="0.25">
      <c r="A193">
        <v>2022</v>
      </c>
      <c r="B193">
        <v>12</v>
      </c>
      <c r="D193">
        <v>514.16</v>
      </c>
      <c r="E193">
        <v>27</v>
      </c>
      <c r="F193" s="28">
        <v>89825.46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</v>
      </c>
      <c r="T193">
        <v>0</v>
      </c>
      <c r="U193">
        <v>1</v>
      </c>
    </row>
    <row r="194" spans="1:21" x14ac:dyDescent="0.25">
      <c r="A194">
        <v>2023</v>
      </c>
      <c r="B194">
        <v>1</v>
      </c>
      <c r="D194">
        <v>750.66</v>
      </c>
      <c r="E194">
        <v>0.65</v>
      </c>
      <c r="F194" s="28">
        <v>91702.89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</v>
      </c>
      <c r="T194">
        <v>0</v>
      </c>
      <c r="U194">
        <v>1</v>
      </c>
    </row>
    <row r="195" spans="1:21" x14ac:dyDescent="0.25">
      <c r="A195">
        <v>2023</v>
      </c>
      <c r="B195">
        <v>2</v>
      </c>
      <c r="D195">
        <v>690.13</v>
      </c>
      <c r="E195">
        <v>0</v>
      </c>
      <c r="F195" s="28">
        <v>83792.97</v>
      </c>
      <c r="G195">
        <v>0</v>
      </c>
      <c r="H195">
        <v>0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>
        <v>0</v>
      </c>
      <c r="U195">
        <v>1</v>
      </c>
    </row>
    <row r="196" spans="1:21" x14ac:dyDescent="0.25">
      <c r="A196">
        <v>2023</v>
      </c>
      <c r="B196">
        <v>3</v>
      </c>
      <c r="D196">
        <v>600.32000000000005</v>
      </c>
      <c r="E196">
        <v>9.64</v>
      </c>
      <c r="F196" s="28">
        <v>87182.93</v>
      </c>
      <c r="G196">
        <v>0</v>
      </c>
      <c r="H196">
        <v>0</v>
      </c>
      <c r="I196">
        <v>0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</v>
      </c>
      <c r="T196">
        <v>0</v>
      </c>
      <c r="U196">
        <v>1</v>
      </c>
    </row>
    <row r="197" spans="1:21" x14ac:dyDescent="0.25">
      <c r="A197">
        <v>2023</v>
      </c>
      <c r="B197">
        <v>4</v>
      </c>
      <c r="D197">
        <v>394.85</v>
      </c>
      <c r="E197">
        <v>150.33000000000001</v>
      </c>
      <c r="F197" s="28">
        <v>88417.26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</v>
      </c>
      <c r="T197">
        <v>0</v>
      </c>
      <c r="U197">
        <v>1</v>
      </c>
    </row>
    <row r="198" spans="1:21" x14ac:dyDescent="0.25">
      <c r="A198">
        <v>2023</v>
      </c>
      <c r="B198">
        <v>5</v>
      </c>
      <c r="D198">
        <v>188.71</v>
      </c>
      <c r="E198">
        <v>563.47</v>
      </c>
      <c r="F198" s="28">
        <v>86445.34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1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</v>
      </c>
      <c r="T198">
        <v>0</v>
      </c>
      <c r="U198">
        <v>1</v>
      </c>
    </row>
    <row r="199" spans="1:21" x14ac:dyDescent="0.25">
      <c r="A199">
        <v>2023</v>
      </c>
      <c r="B199">
        <v>6</v>
      </c>
      <c r="D199">
        <v>63.13</v>
      </c>
      <c r="E199" s="28">
        <v>2046.78</v>
      </c>
      <c r="F199" s="28">
        <v>88968.24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1</v>
      </c>
    </row>
    <row r="200" spans="1:21" x14ac:dyDescent="0.25">
      <c r="A200">
        <v>2023</v>
      </c>
      <c r="B200">
        <v>7</v>
      </c>
      <c r="D200">
        <v>9.5299999999999994</v>
      </c>
      <c r="E200" s="28">
        <v>4022.79</v>
      </c>
      <c r="F200" s="28">
        <v>88997.31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0</v>
      </c>
      <c r="S200">
        <v>1</v>
      </c>
      <c r="T200">
        <v>0</v>
      </c>
      <c r="U200">
        <v>1</v>
      </c>
    </row>
    <row r="201" spans="1:21" x14ac:dyDescent="0.25">
      <c r="A201">
        <v>2023</v>
      </c>
      <c r="B201">
        <v>8</v>
      </c>
      <c r="D201">
        <v>0.65</v>
      </c>
      <c r="E201" s="28">
        <v>4710.83</v>
      </c>
      <c r="F201" s="28">
        <v>87284.71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0</v>
      </c>
      <c r="S201">
        <v>1</v>
      </c>
      <c r="T201">
        <v>0</v>
      </c>
      <c r="U201">
        <v>1</v>
      </c>
    </row>
    <row r="202" spans="1:21" x14ac:dyDescent="0.25">
      <c r="A202">
        <v>2023</v>
      </c>
      <c r="B202">
        <v>9</v>
      </c>
      <c r="D202">
        <v>6.6</v>
      </c>
      <c r="E202" s="28">
        <v>4080.42</v>
      </c>
      <c r="F202" s="28">
        <v>89171.47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1</v>
      </c>
      <c r="T202">
        <v>0</v>
      </c>
      <c r="U202">
        <v>1</v>
      </c>
    </row>
    <row r="203" spans="1:21" x14ac:dyDescent="0.25">
      <c r="A203">
        <v>2023</v>
      </c>
      <c r="B203">
        <v>10</v>
      </c>
      <c r="D203">
        <v>76.56</v>
      </c>
      <c r="E203" s="28">
        <v>1768.16</v>
      </c>
      <c r="F203" s="28">
        <v>88785.19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</v>
      </c>
      <c r="R203">
        <v>0</v>
      </c>
      <c r="S203">
        <v>1</v>
      </c>
      <c r="T203">
        <v>0</v>
      </c>
      <c r="U203">
        <v>1</v>
      </c>
    </row>
    <row r="204" spans="1:21" x14ac:dyDescent="0.25">
      <c r="A204">
        <v>2023</v>
      </c>
      <c r="B204">
        <v>11</v>
      </c>
      <c r="D204">
        <v>259.39999999999998</v>
      </c>
      <c r="E204">
        <v>345.11</v>
      </c>
      <c r="F204" s="28">
        <v>88175.09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1</v>
      </c>
      <c r="T204">
        <v>0</v>
      </c>
      <c r="U204">
        <v>1</v>
      </c>
    </row>
    <row r="205" spans="1:21" x14ac:dyDescent="0.25">
      <c r="A205">
        <v>2023</v>
      </c>
      <c r="B205">
        <v>12</v>
      </c>
      <c r="D205">
        <v>507.19</v>
      </c>
      <c r="E205">
        <v>26.9</v>
      </c>
      <c r="F205" s="28">
        <v>90063.51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</v>
      </c>
      <c r="T205">
        <v>0</v>
      </c>
      <c r="U205">
        <v>1</v>
      </c>
    </row>
    <row r="206" spans="1:21" x14ac:dyDescent="0.25">
      <c r="A206">
        <v>2024</v>
      </c>
      <c r="B206">
        <v>1</v>
      </c>
      <c r="D206">
        <v>741.09</v>
      </c>
      <c r="E206">
        <v>0.64</v>
      </c>
      <c r="F206" s="28">
        <v>92051.32</v>
      </c>
      <c r="G206">
        <v>0</v>
      </c>
      <c r="H206">
        <v>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</v>
      </c>
      <c r="T206">
        <v>0</v>
      </c>
      <c r="U206">
        <v>1</v>
      </c>
    </row>
    <row r="207" spans="1:21" x14ac:dyDescent="0.25">
      <c r="A207">
        <v>2024</v>
      </c>
      <c r="B207">
        <v>2</v>
      </c>
      <c r="D207">
        <v>704.89</v>
      </c>
      <c r="E207">
        <v>0</v>
      </c>
      <c r="F207" s="28">
        <v>87019.77</v>
      </c>
      <c r="G207">
        <v>0</v>
      </c>
      <c r="H207">
        <v>0</v>
      </c>
      <c r="I207">
        <v>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</v>
      </c>
      <c r="T207">
        <v>0</v>
      </c>
      <c r="U207">
        <v>1</v>
      </c>
    </row>
    <row r="208" spans="1:21" x14ac:dyDescent="0.25">
      <c r="A208">
        <v>2024</v>
      </c>
      <c r="B208">
        <v>3</v>
      </c>
      <c r="D208">
        <v>592.66999999999996</v>
      </c>
      <c r="E208">
        <v>9.6</v>
      </c>
      <c r="F208" s="28">
        <v>87514.2</v>
      </c>
      <c r="G208">
        <v>0</v>
      </c>
      <c r="H208">
        <v>0</v>
      </c>
      <c r="I208">
        <v>0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</v>
      </c>
      <c r="T208">
        <v>0</v>
      </c>
      <c r="U208">
        <v>1</v>
      </c>
    </row>
    <row r="209" spans="1:21" x14ac:dyDescent="0.25">
      <c r="A209">
        <v>2024</v>
      </c>
      <c r="B209">
        <v>4</v>
      </c>
      <c r="D209">
        <v>389.79</v>
      </c>
      <c r="E209">
        <v>149.71</v>
      </c>
      <c r="F209" s="28">
        <v>88747.69</v>
      </c>
      <c r="G209">
        <v>0</v>
      </c>
      <c r="H209">
        <v>0</v>
      </c>
      <c r="I209">
        <v>0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</v>
      </c>
      <c r="T209">
        <v>0</v>
      </c>
      <c r="U209">
        <v>1</v>
      </c>
    </row>
    <row r="210" spans="1:21" x14ac:dyDescent="0.25">
      <c r="A210">
        <v>2024</v>
      </c>
      <c r="B210">
        <v>5</v>
      </c>
      <c r="D210">
        <v>186.29</v>
      </c>
      <c r="E210">
        <v>561.15</v>
      </c>
      <c r="F210" s="28">
        <v>86768.41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</v>
      </c>
      <c r="T210">
        <v>0</v>
      </c>
      <c r="U210">
        <v>1</v>
      </c>
    </row>
    <row r="211" spans="1:21" x14ac:dyDescent="0.25">
      <c r="A211">
        <v>2024</v>
      </c>
      <c r="B211">
        <v>6</v>
      </c>
      <c r="D211">
        <v>62.32</v>
      </c>
      <c r="E211" s="28">
        <v>2038.36</v>
      </c>
      <c r="F211" s="28">
        <v>89300.73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</v>
      </c>
      <c r="T211">
        <v>0</v>
      </c>
      <c r="U211">
        <v>1</v>
      </c>
    </row>
    <row r="212" spans="1:21" x14ac:dyDescent="0.25">
      <c r="A212">
        <v>2024</v>
      </c>
      <c r="B212">
        <v>7</v>
      </c>
      <c r="D212">
        <v>9.41</v>
      </c>
      <c r="E212" s="28">
        <v>4005.88</v>
      </c>
      <c r="F212" s="28">
        <v>89321.919999999998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1</v>
      </c>
      <c r="O212">
        <v>0</v>
      </c>
      <c r="P212">
        <v>0</v>
      </c>
      <c r="Q212">
        <v>0</v>
      </c>
      <c r="R212">
        <v>0</v>
      </c>
      <c r="S212">
        <v>1</v>
      </c>
      <c r="T212">
        <v>0</v>
      </c>
      <c r="U212">
        <v>1</v>
      </c>
    </row>
    <row r="213" spans="1:21" x14ac:dyDescent="0.25">
      <c r="A213">
        <v>2024</v>
      </c>
      <c r="B213">
        <v>8</v>
      </c>
      <c r="D213">
        <v>0.64</v>
      </c>
      <c r="E213" s="28">
        <v>4691.03</v>
      </c>
      <c r="F213" s="28">
        <v>87603.07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</v>
      </c>
      <c r="P213">
        <v>0</v>
      </c>
      <c r="Q213">
        <v>0</v>
      </c>
      <c r="R213">
        <v>0</v>
      </c>
      <c r="S213">
        <v>1</v>
      </c>
      <c r="T213">
        <v>0</v>
      </c>
      <c r="U213">
        <v>1</v>
      </c>
    </row>
    <row r="214" spans="1:21" x14ac:dyDescent="0.25">
      <c r="A214">
        <v>2024</v>
      </c>
      <c r="B214">
        <v>9</v>
      </c>
      <c r="D214">
        <v>6.52</v>
      </c>
      <c r="E214" s="28">
        <v>4063.27</v>
      </c>
      <c r="F214" s="28">
        <v>89496.72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  <c r="Q214">
        <v>0</v>
      </c>
      <c r="R214">
        <v>0</v>
      </c>
      <c r="S214">
        <v>1</v>
      </c>
      <c r="T214">
        <v>0</v>
      </c>
      <c r="U214">
        <v>1</v>
      </c>
    </row>
    <row r="215" spans="1:21" x14ac:dyDescent="0.25">
      <c r="A215">
        <v>2024</v>
      </c>
      <c r="B215">
        <v>10</v>
      </c>
      <c r="D215">
        <v>75.56</v>
      </c>
      <c r="E215" s="28">
        <v>1760.57</v>
      </c>
      <c r="F215" s="28">
        <v>89100.93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1</v>
      </c>
      <c r="R215">
        <v>0</v>
      </c>
      <c r="S215">
        <v>1</v>
      </c>
      <c r="T215">
        <v>0</v>
      </c>
      <c r="U215">
        <v>1</v>
      </c>
    </row>
    <row r="216" spans="1:21" x14ac:dyDescent="0.25">
      <c r="A216">
        <v>2024</v>
      </c>
      <c r="B216">
        <v>11</v>
      </c>
      <c r="D216">
        <v>256.02999999999997</v>
      </c>
      <c r="E216">
        <v>343.63</v>
      </c>
      <c r="F216" s="28">
        <v>88488.65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</v>
      </c>
      <c r="S216">
        <v>1</v>
      </c>
      <c r="T216">
        <v>0</v>
      </c>
      <c r="U216">
        <v>1</v>
      </c>
    </row>
    <row r="217" spans="1:21" x14ac:dyDescent="0.25">
      <c r="A217">
        <v>2024</v>
      </c>
      <c r="B217">
        <v>12</v>
      </c>
      <c r="D217">
        <v>500.6</v>
      </c>
      <c r="E217">
        <v>26.78</v>
      </c>
      <c r="F217" s="28">
        <v>90383.8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</v>
      </c>
      <c r="T217">
        <v>0</v>
      </c>
      <c r="U217">
        <v>1</v>
      </c>
    </row>
    <row r="218" spans="1:21" x14ac:dyDescent="0.25">
      <c r="A218">
        <v>2025</v>
      </c>
      <c r="B218">
        <v>1</v>
      </c>
      <c r="D218">
        <v>730.83</v>
      </c>
      <c r="E218">
        <v>0.64</v>
      </c>
      <c r="F218" s="28">
        <v>92409.2</v>
      </c>
      <c r="G218">
        <v>0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</v>
      </c>
      <c r="T218">
        <v>0</v>
      </c>
      <c r="U218">
        <v>1</v>
      </c>
    </row>
    <row r="219" spans="1:21" x14ac:dyDescent="0.25">
      <c r="A219">
        <v>2025</v>
      </c>
      <c r="B219">
        <v>2</v>
      </c>
      <c r="D219">
        <v>695.13</v>
      </c>
      <c r="E219">
        <v>0</v>
      </c>
      <c r="F219" s="28">
        <v>87358.080000000002</v>
      </c>
      <c r="G219">
        <v>0</v>
      </c>
      <c r="H219">
        <v>0</v>
      </c>
      <c r="I219">
        <v>1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</v>
      </c>
      <c r="T219">
        <v>0</v>
      </c>
      <c r="U219">
        <v>1</v>
      </c>
    </row>
    <row r="220" spans="1:21" x14ac:dyDescent="0.25">
      <c r="A220">
        <v>2025</v>
      </c>
      <c r="B220">
        <v>3</v>
      </c>
      <c r="D220">
        <v>584.46</v>
      </c>
      <c r="E220">
        <v>9.5500000000000007</v>
      </c>
      <c r="F220" s="28">
        <v>87854.44</v>
      </c>
      <c r="G220">
        <v>0</v>
      </c>
      <c r="H220">
        <v>0</v>
      </c>
      <c r="I220">
        <v>0</v>
      </c>
      <c r="J220">
        <v>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</v>
      </c>
      <c r="T220">
        <v>0</v>
      </c>
      <c r="U220">
        <v>1</v>
      </c>
    </row>
    <row r="221" spans="1:21" x14ac:dyDescent="0.25">
      <c r="A221">
        <v>2025</v>
      </c>
      <c r="B221">
        <v>4</v>
      </c>
      <c r="D221">
        <v>384.43</v>
      </c>
      <c r="E221">
        <v>149.02000000000001</v>
      </c>
      <c r="F221" s="28">
        <v>89100.84</v>
      </c>
      <c r="G221">
        <v>0</v>
      </c>
      <c r="H221">
        <v>0</v>
      </c>
      <c r="I221">
        <v>0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</v>
      </c>
      <c r="T221">
        <v>0</v>
      </c>
      <c r="U221">
        <v>1</v>
      </c>
    </row>
    <row r="222" spans="1:21" x14ac:dyDescent="0.25">
      <c r="A222">
        <v>2025</v>
      </c>
      <c r="B222">
        <v>5</v>
      </c>
      <c r="D222">
        <v>183.73</v>
      </c>
      <c r="E222">
        <v>558.54</v>
      </c>
      <c r="F222" s="28">
        <v>87113.68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1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</v>
      </c>
      <c r="T222">
        <v>0</v>
      </c>
      <c r="U222">
        <v>1</v>
      </c>
    </row>
    <row r="223" spans="1:21" x14ac:dyDescent="0.25">
      <c r="A223">
        <v>2025</v>
      </c>
      <c r="B223">
        <v>6</v>
      </c>
      <c r="D223">
        <v>61.46</v>
      </c>
      <c r="E223" s="28">
        <v>2028.86</v>
      </c>
      <c r="F223" s="28">
        <v>89656.08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</v>
      </c>
      <c r="T223">
        <v>0</v>
      </c>
      <c r="U223">
        <v>1</v>
      </c>
    </row>
    <row r="224" spans="1:21" x14ac:dyDescent="0.25">
      <c r="A224">
        <v>2025</v>
      </c>
      <c r="B224">
        <v>7</v>
      </c>
      <c r="D224">
        <v>9.2799999999999994</v>
      </c>
      <c r="E224" s="28">
        <v>3987.58</v>
      </c>
      <c r="F224" s="28">
        <v>89685.440000000002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1</v>
      </c>
      <c r="O224">
        <v>0</v>
      </c>
      <c r="P224">
        <v>0</v>
      </c>
      <c r="Q224">
        <v>0</v>
      </c>
      <c r="R224">
        <v>0</v>
      </c>
      <c r="S224">
        <v>1</v>
      </c>
      <c r="T224">
        <v>0</v>
      </c>
      <c r="U224">
        <v>1</v>
      </c>
    </row>
    <row r="225" spans="1:21" x14ac:dyDescent="0.25">
      <c r="A225">
        <v>2025</v>
      </c>
      <c r="B225">
        <v>8</v>
      </c>
      <c r="D225">
        <v>0.63</v>
      </c>
      <c r="E225" s="28">
        <v>4669.6000000000004</v>
      </c>
      <c r="F225" s="28">
        <v>87959.59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</v>
      </c>
      <c r="P225">
        <v>0</v>
      </c>
      <c r="Q225">
        <v>0</v>
      </c>
      <c r="R225">
        <v>0</v>
      </c>
      <c r="S225">
        <v>1</v>
      </c>
      <c r="T225">
        <v>0</v>
      </c>
      <c r="U225">
        <v>1</v>
      </c>
    </row>
    <row r="226" spans="1:21" x14ac:dyDescent="0.25">
      <c r="A226">
        <v>2025</v>
      </c>
      <c r="B226">
        <v>9</v>
      </c>
      <c r="D226">
        <v>6.43</v>
      </c>
      <c r="E226" s="28">
        <v>4044.71</v>
      </c>
      <c r="F226" s="28">
        <v>89860.95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</v>
      </c>
      <c r="Q226">
        <v>0</v>
      </c>
      <c r="R226">
        <v>0</v>
      </c>
      <c r="S226">
        <v>1</v>
      </c>
      <c r="T226">
        <v>0</v>
      </c>
      <c r="U226">
        <v>1</v>
      </c>
    </row>
    <row r="227" spans="1:21" x14ac:dyDescent="0.25">
      <c r="A227">
        <v>2025</v>
      </c>
      <c r="B227">
        <v>10</v>
      </c>
      <c r="D227">
        <v>74.540000000000006</v>
      </c>
      <c r="E227" s="28">
        <v>1752.66</v>
      </c>
      <c r="F227" s="28">
        <v>89470.28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1</v>
      </c>
      <c r="R227">
        <v>0</v>
      </c>
      <c r="S227">
        <v>1</v>
      </c>
      <c r="T227">
        <v>0</v>
      </c>
      <c r="U227">
        <v>1</v>
      </c>
    </row>
    <row r="228" spans="1:21" x14ac:dyDescent="0.25">
      <c r="A228">
        <v>2025</v>
      </c>
      <c r="B228">
        <v>11</v>
      </c>
      <c r="D228">
        <v>252.55</v>
      </c>
      <c r="E228">
        <v>342.09</v>
      </c>
      <c r="F228" s="28">
        <v>88855.47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</v>
      </c>
      <c r="S228">
        <v>1</v>
      </c>
      <c r="T228">
        <v>0</v>
      </c>
      <c r="U228">
        <v>1</v>
      </c>
    </row>
    <row r="229" spans="1:21" x14ac:dyDescent="0.25">
      <c r="A229">
        <v>2025</v>
      </c>
      <c r="B229">
        <v>12</v>
      </c>
      <c r="D229">
        <v>493.8</v>
      </c>
      <c r="E229">
        <v>26.66</v>
      </c>
      <c r="F229" s="28">
        <v>90758.47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</v>
      </c>
      <c r="T229">
        <v>0</v>
      </c>
      <c r="U229">
        <v>1</v>
      </c>
    </row>
    <row r="230" spans="1:21" x14ac:dyDescent="0.25">
      <c r="A230">
        <v>2026</v>
      </c>
      <c r="B230">
        <v>1</v>
      </c>
      <c r="D230">
        <v>721.83</v>
      </c>
      <c r="E230">
        <v>0.64</v>
      </c>
      <c r="F230" s="28">
        <v>92873.41</v>
      </c>
      <c r="G230">
        <v>0</v>
      </c>
      <c r="H230">
        <v>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</v>
      </c>
      <c r="T230">
        <v>0</v>
      </c>
      <c r="U230">
        <v>1</v>
      </c>
    </row>
    <row r="231" spans="1:21" x14ac:dyDescent="0.25">
      <c r="A231">
        <v>2026</v>
      </c>
      <c r="B231">
        <v>2</v>
      </c>
      <c r="D231">
        <v>663.62</v>
      </c>
      <c r="E231">
        <v>0</v>
      </c>
      <c r="F231" s="28">
        <v>84862.53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1</v>
      </c>
    </row>
    <row r="232" spans="1:21" x14ac:dyDescent="0.25">
      <c r="A232">
        <v>2026</v>
      </c>
      <c r="B232">
        <v>3</v>
      </c>
      <c r="D232">
        <v>577.26</v>
      </c>
      <c r="E232">
        <v>9.51</v>
      </c>
      <c r="F232" s="28">
        <v>88295.76</v>
      </c>
      <c r="G232">
        <v>0</v>
      </c>
      <c r="H232">
        <v>0</v>
      </c>
      <c r="I232">
        <v>0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</v>
      </c>
      <c r="T232">
        <v>0</v>
      </c>
      <c r="U232">
        <v>1</v>
      </c>
    </row>
    <row r="233" spans="1:21" x14ac:dyDescent="0.25">
      <c r="A233">
        <v>2026</v>
      </c>
      <c r="B233">
        <v>4</v>
      </c>
      <c r="D233">
        <v>379.7</v>
      </c>
      <c r="E233">
        <v>148.36000000000001</v>
      </c>
      <c r="F233" s="28">
        <v>89549.71</v>
      </c>
      <c r="G233">
        <v>0</v>
      </c>
      <c r="H233">
        <v>0</v>
      </c>
      <c r="I233">
        <v>0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1</v>
      </c>
    </row>
    <row r="234" spans="1:21" x14ac:dyDescent="0.25">
      <c r="A234">
        <v>2026</v>
      </c>
      <c r="B234">
        <v>5</v>
      </c>
      <c r="D234">
        <v>181.47</v>
      </c>
      <c r="E234">
        <v>556.07000000000005</v>
      </c>
      <c r="F234" s="28">
        <v>87552.54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1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</v>
      </c>
      <c r="T234">
        <v>0</v>
      </c>
      <c r="U234">
        <v>1</v>
      </c>
    </row>
    <row r="235" spans="1:21" x14ac:dyDescent="0.25">
      <c r="A235">
        <v>2026</v>
      </c>
      <c r="B235">
        <v>6</v>
      </c>
      <c r="D235">
        <v>60.7</v>
      </c>
      <c r="E235" s="28">
        <v>2019.9</v>
      </c>
      <c r="F235" s="28">
        <v>90107.74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</v>
      </c>
      <c r="T235">
        <v>0</v>
      </c>
      <c r="U235">
        <v>1</v>
      </c>
    </row>
    <row r="236" spans="1:21" x14ac:dyDescent="0.25">
      <c r="A236">
        <v>2026</v>
      </c>
      <c r="B236">
        <v>7</v>
      </c>
      <c r="D236">
        <v>9.16</v>
      </c>
      <c r="E236" s="28">
        <v>3970.05</v>
      </c>
      <c r="F236" s="28">
        <v>90139.33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1</v>
      </c>
      <c r="O236">
        <v>0</v>
      </c>
      <c r="P236">
        <v>0</v>
      </c>
      <c r="Q236">
        <v>0</v>
      </c>
      <c r="R236">
        <v>0</v>
      </c>
      <c r="S236">
        <v>1</v>
      </c>
      <c r="T236">
        <v>0</v>
      </c>
      <c r="U236">
        <v>1</v>
      </c>
    </row>
    <row r="237" spans="1:21" x14ac:dyDescent="0.25">
      <c r="A237">
        <v>2026</v>
      </c>
      <c r="B237">
        <v>8</v>
      </c>
      <c r="D237">
        <v>0.62</v>
      </c>
      <c r="E237" s="28">
        <v>4649.07</v>
      </c>
      <c r="F237" s="28">
        <v>88404.76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</v>
      </c>
      <c r="P237">
        <v>0</v>
      </c>
      <c r="Q237">
        <v>0</v>
      </c>
      <c r="R237">
        <v>0</v>
      </c>
      <c r="S237">
        <v>1</v>
      </c>
      <c r="T237">
        <v>0</v>
      </c>
      <c r="U237">
        <v>1</v>
      </c>
    </row>
    <row r="238" spans="1:21" x14ac:dyDescent="0.25">
      <c r="A238">
        <v>2026</v>
      </c>
      <c r="B238">
        <v>9</v>
      </c>
      <c r="D238">
        <v>6.35</v>
      </c>
      <c r="E238" s="28">
        <v>4026.92</v>
      </c>
      <c r="F238" s="28">
        <v>90315.73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0</v>
      </c>
      <c r="R238">
        <v>0</v>
      </c>
      <c r="S238">
        <v>1</v>
      </c>
      <c r="T238">
        <v>0</v>
      </c>
      <c r="U238">
        <v>1</v>
      </c>
    </row>
    <row r="239" spans="1:21" x14ac:dyDescent="0.25">
      <c r="A239">
        <v>2026</v>
      </c>
      <c r="B239">
        <v>10</v>
      </c>
      <c r="D239">
        <v>73.63</v>
      </c>
      <c r="E239" s="28">
        <v>1745.04</v>
      </c>
      <c r="F239" s="28">
        <v>89927.34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1</v>
      </c>
      <c r="R239">
        <v>0</v>
      </c>
      <c r="S239">
        <v>1</v>
      </c>
      <c r="T239">
        <v>0</v>
      </c>
      <c r="U239">
        <v>1</v>
      </c>
    </row>
    <row r="240" spans="1:21" x14ac:dyDescent="0.25">
      <c r="A240">
        <v>2026</v>
      </c>
      <c r="B240">
        <v>11</v>
      </c>
      <c r="D240">
        <v>249.46</v>
      </c>
      <c r="E240">
        <v>340.6</v>
      </c>
      <c r="F240" s="28">
        <v>89309.39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</v>
      </c>
      <c r="S240">
        <v>1</v>
      </c>
      <c r="T240">
        <v>0</v>
      </c>
      <c r="U240">
        <v>1</v>
      </c>
    </row>
    <row r="241" spans="1:21" x14ac:dyDescent="0.25">
      <c r="A241">
        <v>2026</v>
      </c>
      <c r="B241">
        <v>12</v>
      </c>
      <c r="D241">
        <v>487.75</v>
      </c>
      <c r="E241">
        <v>26.55</v>
      </c>
      <c r="F241" s="28">
        <v>91222.11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</v>
      </c>
      <c r="T241">
        <v>0</v>
      </c>
      <c r="U241">
        <v>1</v>
      </c>
    </row>
    <row r="242" spans="1:21" x14ac:dyDescent="0.25">
      <c r="A242">
        <v>2027</v>
      </c>
      <c r="B242">
        <v>1</v>
      </c>
      <c r="D242">
        <v>713.07</v>
      </c>
      <c r="E242">
        <v>0.64</v>
      </c>
      <c r="F242" s="28">
        <v>93371.55</v>
      </c>
      <c r="G242">
        <v>0</v>
      </c>
      <c r="H242">
        <v>1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</v>
      </c>
      <c r="T242">
        <v>0</v>
      </c>
      <c r="U242">
        <v>1</v>
      </c>
    </row>
    <row r="243" spans="1:21" x14ac:dyDescent="0.25">
      <c r="A243">
        <v>2027</v>
      </c>
      <c r="B243">
        <v>2</v>
      </c>
      <c r="D243">
        <v>655.57</v>
      </c>
      <c r="E243">
        <v>0</v>
      </c>
      <c r="F243" s="28">
        <v>85317.7</v>
      </c>
      <c r="G243">
        <v>0</v>
      </c>
      <c r="H243">
        <v>0</v>
      </c>
      <c r="I243">
        <v>1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</v>
      </c>
      <c r="T243">
        <v>0</v>
      </c>
      <c r="U243">
        <v>1</v>
      </c>
    </row>
    <row r="244" spans="1:21" x14ac:dyDescent="0.25">
      <c r="A244">
        <v>2027</v>
      </c>
      <c r="B244">
        <v>3</v>
      </c>
      <c r="D244">
        <v>570.26</v>
      </c>
      <c r="E244">
        <v>9.4700000000000006</v>
      </c>
      <c r="F244" s="28">
        <v>88769.35</v>
      </c>
      <c r="G244">
        <v>0</v>
      </c>
      <c r="H244">
        <v>0</v>
      </c>
      <c r="I244">
        <v>0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</v>
      </c>
      <c r="T244">
        <v>0</v>
      </c>
      <c r="U244">
        <v>1</v>
      </c>
    </row>
    <row r="245" spans="1:21" x14ac:dyDescent="0.25">
      <c r="A245">
        <v>2027</v>
      </c>
      <c r="B245">
        <v>4</v>
      </c>
      <c r="D245">
        <v>375.06</v>
      </c>
      <c r="E245">
        <v>147.75</v>
      </c>
      <c r="F245" s="28">
        <v>90021.51</v>
      </c>
      <c r="G245">
        <v>0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</v>
      </c>
      <c r="T245">
        <v>0</v>
      </c>
      <c r="U245">
        <v>1</v>
      </c>
    </row>
    <row r="246" spans="1:21" x14ac:dyDescent="0.25">
      <c r="A246">
        <v>2027</v>
      </c>
      <c r="B246">
        <v>5</v>
      </c>
      <c r="D246">
        <v>179.25</v>
      </c>
      <c r="E246">
        <v>553.80999999999995</v>
      </c>
      <c r="F246" s="28">
        <v>88013.82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1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</v>
      </c>
      <c r="T246">
        <v>0</v>
      </c>
      <c r="U246">
        <v>1</v>
      </c>
    </row>
    <row r="247" spans="1:21" x14ac:dyDescent="0.25">
      <c r="A247">
        <v>2027</v>
      </c>
      <c r="B247">
        <v>6</v>
      </c>
      <c r="D247">
        <v>59.96</v>
      </c>
      <c r="E247" s="28">
        <v>2011.68</v>
      </c>
      <c r="F247" s="28">
        <v>90582.49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</v>
      </c>
      <c r="T247">
        <v>0</v>
      </c>
      <c r="U247">
        <v>1</v>
      </c>
    </row>
    <row r="248" spans="1:21" x14ac:dyDescent="0.25">
      <c r="A248">
        <v>2027</v>
      </c>
      <c r="B248">
        <v>7</v>
      </c>
      <c r="D248">
        <v>9.0500000000000007</v>
      </c>
      <c r="E248" s="28">
        <v>3953.52</v>
      </c>
      <c r="F248" s="28">
        <v>90605.440000000002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1</v>
      </c>
      <c r="O248">
        <v>0</v>
      </c>
      <c r="P248">
        <v>0</v>
      </c>
      <c r="Q248">
        <v>0</v>
      </c>
      <c r="R248">
        <v>0</v>
      </c>
      <c r="S248">
        <v>1</v>
      </c>
      <c r="T248">
        <v>0</v>
      </c>
      <c r="U248">
        <v>1</v>
      </c>
    </row>
    <row r="249" spans="1:21" x14ac:dyDescent="0.25">
      <c r="A249">
        <v>2027</v>
      </c>
      <c r="B249">
        <v>8</v>
      </c>
      <c r="D249">
        <v>0.62</v>
      </c>
      <c r="E249" s="28">
        <v>4629.71</v>
      </c>
      <c r="F249" s="28">
        <v>88861.89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</v>
      </c>
      <c r="P249">
        <v>0</v>
      </c>
      <c r="Q249">
        <v>0</v>
      </c>
      <c r="R249">
        <v>0</v>
      </c>
      <c r="S249">
        <v>1</v>
      </c>
      <c r="T249">
        <v>0</v>
      </c>
      <c r="U249">
        <v>1</v>
      </c>
    </row>
    <row r="250" spans="1:21" x14ac:dyDescent="0.25">
      <c r="A250">
        <v>2027</v>
      </c>
      <c r="B250">
        <v>9</v>
      </c>
      <c r="D250">
        <v>6.27</v>
      </c>
      <c r="E250" s="28">
        <v>4010.16</v>
      </c>
      <c r="F250" s="28">
        <v>90782.75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</v>
      </c>
      <c r="Q250">
        <v>0</v>
      </c>
      <c r="R250">
        <v>0</v>
      </c>
      <c r="S250">
        <v>1</v>
      </c>
      <c r="T250">
        <v>0</v>
      </c>
      <c r="U250">
        <v>1</v>
      </c>
    </row>
    <row r="251" spans="1:21" x14ac:dyDescent="0.25">
      <c r="A251">
        <v>2027</v>
      </c>
      <c r="B251">
        <v>10</v>
      </c>
      <c r="D251">
        <v>72.709999999999994</v>
      </c>
      <c r="E251" s="28">
        <v>1737.68</v>
      </c>
      <c r="F251" s="28">
        <v>90387.87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1</v>
      </c>
      <c r="R251">
        <v>0</v>
      </c>
      <c r="S251">
        <v>1</v>
      </c>
      <c r="T251">
        <v>0</v>
      </c>
      <c r="U251">
        <v>1</v>
      </c>
    </row>
    <row r="252" spans="1:21" x14ac:dyDescent="0.25">
      <c r="A252">
        <v>2027</v>
      </c>
      <c r="B252">
        <v>11</v>
      </c>
      <c r="D252">
        <v>246.37</v>
      </c>
      <c r="E252">
        <v>339.16</v>
      </c>
      <c r="F252" s="28">
        <v>89766.75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1</v>
      </c>
      <c r="S252">
        <v>1</v>
      </c>
      <c r="T252">
        <v>0</v>
      </c>
      <c r="U252">
        <v>1</v>
      </c>
    </row>
    <row r="253" spans="1:21" x14ac:dyDescent="0.25">
      <c r="A253">
        <v>2027</v>
      </c>
      <c r="B253">
        <v>12</v>
      </c>
      <c r="D253">
        <v>481.72</v>
      </c>
      <c r="E253">
        <v>26.44</v>
      </c>
      <c r="F253" s="28">
        <v>91689.27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</v>
      </c>
      <c r="T253">
        <v>0</v>
      </c>
      <c r="U253">
        <v>1</v>
      </c>
    </row>
    <row r="254" spans="1:21" x14ac:dyDescent="0.25">
      <c r="A254">
        <v>2028</v>
      </c>
      <c r="B254">
        <v>1</v>
      </c>
      <c r="D254">
        <v>704.98</v>
      </c>
      <c r="E254">
        <v>0.63</v>
      </c>
      <c r="F254" s="28">
        <v>93913.12</v>
      </c>
      <c r="G254">
        <v>0</v>
      </c>
      <c r="H254">
        <v>1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</v>
      </c>
      <c r="T254">
        <v>0</v>
      </c>
      <c r="U254">
        <v>1</v>
      </c>
    </row>
    <row r="255" spans="1:21" x14ac:dyDescent="0.25">
      <c r="A255">
        <v>2028</v>
      </c>
      <c r="B255">
        <v>2</v>
      </c>
      <c r="D255">
        <v>648.13</v>
      </c>
      <c r="E255">
        <v>0</v>
      </c>
      <c r="F255" s="28">
        <v>85812.56</v>
      </c>
      <c r="G255">
        <v>0</v>
      </c>
      <c r="H255">
        <v>0</v>
      </c>
      <c r="I255">
        <v>1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</v>
      </c>
      <c r="T255">
        <v>0</v>
      </c>
      <c r="U255">
        <v>1</v>
      </c>
    </row>
    <row r="256" spans="1:21" x14ac:dyDescent="0.25">
      <c r="A256">
        <v>2028</v>
      </c>
      <c r="B256">
        <v>3</v>
      </c>
      <c r="D256">
        <v>563.79</v>
      </c>
      <c r="E256">
        <v>9.44</v>
      </c>
      <c r="F256" s="28">
        <v>89284.23</v>
      </c>
      <c r="G256">
        <v>0</v>
      </c>
      <c r="H256">
        <v>0</v>
      </c>
      <c r="I256">
        <v>0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1</v>
      </c>
      <c r="T256">
        <v>0</v>
      </c>
      <c r="U256">
        <v>1</v>
      </c>
    </row>
    <row r="257" spans="1:21" x14ac:dyDescent="0.25">
      <c r="A257">
        <v>2028</v>
      </c>
      <c r="B257">
        <v>4</v>
      </c>
      <c r="D257">
        <v>370.83</v>
      </c>
      <c r="E257">
        <v>147.31</v>
      </c>
      <c r="F257" s="28">
        <v>90550.43</v>
      </c>
      <c r="G257">
        <v>0</v>
      </c>
      <c r="H257">
        <v>0</v>
      </c>
      <c r="I257">
        <v>0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</v>
      </c>
      <c r="T257">
        <v>0</v>
      </c>
      <c r="U257">
        <v>1</v>
      </c>
    </row>
    <row r="258" spans="1:21" x14ac:dyDescent="0.25">
      <c r="A258">
        <v>2028</v>
      </c>
      <c r="B258">
        <v>5</v>
      </c>
      <c r="D258">
        <v>177.23</v>
      </c>
      <c r="E258">
        <v>552.15</v>
      </c>
      <c r="F258" s="28">
        <v>88530.94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1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</v>
      </c>
      <c r="T258">
        <v>0</v>
      </c>
      <c r="U258">
        <v>1</v>
      </c>
    </row>
    <row r="259" spans="1:21" x14ac:dyDescent="0.25">
      <c r="A259">
        <v>2028</v>
      </c>
      <c r="B259">
        <v>6</v>
      </c>
      <c r="D259">
        <v>59.29</v>
      </c>
      <c r="E259" s="28">
        <v>2005.67</v>
      </c>
      <c r="F259" s="28">
        <v>91114.7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</v>
      </c>
      <c r="T259">
        <v>0</v>
      </c>
      <c r="U259">
        <v>1</v>
      </c>
    </row>
    <row r="260" spans="1:21" x14ac:dyDescent="0.25">
      <c r="A260">
        <v>2028</v>
      </c>
      <c r="B260">
        <v>7</v>
      </c>
      <c r="D260">
        <v>8.9499999999999993</v>
      </c>
      <c r="E260" s="28">
        <v>3942.08</v>
      </c>
      <c r="F260" s="28">
        <v>91146.43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1</v>
      </c>
      <c r="O260">
        <v>0</v>
      </c>
      <c r="P260">
        <v>0</v>
      </c>
      <c r="Q260">
        <v>0</v>
      </c>
      <c r="R260">
        <v>0</v>
      </c>
      <c r="S260">
        <v>1</v>
      </c>
      <c r="T260">
        <v>0</v>
      </c>
      <c r="U260">
        <v>1</v>
      </c>
    </row>
    <row r="261" spans="1:21" x14ac:dyDescent="0.25">
      <c r="A261">
        <v>2028</v>
      </c>
      <c r="B261">
        <v>8</v>
      </c>
      <c r="D261">
        <v>0.61</v>
      </c>
      <c r="E261" s="28">
        <v>4616.32</v>
      </c>
      <c r="F261" s="28">
        <v>89392.47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</v>
      </c>
      <c r="P261">
        <v>0</v>
      </c>
      <c r="Q261">
        <v>0</v>
      </c>
      <c r="R261">
        <v>0</v>
      </c>
      <c r="S261">
        <v>1</v>
      </c>
      <c r="T261">
        <v>0</v>
      </c>
      <c r="U261">
        <v>1</v>
      </c>
    </row>
    <row r="262" spans="1:21" x14ac:dyDescent="0.25">
      <c r="A262">
        <v>2028</v>
      </c>
      <c r="B262">
        <v>9</v>
      </c>
      <c r="D262">
        <v>6.2</v>
      </c>
      <c r="E262" s="28">
        <v>3998.56</v>
      </c>
      <c r="F262" s="28">
        <v>91324.800000000003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</v>
      </c>
      <c r="Q262">
        <v>0</v>
      </c>
      <c r="R262">
        <v>0</v>
      </c>
      <c r="S262">
        <v>1</v>
      </c>
      <c r="T262">
        <v>0</v>
      </c>
      <c r="U262">
        <v>1</v>
      </c>
    </row>
    <row r="263" spans="1:21" x14ac:dyDescent="0.25">
      <c r="A263">
        <v>2028</v>
      </c>
      <c r="B263">
        <v>10</v>
      </c>
      <c r="D263">
        <v>71.900000000000006</v>
      </c>
      <c r="E263" s="28">
        <v>1732.7</v>
      </c>
      <c r="F263" s="28">
        <v>90929.73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1</v>
      </c>
      <c r="R263">
        <v>0</v>
      </c>
      <c r="S263">
        <v>1</v>
      </c>
      <c r="T263">
        <v>0</v>
      </c>
      <c r="U263">
        <v>1</v>
      </c>
    </row>
    <row r="264" spans="1:21" x14ac:dyDescent="0.25">
      <c r="A264">
        <v>2028</v>
      </c>
      <c r="B264">
        <v>11</v>
      </c>
      <c r="D264">
        <v>243.62</v>
      </c>
      <c r="E264">
        <v>338.19</v>
      </c>
      <c r="F264" s="28">
        <v>90304.89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1</v>
      </c>
      <c r="S264">
        <v>1</v>
      </c>
      <c r="T264">
        <v>0</v>
      </c>
      <c r="U264">
        <v>1</v>
      </c>
    </row>
    <row r="265" spans="1:21" x14ac:dyDescent="0.25">
      <c r="A265">
        <v>2028</v>
      </c>
      <c r="B265">
        <v>12</v>
      </c>
      <c r="D265">
        <v>476.35</v>
      </c>
      <c r="E265">
        <v>26.36</v>
      </c>
      <c r="F265" s="28">
        <v>92238.93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</v>
      </c>
      <c r="T265">
        <v>0</v>
      </c>
      <c r="U265">
        <v>1</v>
      </c>
    </row>
    <row r="266" spans="1:21" x14ac:dyDescent="0.25">
      <c r="A266">
        <v>2029</v>
      </c>
      <c r="B266">
        <v>1</v>
      </c>
      <c r="D266">
        <v>697.16</v>
      </c>
      <c r="E266">
        <v>0.63</v>
      </c>
      <c r="F266" s="28">
        <v>94489.19</v>
      </c>
      <c r="G266">
        <v>0</v>
      </c>
      <c r="H266">
        <v>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</v>
      </c>
      <c r="T266">
        <v>0</v>
      </c>
      <c r="U266">
        <v>1</v>
      </c>
    </row>
    <row r="267" spans="1:21" x14ac:dyDescent="0.25">
      <c r="A267">
        <v>2029</v>
      </c>
      <c r="B267">
        <v>2</v>
      </c>
      <c r="D267">
        <v>663.1</v>
      </c>
      <c r="E267">
        <v>0</v>
      </c>
      <c r="F267" s="28">
        <v>89324.38</v>
      </c>
      <c r="G267">
        <v>0</v>
      </c>
      <c r="H267">
        <v>0</v>
      </c>
      <c r="I267">
        <v>1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</v>
      </c>
      <c r="T267">
        <v>0</v>
      </c>
      <c r="U267">
        <v>1</v>
      </c>
    </row>
    <row r="268" spans="1:21" x14ac:dyDescent="0.25">
      <c r="A268">
        <v>2029</v>
      </c>
      <c r="B268">
        <v>3</v>
      </c>
      <c r="D268">
        <v>557.53</v>
      </c>
      <c r="E268">
        <v>9.41</v>
      </c>
      <c r="F268" s="28">
        <v>89831.9</v>
      </c>
      <c r="G268">
        <v>0</v>
      </c>
      <c r="H268">
        <v>0</v>
      </c>
      <c r="I268">
        <v>0</v>
      </c>
      <c r="J268">
        <v>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</v>
      </c>
      <c r="T268">
        <v>0</v>
      </c>
      <c r="U268">
        <v>1</v>
      </c>
    </row>
    <row r="269" spans="1:21" x14ac:dyDescent="0.25">
      <c r="A269">
        <v>2029</v>
      </c>
      <c r="B269">
        <v>4</v>
      </c>
      <c r="D269">
        <v>366.71</v>
      </c>
      <c r="E269">
        <v>146.84</v>
      </c>
      <c r="F269" s="28">
        <v>91103.66</v>
      </c>
      <c r="G269">
        <v>0</v>
      </c>
      <c r="H269">
        <v>0</v>
      </c>
      <c r="I269">
        <v>0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</v>
      </c>
      <c r="T269">
        <v>0</v>
      </c>
      <c r="U269">
        <v>1</v>
      </c>
    </row>
    <row r="270" spans="1:21" x14ac:dyDescent="0.25">
      <c r="A270">
        <v>2029</v>
      </c>
      <c r="B270">
        <v>5</v>
      </c>
      <c r="D270">
        <v>175.26</v>
      </c>
      <c r="E270">
        <v>550.39</v>
      </c>
      <c r="F270" s="28">
        <v>89071.83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1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</v>
      </c>
      <c r="T270">
        <v>0</v>
      </c>
      <c r="U270">
        <v>1</v>
      </c>
    </row>
    <row r="271" spans="1:21" x14ac:dyDescent="0.25">
      <c r="A271">
        <v>2029</v>
      </c>
      <c r="B271">
        <v>6</v>
      </c>
      <c r="D271">
        <v>58.63</v>
      </c>
      <c r="E271" s="28">
        <v>1999.29</v>
      </c>
      <c r="F271" s="28">
        <v>91671.37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</v>
      </c>
      <c r="T271">
        <v>0</v>
      </c>
      <c r="U271">
        <v>1</v>
      </c>
    </row>
    <row r="272" spans="1:21" x14ac:dyDescent="0.25">
      <c r="A272">
        <v>2029</v>
      </c>
      <c r="B272">
        <v>7</v>
      </c>
      <c r="D272">
        <v>8.85</v>
      </c>
      <c r="E272" s="28">
        <v>3929.46</v>
      </c>
      <c r="F272" s="28">
        <v>91701.61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1</v>
      </c>
      <c r="O272">
        <v>0</v>
      </c>
      <c r="P272">
        <v>0</v>
      </c>
      <c r="Q272">
        <v>0</v>
      </c>
      <c r="R272">
        <v>0</v>
      </c>
      <c r="S272">
        <v>1</v>
      </c>
      <c r="T272">
        <v>0</v>
      </c>
      <c r="U272">
        <v>1</v>
      </c>
    </row>
    <row r="273" spans="1:21" x14ac:dyDescent="0.25">
      <c r="A273">
        <v>2029</v>
      </c>
      <c r="B273">
        <v>8</v>
      </c>
      <c r="D273">
        <v>0.6</v>
      </c>
      <c r="E273" s="28">
        <v>4601.54</v>
      </c>
      <c r="F273" s="28">
        <v>89936.960000000006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</v>
      </c>
      <c r="P273">
        <v>0</v>
      </c>
      <c r="Q273">
        <v>0</v>
      </c>
      <c r="R273">
        <v>0</v>
      </c>
      <c r="S273">
        <v>1</v>
      </c>
      <c r="T273">
        <v>0</v>
      </c>
      <c r="U273">
        <v>1</v>
      </c>
    </row>
    <row r="274" spans="1:21" x14ac:dyDescent="0.25">
      <c r="A274">
        <v>2029</v>
      </c>
      <c r="B274">
        <v>9</v>
      </c>
      <c r="D274">
        <v>6.13</v>
      </c>
      <c r="E274" s="28">
        <v>3985.76</v>
      </c>
      <c r="F274" s="28">
        <v>91881.06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1</v>
      </c>
      <c r="Q274">
        <v>0</v>
      </c>
      <c r="R274">
        <v>0</v>
      </c>
      <c r="S274">
        <v>1</v>
      </c>
      <c r="T274">
        <v>0</v>
      </c>
      <c r="U274">
        <v>1</v>
      </c>
    </row>
    <row r="275" spans="1:21" x14ac:dyDescent="0.25">
      <c r="A275">
        <v>2029</v>
      </c>
      <c r="B275">
        <v>10</v>
      </c>
      <c r="D275">
        <v>71.099999999999994</v>
      </c>
      <c r="E275" s="28">
        <v>1727.14</v>
      </c>
      <c r="F275" s="28">
        <v>91483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</v>
      </c>
      <c r="R275">
        <v>0</v>
      </c>
      <c r="S275">
        <v>1</v>
      </c>
      <c r="T275">
        <v>0</v>
      </c>
      <c r="U275">
        <v>1</v>
      </c>
    </row>
    <row r="276" spans="1:21" x14ac:dyDescent="0.25">
      <c r="A276">
        <v>2029</v>
      </c>
      <c r="B276">
        <v>11</v>
      </c>
      <c r="D276">
        <v>240.91</v>
      </c>
      <c r="E276">
        <v>337.11</v>
      </c>
      <c r="F276" s="28">
        <v>90854.35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</v>
      </c>
      <c r="S276">
        <v>1</v>
      </c>
      <c r="T276">
        <v>0</v>
      </c>
      <c r="U276">
        <v>1</v>
      </c>
    </row>
    <row r="277" spans="1:21" x14ac:dyDescent="0.25">
      <c r="A277">
        <v>2029</v>
      </c>
      <c r="B277">
        <v>12</v>
      </c>
      <c r="D277">
        <v>471.04</v>
      </c>
      <c r="E277">
        <v>26.28</v>
      </c>
      <c r="F277" s="28">
        <v>92800.16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1</v>
      </c>
      <c r="T277">
        <v>0</v>
      </c>
      <c r="U277">
        <v>1</v>
      </c>
    </row>
    <row r="278" spans="1:21" x14ac:dyDescent="0.25">
      <c r="A278">
        <v>2030</v>
      </c>
      <c r="B278">
        <v>1</v>
      </c>
      <c r="D278">
        <v>690.02</v>
      </c>
      <c r="E278">
        <v>0.63</v>
      </c>
      <c r="F278" s="28">
        <v>94760.05</v>
      </c>
      <c r="G278">
        <v>0</v>
      </c>
      <c r="H278">
        <v>1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1</v>
      </c>
      <c r="T278">
        <v>0</v>
      </c>
      <c r="U278">
        <v>1</v>
      </c>
    </row>
    <row r="279" spans="1:21" x14ac:dyDescent="0.25">
      <c r="A279">
        <v>2030</v>
      </c>
      <c r="B279">
        <v>2</v>
      </c>
      <c r="D279">
        <v>656.31</v>
      </c>
      <c r="E279">
        <v>0</v>
      </c>
      <c r="F279" s="28">
        <v>89580.43</v>
      </c>
      <c r="G279">
        <v>0</v>
      </c>
      <c r="H279">
        <v>0</v>
      </c>
      <c r="I279">
        <v>1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1</v>
      </c>
      <c r="T279">
        <v>0</v>
      </c>
      <c r="U279">
        <v>1</v>
      </c>
    </row>
    <row r="280" spans="1:21" x14ac:dyDescent="0.25">
      <c r="A280">
        <v>2030</v>
      </c>
      <c r="B280">
        <v>3</v>
      </c>
      <c r="D280">
        <v>551.82000000000005</v>
      </c>
      <c r="E280">
        <v>9.3800000000000008</v>
      </c>
      <c r="F280" s="28">
        <v>90089.41</v>
      </c>
      <c r="G280">
        <v>0</v>
      </c>
      <c r="H280">
        <v>0</v>
      </c>
      <c r="I280">
        <v>0</v>
      </c>
      <c r="J280">
        <v>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</v>
      </c>
      <c r="T280">
        <v>0</v>
      </c>
      <c r="U280">
        <v>1</v>
      </c>
    </row>
    <row r="281" spans="1:21" x14ac:dyDescent="0.25">
      <c r="A281">
        <v>2030</v>
      </c>
      <c r="B281">
        <v>4</v>
      </c>
      <c r="D281">
        <v>363.1</v>
      </c>
      <c r="E281">
        <v>146.46</v>
      </c>
      <c r="F281" s="28">
        <v>91401.78</v>
      </c>
      <c r="G281">
        <v>0</v>
      </c>
      <c r="H281">
        <v>0</v>
      </c>
      <c r="I281">
        <v>0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</v>
      </c>
      <c r="T281">
        <v>0</v>
      </c>
      <c r="U281">
        <v>1</v>
      </c>
    </row>
    <row r="282" spans="1:21" x14ac:dyDescent="0.25">
      <c r="A282">
        <v>2030</v>
      </c>
      <c r="B282">
        <v>5</v>
      </c>
      <c r="D282">
        <v>173.53</v>
      </c>
      <c r="E282">
        <v>548.97</v>
      </c>
      <c r="F282" s="28">
        <v>89363.3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1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</v>
      </c>
      <c r="T282">
        <v>0</v>
      </c>
      <c r="U282">
        <v>1</v>
      </c>
    </row>
    <row r="283" spans="1:21" x14ac:dyDescent="0.25">
      <c r="A283">
        <v>2030</v>
      </c>
      <c r="B283">
        <v>6</v>
      </c>
      <c r="D283">
        <v>58.05</v>
      </c>
      <c r="E283" s="28">
        <v>1994.12</v>
      </c>
      <c r="F283" s="28">
        <v>91971.35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</v>
      </c>
      <c r="T283">
        <v>0</v>
      </c>
      <c r="U283">
        <v>1</v>
      </c>
    </row>
    <row r="284" spans="1:21" x14ac:dyDescent="0.25">
      <c r="A284">
        <v>2030</v>
      </c>
      <c r="B284">
        <v>7</v>
      </c>
      <c r="D284">
        <v>8.76</v>
      </c>
      <c r="E284" s="28">
        <v>3918.12</v>
      </c>
      <c r="F284" s="28">
        <v>91973.87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1</v>
      </c>
      <c r="T284">
        <v>0</v>
      </c>
      <c r="U284">
        <v>1</v>
      </c>
    </row>
    <row r="285" spans="1:21" x14ac:dyDescent="0.25">
      <c r="A285">
        <v>2030</v>
      </c>
      <c r="B285">
        <v>8</v>
      </c>
      <c r="D285">
        <v>0.6</v>
      </c>
      <c r="E285" s="28">
        <v>4588.26</v>
      </c>
      <c r="F285" s="28">
        <v>90203.99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</v>
      </c>
      <c r="P285">
        <v>0</v>
      </c>
      <c r="Q285">
        <v>0</v>
      </c>
      <c r="R285">
        <v>0</v>
      </c>
      <c r="S285">
        <v>1</v>
      </c>
      <c r="T285">
        <v>0</v>
      </c>
      <c r="U285">
        <v>1</v>
      </c>
    </row>
    <row r="286" spans="1:21" x14ac:dyDescent="0.25">
      <c r="A286">
        <v>2030</v>
      </c>
      <c r="B286">
        <v>9</v>
      </c>
      <c r="D286">
        <v>6.07</v>
      </c>
      <c r="E286" s="28">
        <v>3974.26</v>
      </c>
      <c r="F286" s="28">
        <v>92153.86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</v>
      </c>
      <c r="Q286">
        <v>0</v>
      </c>
      <c r="R286">
        <v>0</v>
      </c>
      <c r="S286">
        <v>1</v>
      </c>
      <c r="T286">
        <v>0</v>
      </c>
      <c r="U286">
        <v>1</v>
      </c>
    </row>
    <row r="287" spans="1:21" x14ac:dyDescent="0.25">
      <c r="A287">
        <v>2030</v>
      </c>
      <c r="B287">
        <v>10</v>
      </c>
      <c r="D287">
        <v>70.37</v>
      </c>
      <c r="E287" s="28">
        <v>1721.81</v>
      </c>
      <c r="F287" s="28">
        <v>91736.26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1</v>
      </c>
      <c r="R287">
        <v>0</v>
      </c>
      <c r="S287">
        <v>1</v>
      </c>
      <c r="T287">
        <v>0</v>
      </c>
      <c r="U287">
        <v>1</v>
      </c>
    </row>
    <row r="288" spans="1:21" x14ac:dyDescent="0.25">
      <c r="A288">
        <v>2030</v>
      </c>
      <c r="B288">
        <v>11</v>
      </c>
      <c r="D288">
        <v>238.42</v>
      </c>
      <c r="E288">
        <v>336.07</v>
      </c>
      <c r="F288" s="28">
        <v>91105.87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</v>
      </c>
      <c r="S288">
        <v>1</v>
      </c>
      <c r="T288">
        <v>0</v>
      </c>
      <c r="U288">
        <v>1</v>
      </c>
    </row>
    <row r="289" spans="1:21" x14ac:dyDescent="0.25">
      <c r="A289">
        <v>2030</v>
      </c>
      <c r="B289">
        <v>12</v>
      </c>
      <c r="D289">
        <v>466.17</v>
      </c>
      <c r="E289">
        <v>26.2</v>
      </c>
      <c r="F289" s="28">
        <v>93057.07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</v>
      </c>
      <c r="T289">
        <v>0</v>
      </c>
      <c r="U289">
        <v>1</v>
      </c>
    </row>
    <row r="290" spans="1:21" x14ac:dyDescent="0.25">
      <c r="A290">
        <v>2031</v>
      </c>
      <c r="B290">
        <v>1</v>
      </c>
      <c r="D290">
        <v>682.52</v>
      </c>
      <c r="E290">
        <v>0.63</v>
      </c>
      <c r="F290" s="28">
        <v>95060.77</v>
      </c>
      <c r="G290">
        <v>0</v>
      </c>
      <c r="H290">
        <v>1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</v>
      </c>
      <c r="T290">
        <v>0</v>
      </c>
      <c r="U290">
        <v>1</v>
      </c>
    </row>
    <row r="291" spans="1:21" x14ac:dyDescent="0.25">
      <c r="A291">
        <v>2031</v>
      </c>
      <c r="B291">
        <v>2</v>
      </c>
      <c r="D291">
        <v>649.17999999999995</v>
      </c>
      <c r="E291">
        <v>0</v>
      </c>
      <c r="F291" s="28">
        <v>89864.71</v>
      </c>
      <c r="G291">
        <v>0</v>
      </c>
      <c r="H291">
        <v>0</v>
      </c>
      <c r="I291">
        <v>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</v>
      </c>
      <c r="T291">
        <v>0</v>
      </c>
      <c r="U291">
        <v>1</v>
      </c>
    </row>
    <row r="292" spans="1:21" x14ac:dyDescent="0.25">
      <c r="A292">
        <v>2031</v>
      </c>
      <c r="B292">
        <v>3</v>
      </c>
      <c r="D292">
        <v>545.83000000000004</v>
      </c>
      <c r="E292">
        <v>9.35</v>
      </c>
      <c r="F292" s="28">
        <v>90375.31</v>
      </c>
      <c r="G292">
        <v>0</v>
      </c>
      <c r="H292">
        <v>0</v>
      </c>
      <c r="I292">
        <v>0</v>
      </c>
      <c r="J292">
        <v>1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</v>
      </c>
      <c r="T292">
        <v>0</v>
      </c>
      <c r="U292">
        <v>1</v>
      </c>
    </row>
    <row r="293" spans="1:21" x14ac:dyDescent="0.25">
      <c r="A293">
        <v>2031</v>
      </c>
      <c r="B293">
        <v>4</v>
      </c>
      <c r="D293">
        <v>358.98</v>
      </c>
      <c r="E293">
        <v>145.91</v>
      </c>
      <c r="F293" s="28">
        <v>91648.5</v>
      </c>
      <c r="G293">
        <v>0</v>
      </c>
      <c r="H293">
        <v>0</v>
      </c>
      <c r="I293">
        <v>0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</v>
      </c>
      <c r="T293">
        <v>0</v>
      </c>
      <c r="U293">
        <v>1</v>
      </c>
    </row>
    <row r="294" spans="1:21" x14ac:dyDescent="0.25">
      <c r="A294">
        <v>2031</v>
      </c>
      <c r="B294">
        <v>5</v>
      </c>
      <c r="D294">
        <v>171.57</v>
      </c>
      <c r="E294">
        <v>546.89</v>
      </c>
      <c r="F294" s="28">
        <v>89604.52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1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</v>
      </c>
      <c r="T294">
        <v>0</v>
      </c>
      <c r="U294">
        <v>1</v>
      </c>
    </row>
    <row r="295" spans="1:21" x14ac:dyDescent="0.25">
      <c r="A295">
        <v>2031</v>
      </c>
      <c r="B295">
        <v>6</v>
      </c>
      <c r="D295">
        <v>57.39</v>
      </c>
      <c r="E295" s="28">
        <v>1986.55</v>
      </c>
      <c r="F295" s="28">
        <v>92219.61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1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</v>
      </c>
      <c r="T295">
        <v>0</v>
      </c>
      <c r="U295">
        <v>1</v>
      </c>
    </row>
    <row r="296" spans="1:21" x14ac:dyDescent="0.25">
      <c r="A296">
        <v>2031</v>
      </c>
      <c r="B296">
        <v>7</v>
      </c>
      <c r="D296">
        <v>8.66</v>
      </c>
      <c r="E296" s="28">
        <v>3903.86</v>
      </c>
      <c r="F296" s="28">
        <v>92236.79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1</v>
      </c>
      <c r="O296">
        <v>0</v>
      </c>
      <c r="P296">
        <v>0</v>
      </c>
      <c r="Q296">
        <v>0</v>
      </c>
      <c r="R296">
        <v>0</v>
      </c>
      <c r="S296">
        <v>1</v>
      </c>
      <c r="T296">
        <v>0</v>
      </c>
      <c r="U296">
        <v>1</v>
      </c>
    </row>
    <row r="297" spans="1:21" x14ac:dyDescent="0.25">
      <c r="A297">
        <v>2031</v>
      </c>
      <c r="B297">
        <v>8</v>
      </c>
      <c r="D297">
        <v>0.59</v>
      </c>
      <c r="E297" s="28">
        <v>4571.5600000000004</v>
      </c>
      <c r="F297" s="28">
        <v>90461.85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</v>
      </c>
      <c r="P297">
        <v>0</v>
      </c>
      <c r="Q297">
        <v>0</v>
      </c>
      <c r="R297">
        <v>0</v>
      </c>
      <c r="S297">
        <v>1</v>
      </c>
      <c r="T297">
        <v>0</v>
      </c>
      <c r="U297">
        <v>1</v>
      </c>
    </row>
    <row r="298" spans="1:21" x14ac:dyDescent="0.25">
      <c r="A298">
        <v>2031</v>
      </c>
      <c r="B298">
        <v>9</v>
      </c>
      <c r="D298">
        <v>6</v>
      </c>
      <c r="E298" s="28">
        <v>3959.79</v>
      </c>
      <c r="F298" s="28">
        <v>92417.29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1</v>
      </c>
      <c r="Q298">
        <v>0</v>
      </c>
      <c r="R298">
        <v>0</v>
      </c>
      <c r="S298">
        <v>1</v>
      </c>
      <c r="T298">
        <v>0</v>
      </c>
      <c r="U298">
        <v>1</v>
      </c>
    </row>
    <row r="299" spans="1:21" x14ac:dyDescent="0.25">
      <c r="A299">
        <v>2031</v>
      </c>
      <c r="B299">
        <v>10</v>
      </c>
      <c r="D299">
        <v>69.58</v>
      </c>
      <c r="E299" s="28">
        <v>1715.62</v>
      </c>
      <c r="F299" s="28">
        <v>92002.46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1</v>
      </c>
      <c r="R299">
        <v>0</v>
      </c>
      <c r="S299">
        <v>1</v>
      </c>
      <c r="T299">
        <v>0</v>
      </c>
      <c r="U299">
        <v>1</v>
      </c>
    </row>
    <row r="300" spans="1:21" x14ac:dyDescent="0.25">
      <c r="A300">
        <v>2031</v>
      </c>
      <c r="B300">
        <v>11</v>
      </c>
      <c r="D300">
        <v>235.76</v>
      </c>
      <c r="E300">
        <v>334.86</v>
      </c>
      <c r="F300" s="28">
        <v>91370.25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1</v>
      </c>
      <c r="S300">
        <v>1</v>
      </c>
      <c r="T300">
        <v>0</v>
      </c>
      <c r="U300">
        <v>1</v>
      </c>
    </row>
    <row r="301" spans="1:21" x14ac:dyDescent="0.25">
      <c r="A301">
        <v>2031</v>
      </c>
      <c r="B301">
        <v>12</v>
      </c>
      <c r="D301">
        <v>460.98</v>
      </c>
      <c r="E301">
        <v>26.1</v>
      </c>
      <c r="F301" s="28">
        <v>93327.11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</v>
      </c>
      <c r="T301">
        <v>0</v>
      </c>
      <c r="U301">
        <v>1</v>
      </c>
    </row>
    <row r="302" spans="1:21" x14ac:dyDescent="0.25">
      <c r="A302">
        <v>2032</v>
      </c>
      <c r="B302">
        <v>1</v>
      </c>
      <c r="D302">
        <v>674.85</v>
      </c>
      <c r="E302">
        <v>0.63</v>
      </c>
      <c r="F302" s="28">
        <v>95348.88</v>
      </c>
      <c r="G302">
        <v>0</v>
      </c>
      <c r="H302">
        <v>1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</v>
      </c>
      <c r="T302">
        <v>0</v>
      </c>
      <c r="U302">
        <v>1</v>
      </c>
    </row>
    <row r="303" spans="1:21" x14ac:dyDescent="0.25">
      <c r="A303">
        <v>2032</v>
      </c>
      <c r="B303">
        <v>2</v>
      </c>
      <c r="D303">
        <v>641.89</v>
      </c>
      <c r="E303">
        <v>0</v>
      </c>
      <c r="F303" s="28">
        <v>90137.08</v>
      </c>
      <c r="G303">
        <v>0</v>
      </c>
      <c r="H303">
        <v>0</v>
      </c>
      <c r="I303">
        <v>1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</v>
      </c>
      <c r="T303">
        <v>0</v>
      </c>
      <c r="U303">
        <v>1</v>
      </c>
    </row>
    <row r="304" spans="1:21" x14ac:dyDescent="0.25">
      <c r="A304">
        <v>2032</v>
      </c>
      <c r="B304">
        <v>3</v>
      </c>
      <c r="D304">
        <v>539.70000000000005</v>
      </c>
      <c r="E304">
        <v>9.32</v>
      </c>
      <c r="F304" s="28">
        <v>90649.22</v>
      </c>
      <c r="G304">
        <v>0</v>
      </c>
      <c r="H304">
        <v>0</v>
      </c>
      <c r="I304">
        <v>0</v>
      </c>
      <c r="J304">
        <v>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</v>
      </c>
      <c r="T304">
        <v>0</v>
      </c>
      <c r="U304">
        <v>1</v>
      </c>
    </row>
    <row r="305" spans="1:21" x14ac:dyDescent="0.25">
      <c r="A305">
        <v>2032</v>
      </c>
      <c r="B305">
        <v>4</v>
      </c>
      <c r="D305">
        <v>354.95</v>
      </c>
      <c r="E305">
        <v>145.33000000000001</v>
      </c>
      <c r="F305" s="28">
        <v>91925.71</v>
      </c>
      <c r="G305">
        <v>0</v>
      </c>
      <c r="H305">
        <v>0</v>
      </c>
      <c r="I305">
        <v>0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</v>
      </c>
      <c r="T305">
        <v>0</v>
      </c>
      <c r="U305">
        <v>1</v>
      </c>
    </row>
    <row r="306" spans="1:21" x14ac:dyDescent="0.25">
      <c r="A306">
        <v>2032</v>
      </c>
      <c r="B306">
        <v>5</v>
      </c>
      <c r="D306">
        <v>169.64</v>
      </c>
      <c r="E306">
        <v>544.72</v>
      </c>
      <c r="F306" s="28">
        <v>89875.55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1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</v>
      </c>
      <c r="T306">
        <v>0</v>
      </c>
      <c r="U306">
        <v>1</v>
      </c>
    </row>
    <row r="307" spans="1:21" x14ac:dyDescent="0.25">
      <c r="A307">
        <v>2032</v>
      </c>
      <c r="B307">
        <v>6</v>
      </c>
      <c r="D307">
        <v>56.75</v>
      </c>
      <c r="E307" s="28">
        <v>1978.67</v>
      </c>
      <c r="F307" s="28">
        <v>92498.55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1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</v>
      </c>
      <c r="T307">
        <v>0</v>
      </c>
      <c r="U307">
        <v>1</v>
      </c>
    </row>
    <row r="308" spans="1:21" x14ac:dyDescent="0.25">
      <c r="A308">
        <v>2032</v>
      </c>
      <c r="B308">
        <v>7</v>
      </c>
      <c r="D308">
        <v>8.57</v>
      </c>
      <c r="E308" s="28">
        <v>3888.45</v>
      </c>
      <c r="F308" s="28">
        <v>92517.59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1</v>
      </c>
      <c r="O308">
        <v>0</v>
      </c>
      <c r="P308">
        <v>0</v>
      </c>
      <c r="Q308">
        <v>0</v>
      </c>
      <c r="R308">
        <v>0</v>
      </c>
      <c r="S308">
        <v>1</v>
      </c>
      <c r="T308">
        <v>0</v>
      </c>
      <c r="U308">
        <v>1</v>
      </c>
    </row>
    <row r="309" spans="1:21" x14ac:dyDescent="0.25">
      <c r="A309">
        <v>2032</v>
      </c>
      <c r="B309">
        <v>8</v>
      </c>
      <c r="D309">
        <v>0.57999999999999996</v>
      </c>
      <c r="E309" s="28">
        <v>4553.5200000000004</v>
      </c>
      <c r="F309" s="28">
        <v>90737.25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</v>
      </c>
      <c r="P309">
        <v>0</v>
      </c>
      <c r="Q309">
        <v>0</v>
      </c>
      <c r="R309">
        <v>0</v>
      </c>
      <c r="S309">
        <v>1</v>
      </c>
      <c r="T309">
        <v>0</v>
      </c>
      <c r="U309">
        <v>1</v>
      </c>
    </row>
    <row r="310" spans="1:21" x14ac:dyDescent="0.25">
      <c r="A310">
        <v>2032</v>
      </c>
      <c r="B310">
        <v>9</v>
      </c>
      <c r="D310">
        <v>5.93</v>
      </c>
      <c r="E310" s="28">
        <v>3944.16</v>
      </c>
      <c r="F310" s="28">
        <v>92698.64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1</v>
      </c>
      <c r="Q310">
        <v>0</v>
      </c>
      <c r="R310">
        <v>0</v>
      </c>
      <c r="S310">
        <v>1</v>
      </c>
      <c r="T310">
        <v>0</v>
      </c>
      <c r="U310">
        <v>1</v>
      </c>
    </row>
    <row r="311" spans="1:21" x14ac:dyDescent="0.25">
      <c r="A311">
        <v>2032</v>
      </c>
      <c r="B311">
        <v>10</v>
      </c>
      <c r="D311">
        <v>68.81</v>
      </c>
      <c r="E311" s="28">
        <v>1708.92</v>
      </c>
      <c r="F311" s="28">
        <v>92286.35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</v>
      </c>
      <c r="R311">
        <v>0</v>
      </c>
      <c r="S311">
        <v>1</v>
      </c>
      <c r="T311">
        <v>0</v>
      </c>
      <c r="U311">
        <v>1</v>
      </c>
    </row>
    <row r="312" spans="1:21" x14ac:dyDescent="0.25">
      <c r="A312">
        <v>2032</v>
      </c>
      <c r="B312">
        <v>11</v>
      </c>
      <c r="D312">
        <v>233.13</v>
      </c>
      <c r="E312">
        <v>333.55</v>
      </c>
      <c r="F312" s="28">
        <v>91652.18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1</v>
      </c>
      <c r="S312">
        <v>1</v>
      </c>
      <c r="T312">
        <v>0</v>
      </c>
      <c r="U312">
        <v>1</v>
      </c>
    </row>
    <row r="313" spans="1:21" x14ac:dyDescent="0.25">
      <c r="A313">
        <v>2032</v>
      </c>
      <c r="B313">
        <v>12</v>
      </c>
      <c r="D313">
        <v>455.82</v>
      </c>
      <c r="E313">
        <v>26</v>
      </c>
      <c r="F313" s="28">
        <v>93615.08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</v>
      </c>
      <c r="T313">
        <v>0</v>
      </c>
      <c r="U313">
        <v>1</v>
      </c>
    </row>
    <row r="314" spans="1:21" x14ac:dyDescent="0.25">
      <c r="A314">
        <v>2033</v>
      </c>
      <c r="B314">
        <v>1</v>
      </c>
      <c r="D314">
        <v>666.67</v>
      </c>
      <c r="E314">
        <v>0.62</v>
      </c>
      <c r="F314" s="28">
        <v>95644.71</v>
      </c>
      <c r="G314">
        <v>0</v>
      </c>
      <c r="H314">
        <v>1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1</v>
      </c>
      <c r="T314">
        <v>0</v>
      </c>
      <c r="U314">
        <v>1</v>
      </c>
    </row>
    <row r="315" spans="1:21" x14ac:dyDescent="0.25">
      <c r="A315">
        <v>2033</v>
      </c>
      <c r="B315">
        <v>2</v>
      </c>
      <c r="D315">
        <v>634.1</v>
      </c>
      <c r="E315">
        <v>0</v>
      </c>
      <c r="F315" s="28">
        <v>90416.74</v>
      </c>
      <c r="G315">
        <v>0</v>
      </c>
      <c r="H315">
        <v>0</v>
      </c>
      <c r="I315">
        <v>1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</v>
      </c>
      <c r="T315">
        <v>0</v>
      </c>
      <c r="U315">
        <v>1</v>
      </c>
    </row>
    <row r="316" spans="1:21" x14ac:dyDescent="0.25">
      <c r="A316">
        <v>2033</v>
      </c>
      <c r="B316">
        <v>3</v>
      </c>
      <c r="D316">
        <v>533.15</v>
      </c>
      <c r="E316">
        <v>9.2799999999999994</v>
      </c>
      <c r="F316" s="28">
        <v>90930.47</v>
      </c>
      <c r="G316">
        <v>0</v>
      </c>
      <c r="H316">
        <v>0</v>
      </c>
      <c r="I316">
        <v>0</v>
      </c>
      <c r="J316">
        <v>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</v>
      </c>
      <c r="T316">
        <v>0</v>
      </c>
      <c r="U316">
        <v>1</v>
      </c>
    </row>
    <row r="317" spans="1:21" x14ac:dyDescent="0.25">
      <c r="A317">
        <v>2033</v>
      </c>
      <c r="B317">
        <v>4</v>
      </c>
      <c r="D317">
        <v>350.64</v>
      </c>
      <c r="E317">
        <v>144.80000000000001</v>
      </c>
      <c r="F317" s="28">
        <v>92210.61</v>
      </c>
      <c r="G317">
        <v>0</v>
      </c>
      <c r="H317">
        <v>0</v>
      </c>
      <c r="I317">
        <v>0</v>
      </c>
      <c r="J317">
        <v>0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</v>
      </c>
      <c r="T317">
        <v>0</v>
      </c>
      <c r="U317">
        <v>1</v>
      </c>
    </row>
    <row r="318" spans="1:21" x14ac:dyDescent="0.25">
      <c r="A318">
        <v>2033</v>
      </c>
      <c r="B318">
        <v>5</v>
      </c>
      <c r="D318">
        <v>167.58</v>
      </c>
      <c r="E318">
        <v>542.73</v>
      </c>
      <c r="F318" s="28">
        <v>90154.1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1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</v>
      </c>
      <c r="T318">
        <v>0</v>
      </c>
      <c r="U318">
        <v>1</v>
      </c>
    </row>
    <row r="319" spans="1:21" x14ac:dyDescent="0.25">
      <c r="A319">
        <v>2033</v>
      </c>
      <c r="B319">
        <v>6</v>
      </c>
      <c r="D319">
        <v>56.06</v>
      </c>
      <c r="E319" s="28">
        <v>1971.44</v>
      </c>
      <c r="F319" s="28">
        <v>92785.23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1</v>
      </c>
      <c r="T319">
        <v>0</v>
      </c>
      <c r="U319">
        <v>1</v>
      </c>
    </row>
    <row r="320" spans="1:21" x14ac:dyDescent="0.25">
      <c r="A320">
        <v>2033</v>
      </c>
      <c r="B320">
        <v>7</v>
      </c>
      <c r="D320">
        <v>8.4600000000000009</v>
      </c>
      <c r="E320" s="28">
        <v>3874.55</v>
      </c>
      <c r="F320" s="28">
        <v>92811.64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1</v>
      </c>
      <c r="O320">
        <v>0</v>
      </c>
      <c r="P320">
        <v>0</v>
      </c>
      <c r="Q320">
        <v>0</v>
      </c>
      <c r="R320">
        <v>0</v>
      </c>
      <c r="S320">
        <v>1</v>
      </c>
      <c r="T320">
        <v>0</v>
      </c>
      <c r="U320">
        <v>1</v>
      </c>
    </row>
    <row r="321" spans="1:21" x14ac:dyDescent="0.25">
      <c r="A321">
        <v>2033</v>
      </c>
      <c r="B321">
        <v>8</v>
      </c>
      <c r="D321">
        <v>0.57999999999999996</v>
      </c>
      <c r="E321" s="28">
        <v>4537.24</v>
      </c>
      <c r="F321" s="28">
        <v>91025.63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</v>
      </c>
      <c r="P321">
        <v>0</v>
      </c>
      <c r="Q321">
        <v>0</v>
      </c>
      <c r="R321">
        <v>0</v>
      </c>
      <c r="S321">
        <v>1</v>
      </c>
      <c r="T321">
        <v>0</v>
      </c>
      <c r="U321">
        <v>1</v>
      </c>
    </row>
    <row r="322" spans="1:21" x14ac:dyDescent="0.25">
      <c r="A322">
        <v>2033</v>
      </c>
      <c r="B322">
        <v>9</v>
      </c>
      <c r="D322">
        <v>5.86</v>
      </c>
      <c r="E322" s="28">
        <v>3930.06</v>
      </c>
      <c r="F322" s="28">
        <v>92993.26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</v>
      </c>
      <c r="Q322">
        <v>0</v>
      </c>
      <c r="R322">
        <v>0</v>
      </c>
      <c r="S322">
        <v>1</v>
      </c>
      <c r="T322">
        <v>0</v>
      </c>
      <c r="U322">
        <v>1</v>
      </c>
    </row>
    <row r="323" spans="1:21" x14ac:dyDescent="0.25">
      <c r="A323">
        <v>2033</v>
      </c>
      <c r="B323">
        <v>10</v>
      </c>
      <c r="D323">
        <v>67.98</v>
      </c>
      <c r="E323" s="28">
        <v>1702.87</v>
      </c>
      <c r="F323" s="28">
        <v>92582.86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1</v>
      </c>
      <c r="R323">
        <v>0</v>
      </c>
      <c r="S323">
        <v>1</v>
      </c>
      <c r="T323">
        <v>0</v>
      </c>
      <c r="U323">
        <v>1</v>
      </c>
    </row>
    <row r="324" spans="1:21" x14ac:dyDescent="0.25">
      <c r="A324">
        <v>2033</v>
      </c>
      <c r="B324">
        <v>11</v>
      </c>
      <c r="D324">
        <v>230.33</v>
      </c>
      <c r="E324">
        <v>332.37</v>
      </c>
      <c r="F324" s="28">
        <v>91946.66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1</v>
      </c>
      <c r="S324">
        <v>1</v>
      </c>
      <c r="T324">
        <v>0</v>
      </c>
      <c r="U324">
        <v>1</v>
      </c>
    </row>
    <row r="325" spans="1:21" x14ac:dyDescent="0.25">
      <c r="A325">
        <v>2033</v>
      </c>
      <c r="B325">
        <v>12</v>
      </c>
      <c r="D325">
        <v>450.34</v>
      </c>
      <c r="E325">
        <v>25.91</v>
      </c>
      <c r="F325" s="28">
        <v>93915.86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1</v>
      </c>
      <c r="T325">
        <v>0</v>
      </c>
      <c r="U325">
        <v>1</v>
      </c>
    </row>
    <row r="326" spans="1:21" x14ac:dyDescent="0.25">
      <c r="A326">
        <v>2034</v>
      </c>
      <c r="B326">
        <v>1</v>
      </c>
      <c r="D326">
        <v>659.09</v>
      </c>
      <c r="E326">
        <v>0.62</v>
      </c>
      <c r="F326" s="28">
        <v>95954.08</v>
      </c>
      <c r="G326">
        <v>0</v>
      </c>
      <c r="H326">
        <v>1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1</v>
      </c>
      <c r="T326">
        <v>0</v>
      </c>
      <c r="U326">
        <v>1</v>
      </c>
    </row>
    <row r="327" spans="1:21" x14ac:dyDescent="0.25">
      <c r="A327">
        <v>2034</v>
      </c>
      <c r="B327">
        <v>2</v>
      </c>
      <c r="D327">
        <v>626.89</v>
      </c>
      <c r="E327">
        <v>0</v>
      </c>
      <c r="F327" s="28">
        <v>90709.19</v>
      </c>
      <c r="G327">
        <v>0</v>
      </c>
      <c r="H327">
        <v>0</v>
      </c>
      <c r="I327">
        <v>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</v>
      </c>
      <c r="T327">
        <v>0</v>
      </c>
      <c r="U327">
        <v>1</v>
      </c>
    </row>
    <row r="328" spans="1:21" x14ac:dyDescent="0.25">
      <c r="A328">
        <v>2034</v>
      </c>
      <c r="B328">
        <v>3</v>
      </c>
      <c r="D328">
        <v>527.09</v>
      </c>
      <c r="E328">
        <v>9.24</v>
      </c>
      <c r="F328" s="28">
        <v>91224.59</v>
      </c>
      <c r="G328">
        <v>0</v>
      </c>
      <c r="H328">
        <v>0</v>
      </c>
      <c r="I328">
        <v>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</v>
      </c>
      <c r="T328">
        <v>0</v>
      </c>
      <c r="U328">
        <v>1</v>
      </c>
    </row>
    <row r="329" spans="1:21" x14ac:dyDescent="0.25">
      <c r="A329">
        <v>2034</v>
      </c>
      <c r="B329">
        <v>4</v>
      </c>
      <c r="D329">
        <v>346.68</v>
      </c>
      <c r="E329">
        <v>144.21</v>
      </c>
      <c r="F329" s="28">
        <v>92515.83</v>
      </c>
      <c r="G329">
        <v>0</v>
      </c>
      <c r="H329">
        <v>0</v>
      </c>
      <c r="I329">
        <v>0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</v>
      </c>
      <c r="T329">
        <v>0</v>
      </c>
      <c r="U329">
        <v>1</v>
      </c>
    </row>
    <row r="330" spans="1:21" x14ac:dyDescent="0.25">
      <c r="A330">
        <v>2034</v>
      </c>
      <c r="B330">
        <v>5</v>
      </c>
      <c r="D330">
        <v>165.69</v>
      </c>
      <c r="E330">
        <v>540.52</v>
      </c>
      <c r="F330" s="28">
        <v>90452.51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1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</v>
      </c>
      <c r="T330">
        <v>0</v>
      </c>
      <c r="U330">
        <v>1</v>
      </c>
    </row>
    <row r="331" spans="1:21" x14ac:dyDescent="0.25">
      <c r="A331">
        <v>2034</v>
      </c>
      <c r="B331">
        <v>6</v>
      </c>
      <c r="D331">
        <v>55.43</v>
      </c>
      <c r="E331" s="28">
        <v>1963.43</v>
      </c>
      <c r="F331" s="28">
        <v>93092.35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</v>
      </c>
      <c r="T331">
        <v>0</v>
      </c>
      <c r="U331">
        <v>1</v>
      </c>
    </row>
    <row r="332" spans="1:21" x14ac:dyDescent="0.25">
      <c r="A332">
        <v>2034</v>
      </c>
      <c r="B332">
        <v>7</v>
      </c>
      <c r="D332">
        <v>8.3699999999999992</v>
      </c>
      <c r="E332" s="28">
        <v>3858.87</v>
      </c>
      <c r="F332" s="28">
        <v>93120.17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1</v>
      </c>
      <c r="O332">
        <v>0</v>
      </c>
      <c r="P332">
        <v>0</v>
      </c>
      <c r="Q332">
        <v>0</v>
      </c>
      <c r="R332">
        <v>0</v>
      </c>
      <c r="S332">
        <v>1</v>
      </c>
      <c r="T332">
        <v>0</v>
      </c>
      <c r="U332">
        <v>1</v>
      </c>
    </row>
    <row r="333" spans="1:21" x14ac:dyDescent="0.25">
      <c r="A333">
        <v>2034</v>
      </c>
      <c r="B333">
        <v>8</v>
      </c>
      <c r="D333">
        <v>0.56999999999999995</v>
      </c>
      <c r="E333" s="28">
        <v>4518.87</v>
      </c>
      <c r="F333" s="28">
        <v>91328.23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</v>
      </c>
      <c r="P333">
        <v>0</v>
      </c>
      <c r="Q333">
        <v>0</v>
      </c>
      <c r="R333">
        <v>0</v>
      </c>
      <c r="S333">
        <v>1</v>
      </c>
      <c r="T333">
        <v>0</v>
      </c>
      <c r="U333">
        <v>1</v>
      </c>
    </row>
    <row r="334" spans="1:21" x14ac:dyDescent="0.25">
      <c r="A334">
        <v>2034</v>
      </c>
      <c r="B334">
        <v>9</v>
      </c>
      <c r="D334">
        <v>5.8</v>
      </c>
      <c r="E334" s="28">
        <v>3914.15</v>
      </c>
      <c r="F334" s="28">
        <v>93302.399999999994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1</v>
      </c>
      <c r="Q334">
        <v>0</v>
      </c>
      <c r="R334">
        <v>0</v>
      </c>
      <c r="S334">
        <v>1</v>
      </c>
      <c r="T334">
        <v>0</v>
      </c>
      <c r="U334">
        <v>1</v>
      </c>
    </row>
    <row r="335" spans="1:21" x14ac:dyDescent="0.25">
      <c r="A335">
        <v>2034</v>
      </c>
      <c r="B335">
        <v>10</v>
      </c>
      <c r="D335">
        <v>67.22</v>
      </c>
      <c r="E335" s="28">
        <v>1696.05</v>
      </c>
      <c r="F335" s="28">
        <v>92894.74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1</v>
      </c>
      <c r="R335">
        <v>0</v>
      </c>
      <c r="S335">
        <v>1</v>
      </c>
      <c r="T335">
        <v>0</v>
      </c>
      <c r="U335">
        <v>1</v>
      </c>
    </row>
    <row r="336" spans="1:21" x14ac:dyDescent="0.25">
      <c r="A336">
        <v>2034</v>
      </c>
      <c r="B336">
        <v>11</v>
      </c>
      <c r="D336">
        <v>227.74</v>
      </c>
      <c r="E336">
        <v>331.04</v>
      </c>
      <c r="F336" s="28">
        <v>92256.39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</v>
      </c>
      <c r="S336">
        <v>1</v>
      </c>
      <c r="T336">
        <v>0</v>
      </c>
      <c r="U336">
        <v>1</v>
      </c>
    </row>
    <row r="337" spans="1:21" x14ac:dyDescent="0.25">
      <c r="A337">
        <v>2034</v>
      </c>
      <c r="B337">
        <v>12</v>
      </c>
      <c r="D337">
        <v>445.29</v>
      </c>
      <c r="E337">
        <v>25.8</v>
      </c>
      <c r="F337" s="28">
        <v>94232.23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1</v>
      </c>
      <c r="T337">
        <v>0</v>
      </c>
      <c r="U337">
        <v>1</v>
      </c>
    </row>
    <row r="338" spans="1:21" x14ac:dyDescent="0.25">
      <c r="A338">
        <v>2035</v>
      </c>
      <c r="B338">
        <v>1</v>
      </c>
      <c r="D338">
        <v>651.66999999999996</v>
      </c>
      <c r="E338">
        <v>0.62</v>
      </c>
      <c r="F338" s="28">
        <v>96306.63</v>
      </c>
      <c r="G338">
        <v>0</v>
      </c>
      <c r="H338">
        <v>1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</v>
      </c>
      <c r="T338">
        <v>0</v>
      </c>
      <c r="U338">
        <v>1</v>
      </c>
    </row>
    <row r="339" spans="1:21" x14ac:dyDescent="0.25">
      <c r="A339">
        <v>2035</v>
      </c>
      <c r="B339">
        <v>2</v>
      </c>
      <c r="D339">
        <v>619.84</v>
      </c>
      <c r="E339">
        <v>0</v>
      </c>
      <c r="F339" s="28">
        <v>91042.47</v>
      </c>
      <c r="G339">
        <v>0</v>
      </c>
      <c r="H339">
        <v>0</v>
      </c>
      <c r="I339">
        <v>1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</v>
      </c>
      <c r="T339">
        <v>0</v>
      </c>
      <c r="U339">
        <v>1</v>
      </c>
    </row>
    <row r="340" spans="1:21" x14ac:dyDescent="0.25">
      <c r="A340">
        <v>2035</v>
      </c>
      <c r="B340">
        <v>3</v>
      </c>
      <c r="D340">
        <v>521.16</v>
      </c>
      <c r="E340">
        <v>9.2100000000000009</v>
      </c>
      <c r="F340" s="28">
        <v>91559.76</v>
      </c>
      <c r="G340">
        <v>0</v>
      </c>
      <c r="H340">
        <v>0</v>
      </c>
      <c r="I340">
        <v>0</v>
      </c>
      <c r="J340">
        <v>1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</v>
      </c>
      <c r="T340">
        <v>0</v>
      </c>
      <c r="U340">
        <v>1</v>
      </c>
    </row>
    <row r="341" spans="1:21" x14ac:dyDescent="0.25">
      <c r="A341">
        <v>2035</v>
      </c>
      <c r="B341">
        <v>4</v>
      </c>
      <c r="D341">
        <v>342.77</v>
      </c>
      <c r="E341">
        <v>143.69</v>
      </c>
      <c r="F341" s="28">
        <v>92851.82</v>
      </c>
      <c r="G341">
        <v>0</v>
      </c>
      <c r="H341">
        <v>0</v>
      </c>
      <c r="I341">
        <v>0</v>
      </c>
      <c r="J341">
        <v>0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</v>
      </c>
      <c r="T341">
        <v>0</v>
      </c>
      <c r="U341">
        <v>1</v>
      </c>
    </row>
    <row r="342" spans="1:21" x14ac:dyDescent="0.25">
      <c r="A342">
        <v>2035</v>
      </c>
      <c r="B342">
        <v>5</v>
      </c>
      <c r="D342">
        <v>163.81</v>
      </c>
      <c r="E342">
        <v>538.57000000000005</v>
      </c>
      <c r="F342" s="28">
        <v>90781.01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1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1</v>
      </c>
      <c r="T342">
        <v>0</v>
      </c>
      <c r="U342">
        <v>1</v>
      </c>
    </row>
    <row r="343" spans="1:21" x14ac:dyDescent="0.25">
      <c r="A343">
        <v>2035</v>
      </c>
      <c r="B343">
        <v>6</v>
      </c>
      <c r="D343">
        <v>54.8</v>
      </c>
      <c r="E343" s="28">
        <v>1956.34</v>
      </c>
      <c r="F343" s="28">
        <v>93430.44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1</v>
      </c>
      <c r="T343">
        <v>0</v>
      </c>
      <c r="U343">
        <v>1</v>
      </c>
    </row>
    <row r="344" spans="1:21" x14ac:dyDescent="0.25">
      <c r="A344">
        <v>2035</v>
      </c>
      <c r="B344">
        <v>7</v>
      </c>
      <c r="D344">
        <v>8.27</v>
      </c>
      <c r="E344" s="28">
        <v>3844.84</v>
      </c>
      <c r="F344" s="28">
        <v>93456.23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1</v>
      </c>
      <c r="T344">
        <v>0</v>
      </c>
      <c r="U344">
        <v>1</v>
      </c>
    </row>
    <row r="345" spans="1:21" x14ac:dyDescent="0.25">
      <c r="A345">
        <v>2035</v>
      </c>
      <c r="B345">
        <v>8</v>
      </c>
      <c r="D345">
        <v>0.56000000000000005</v>
      </c>
      <c r="E345" s="28">
        <v>4502.4399999999996</v>
      </c>
      <c r="F345" s="28">
        <v>91657.82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</v>
      </c>
      <c r="P345">
        <v>0</v>
      </c>
      <c r="Q345">
        <v>0</v>
      </c>
      <c r="R345">
        <v>0</v>
      </c>
      <c r="S345">
        <v>1</v>
      </c>
      <c r="T345">
        <v>0</v>
      </c>
      <c r="U345">
        <v>1</v>
      </c>
    </row>
    <row r="346" spans="1:21" x14ac:dyDescent="0.25">
      <c r="A346">
        <v>2035</v>
      </c>
      <c r="B346">
        <v>9</v>
      </c>
      <c r="D346">
        <v>5.73</v>
      </c>
      <c r="E346" s="28">
        <v>3899.92</v>
      </c>
      <c r="F346" s="28">
        <v>93639.12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</v>
      </c>
      <c r="Q346">
        <v>0</v>
      </c>
      <c r="R346">
        <v>0</v>
      </c>
      <c r="S346">
        <v>1</v>
      </c>
      <c r="T346">
        <v>0</v>
      </c>
      <c r="U346">
        <v>1</v>
      </c>
    </row>
    <row r="347" spans="1:21" x14ac:dyDescent="0.25">
      <c r="A347">
        <v>2035</v>
      </c>
      <c r="B347">
        <v>10</v>
      </c>
      <c r="D347">
        <v>66.45</v>
      </c>
      <c r="E347" s="28">
        <v>1689.85</v>
      </c>
      <c r="F347" s="28">
        <v>93228.2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</v>
      </c>
      <c r="R347">
        <v>0</v>
      </c>
      <c r="S347">
        <v>1</v>
      </c>
      <c r="T347">
        <v>0</v>
      </c>
      <c r="U347">
        <v>1</v>
      </c>
    </row>
    <row r="348" spans="1:21" x14ac:dyDescent="0.25">
      <c r="A348">
        <v>2035</v>
      </c>
      <c r="B348">
        <v>11</v>
      </c>
      <c r="D348">
        <v>225.16</v>
      </c>
      <c r="E348">
        <v>329.83</v>
      </c>
      <c r="F348" s="28">
        <v>92587.56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1</v>
      </c>
      <c r="S348">
        <v>1</v>
      </c>
      <c r="T348">
        <v>0</v>
      </c>
      <c r="U348">
        <v>1</v>
      </c>
    </row>
    <row r="349" spans="1:21" x14ac:dyDescent="0.25">
      <c r="A349">
        <v>2035</v>
      </c>
      <c r="B349">
        <v>12</v>
      </c>
      <c r="D349">
        <v>440.24</v>
      </c>
      <c r="E349">
        <v>25.71</v>
      </c>
      <c r="F349" s="28">
        <v>94570.49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</v>
      </c>
      <c r="T349">
        <v>0</v>
      </c>
      <c r="U349">
        <v>1</v>
      </c>
    </row>
    <row r="350" spans="1:21" x14ac:dyDescent="0.25">
      <c r="A350">
        <v>2036</v>
      </c>
      <c r="B350">
        <v>1</v>
      </c>
      <c r="D350">
        <v>645</v>
      </c>
      <c r="E350">
        <v>0.62</v>
      </c>
      <c r="F350" s="28">
        <v>96658.240000000005</v>
      </c>
      <c r="G350">
        <v>0</v>
      </c>
      <c r="H350">
        <v>1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</v>
      </c>
      <c r="T350">
        <v>0</v>
      </c>
      <c r="U350">
        <v>1</v>
      </c>
    </row>
    <row r="351" spans="1:21" x14ac:dyDescent="0.25">
      <c r="A351">
        <v>2036</v>
      </c>
      <c r="B351">
        <v>2</v>
      </c>
      <c r="D351">
        <v>613.49</v>
      </c>
      <c r="E351">
        <v>0</v>
      </c>
      <c r="F351" s="28">
        <v>91374.86</v>
      </c>
      <c r="G351">
        <v>0</v>
      </c>
      <c r="H351">
        <v>0</v>
      </c>
      <c r="I351">
        <v>1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</v>
      </c>
      <c r="T351">
        <v>0</v>
      </c>
      <c r="U351">
        <v>1</v>
      </c>
    </row>
    <row r="352" spans="1:21" x14ac:dyDescent="0.25">
      <c r="A352">
        <v>2036</v>
      </c>
      <c r="B352">
        <v>3</v>
      </c>
      <c r="D352">
        <v>515.82000000000005</v>
      </c>
      <c r="E352">
        <v>9.18</v>
      </c>
      <c r="F352" s="28">
        <v>91894.04</v>
      </c>
      <c r="G352">
        <v>0</v>
      </c>
      <c r="H352">
        <v>0</v>
      </c>
      <c r="I352">
        <v>0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</v>
      </c>
      <c r="T352">
        <v>0</v>
      </c>
      <c r="U352">
        <v>1</v>
      </c>
    </row>
    <row r="353" spans="1:21" x14ac:dyDescent="0.25">
      <c r="A353">
        <v>2036</v>
      </c>
      <c r="B353">
        <v>4</v>
      </c>
      <c r="D353">
        <v>339.25</v>
      </c>
      <c r="E353">
        <v>143.26</v>
      </c>
      <c r="F353" s="28">
        <v>93189.18</v>
      </c>
      <c r="G353">
        <v>0</v>
      </c>
      <c r="H353">
        <v>0</v>
      </c>
      <c r="I353">
        <v>0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</v>
      </c>
      <c r="T353">
        <v>0</v>
      </c>
      <c r="U353">
        <v>1</v>
      </c>
    </row>
    <row r="354" spans="1:21" x14ac:dyDescent="0.25">
      <c r="A354">
        <v>2036</v>
      </c>
      <c r="B354">
        <v>5</v>
      </c>
      <c r="D354">
        <v>162.13999999999999</v>
      </c>
      <c r="E354">
        <v>536.97</v>
      </c>
      <c r="F354" s="28">
        <v>91110.84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1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1</v>
      </c>
      <c r="T354">
        <v>0</v>
      </c>
      <c r="U354">
        <v>1</v>
      </c>
    </row>
    <row r="355" spans="1:21" x14ac:dyDescent="0.25">
      <c r="A355">
        <v>2036</v>
      </c>
      <c r="B355">
        <v>6</v>
      </c>
      <c r="D355">
        <v>54.24</v>
      </c>
      <c r="E355" s="28">
        <v>1950.53</v>
      </c>
      <c r="F355" s="28">
        <v>93769.89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1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</v>
      </c>
      <c r="T355">
        <v>0</v>
      </c>
      <c r="U355">
        <v>1</v>
      </c>
    </row>
    <row r="356" spans="1:21" x14ac:dyDescent="0.25">
      <c r="A356">
        <v>2036</v>
      </c>
      <c r="B356">
        <v>7</v>
      </c>
      <c r="D356">
        <v>8.19</v>
      </c>
      <c r="E356" s="28">
        <v>3833.14</v>
      </c>
      <c r="F356" s="28">
        <v>93788.66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1</v>
      </c>
      <c r="O356">
        <v>0</v>
      </c>
      <c r="P356">
        <v>0</v>
      </c>
      <c r="Q356">
        <v>0</v>
      </c>
      <c r="R356">
        <v>0</v>
      </c>
      <c r="S356">
        <v>1</v>
      </c>
      <c r="T356">
        <v>0</v>
      </c>
      <c r="U356">
        <v>1</v>
      </c>
    </row>
    <row r="357" spans="1:21" x14ac:dyDescent="0.25">
      <c r="A357">
        <v>2036</v>
      </c>
      <c r="B357">
        <v>8</v>
      </c>
      <c r="D357">
        <v>0.56000000000000005</v>
      </c>
      <c r="E357" s="28">
        <v>4488.74</v>
      </c>
      <c r="F357" s="28">
        <v>91983.86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1</v>
      </c>
      <c r="P357">
        <v>0</v>
      </c>
      <c r="Q357">
        <v>0</v>
      </c>
      <c r="R357">
        <v>0</v>
      </c>
      <c r="S357">
        <v>1</v>
      </c>
      <c r="T357">
        <v>0</v>
      </c>
      <c r="U357">
        <v>1</v>
      </c>
    </row>
    <row r="358" spans="1:21" x14ac:dyDescent="0.25">
      <c r="A358">
        <v>2036</v>
      </c>
      <c r="B358">
        <v>9</v>
      </c>
      <c r="D358">
        <v>5.67</v>
      </c>
      <c r="E358" s="28">
        <v>3888.05</v>
      </c>
      <c r="F358" s="28">
        <v>93972.2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1</v>
      </c>
      <c r="Q358">
        <v>0</v>
      </c>
      <c r="R358">
        <v>0</v>
      </c>
      <c r="S358">
        <v>1</v>
      </c>
      <c r="T358">
        <v>0</v>
      </c>
      <c r="U358">
        <v>1</v>
      </c>
    </row>
    <row r="359" spans="1:21" x14ac:dyDescent="0.25">
      <c r="A359">
        <v>2036</v>
      </c>
      <c r="B359">
        <v>10</v>
      </c>
      <c r="D359">
        <v>65.760000000000005</v>
      </c>
      <c r="E359" s="28">
        <v>1684.6</v>
      </c>
      <c r="F359" s="28">
        <v>93553.85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1</v>
      </c>
      <c r="R359">
        <v>0</v>
      </c>
      <c r="S359">
        <v>1</v>
      </c>
      <c r="T359">
        <v>0</v>
      </c>
      <c r="U359">
        <v>1</v>
      </c>
    </row>
    <row r="360" spans="1:21" x14ac:dyDescent="0.25">
      <c r="A360">
        <v>2036</v>
      </c>
      <c r="B360">
        <v>11</v>
      </c>
      <c r="D360">
        <v>222.82</v>
      </c>
      <c r="E360">
        <v>328.8</v>
      </c>
      <c r="F360" s="28">
        <v>92910.97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1</v>
      </c>
      <c r="S360">
        <v>1</v>
      </c>
      <c r="T360">
        <v>0</v>
      </c>
      <c r="U360">
        <v>1</v>
      </c>
    </row>
    <row r="361" spans="1:21" x14ac:dyDescent="0.25">
      <c r="A361">
        <v>2036</v>
      </c>
      <c r="B361">
        <v>12</v>
      </c>
      <c r="D361">
        <v>435.66</v>
      </c>
      <c r="E361">
        <v>25.63</v>
      </c>
      <c r="F361" s="28">
        <v>94900.82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</v>
      </c>
      <c r="T361">
        <v>0</v>
      </c>
      <c r="U361">
        <v>1</v>
      </c>
    </row>
    <row r="362" spans="1:21" x14ac:dyDescent="0.25">
      <c r="A362">
        <v>2037</v>
      </c>
      <c r="B362">
        <v>1</v>
      </c>
      <c r="D362">
        <v>637.77</v>
      </c>
      <c r="E362">
        <v>0.61</v>
      </c>
      <c r="F362" s="28">
        <v>96995.64</v>
      </c>
      <c r="G362">
        <v>0</v>
      </c>
      <c r="H362">
        <v>1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1</v>
      </c>
      <c r="T362">
        <v>0</v>
      </c>
      <c r="U362">
        <v>1</v>
      </c>
    </row>
    <row r="363" spans="1:21" x14ac:dyDescent="0.25">
      <c r="A363">
        <v>2037</v>
      </c>
      <c r="B363">
        <v>2</v>
      </c>
      <c r="D363">
        <v>606.62</v>
      </c>
      <c r="E363">
        <v>0</v>
      </c>
      <c r="F363" s="28">
        <v>91693.82</v>
      </c>
      <c r="G363">
        <v>0</v>
      </c>
      <c r="H363">
        <v>0</v>
      </c>
      <c r="I363">
        <v>1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</v>
      </c>
      <c r="T363">
        <v>0</v>
      </c>
      <c r="U363">
        <v>1</v>
      </c>
    </row>
    <row r="364" spans="1:21" x14ac:dyDescent="0.25">
      <c r="A364">
        <v>2037</v>
      </c>
      <c r="B364">
        <v>3</v>
      </c>
      <c r="D364">
        <v>510.04</v>
      </c>
      <c r="E364">
        <v>9.15</v>
      </c>
      <c r="F364" s="28">
        <v>92214.81</v>
      </c>
      <c r="G364">
        <v>0</v>
      </c>
      <c r="H364">
        <v>0</v>
      </c>
      <c r="I364">
        <v>0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1</v>
      </c>
      <c r="T364">
        <v>0</v>
      </c>
      <c r="U364">
        <v>1</v>
      </c>
    </row>
    <row r="365" spans="1:21" x14ac:dyDescent="0.25">
      <c r="A365">
        <v>2037</v>
      </c>
      <c r="B365">
        <v>4</v>
      </c>
      <c r="D365">
        <v>335.46</v>
      </c>
      <c r="E365">
        <v>142.75</v>
      </c>
      <c r="F365" s="28">
        <v>93517.19</v>
      </c>
      <c r="G365">
        <v>0</v>
      </c>
      <c r="H365">
        <v>0</v>
      </c>
      <c r="I365">
        <v>0</v>
      </c>
      <c r="J365">
        <v>0</v>
      </c>
      <c r="K365">
        <v>1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</v>
      </c>
      <c r="T365">
        <v>0</v>
      </c>
      <c r="U365">
        <v>1</v>
      </c>
    </row>
    <row r="366" spans="1:21" x14ac:dyDescent="0.25">
      <c r="A366">
        <v>2037</v>
      </c>
      <c r="B366">
        <v>5</v>
      </c>
      <c r="D366">
        <v>160.32</v>
      </c>
      <c r="E366">
        <v>535.04999999999995</v>
      </c>
      <c r="F366" s="28">
        <v>91431.54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1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1</v>
      </c>
      <c r="T366">
        <v>0</v>
      </c>
      <c r="U366">
        <v>1</v>
      </c>
    </row>
    <row r="367" spans="1:21" x14ac:dyDescent="0.25">
      <c r="A367">
        <v>2037</v>
      </c>
      <c r="B367">
        <v>6</v>
      </c>
      <c r="D367">
        <v>53.63</v>
      </c>
      <c r="E367" s="28">
        <v>1943.54</v>
      </c>
      <c r="F367" s="28">
        <v>94099.95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1</v>
      </c>
      <c r="T367">
        <v>0</v>
      </c>
      <c r="U367">
        <v>1</v>
      </c>
    </row>
    <row r="368" spans="1:21" x14ac:dyDescent="0.25">
      <c r="A368">
        <v>2037</v>
      </c>
      <c r="B368">
        <v>7</v>
      </c>
      <c r="D368">
        <v>8.1</v>
      </c>
      <c r="E368" s="28">
        <v>3819.81</v>
      </c>
      <c r="F368" s="28">
        <v>94129.11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1</v>
      </c>
      <c r="T368">
        <v>0</v>
      </c>
      <c r="U368">
        <v>1</v>
      </c>
    </row>
    <row r="369" spans="1:21" x14ac:dyDescent="0.25">
      <c r="A369">
        <v>2037</v>
      </c>
      <c r="B369">
        <v>8</v>
      </c>
      <c r="D369">
        <v>0.55000000000000004</v>
      </c>
      <c r="E369" s="28">
        <v>4473.1400000000003</v>
      </c>
      <c r="F369" s="28">
        <v>92317.75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1</v>
      </c>
      <c r="P369">
        <v>0</v>
      </c>
      <c r="Q369">
        <v>0</v>
      </c>
      <c r="R369">
        <v>0</v>
      </c>
      <c r="S369">
        <v>1</v>
      </c>
      <c r="T369">
        <v>0</v>
      </c>
      <c r="U369">
        <v>1</v>
      </c>
    </row>
    <row r="370" spans="1:21" x14ac:dyDescent="0.25">
      <c r="A370">
        <v>2037</v>
      </c>
      <c r="B370">
        <v>9</v>
      </c>
      <c r="D370">
        <v>5.61</v>
      </c>
      <c r="E370" s="28">
        <v>3874.54</v>
      </c>
      <c r="F370" s="28">
        <v>94313.31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0</v>
      </c>
      <c r="S370">
        <v>1</v>
      </c>
      <c r="T370">
        <v>0</v>
      </c>
      <c r="U370">
        <v>1</v>
      </c>
    </row>
    <row r="371" spans="1:21" x14ac:dyDescent="0.25">
      <c r="A371">
        <v>2037</v>
      </c>
      <c r="B371">
        <v>10</v>
      </c>
      <c r="D371">
        <v>65.040000000000006</v>
      </c>
      <c r="E371" s="28">
        <v>1678.86</v>
      </c>
      <c r="F371" s="28">
        <v>93899.96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1</v>
      </c>
      <c r="R371">
        <v>0</v>
      </c>
      <c r="S371">
        <v>1</v>
      </c>
      <c r="T371">
        <v>0</v>
      </c>
      <c r="U371">
        <v>1</v>
      </c>
    </row>
    <row r="372" spans="1:21" x14ac:dyDescent="0.25">
      <c r="A372">
        <v>2037</v>
      </c>
      <c r="B372">
        <v>11</v>
      </c>
      <c r="D372">
        <v>220.37</v>
      </c>
      <c r="E372">
        <v>327.68</v>
      </c>
      <c r="F372" s="28">
        <v>93254.71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1</v>
      </c>
      <c r="S372">
        <v>1</v>
      </c>
      <c r="T372">
        <v>0</v>
      </c>
      <c r="U372">
        <v>1</v>
      </c>
    </row>
    <row r="373" spans="1:21" x14ac:dyDescent="0.25">
      <c r="A373">
        <v>2037</v>
      </c>
      <c r="B373">
        <v>12</v>
      </c>
      <c r="D373">
        <v>430.87</v>
      </c>
      <c r="E373">
        <v>25.54</v>
      </c>
      <c r="F373" s="28">
        <v>95251.93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</v>
      </c>
      <c r="T373">
        <v>0</v>
      </c>
      <c r="U373">
        <v>1</v>
      </c>
    </row>
    <row r="374" spans="1:21" x14ac:dyDescent="0.25">
      <c r="A374">
        <v>2038</v>
      </c>
      <c r="B374">
        <v>1</v>
      </c>
      <c r="D374">
        <v>630.65</v>
      </c>
      <c r="E374">
        <v>0.61</v>
      </c>
      <c r="F374" s="28">
        <v>97330.4</v>
      </c>
      <c r="G374">
        <v>0</v>
      </c>
      <c r="H374">
        <v>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</v>
      </c>
      <c r="T374">
        <v>0</v>
      </c>
      <c r="U374">
        <v>1</v>
      </c>
    </row>
    <row r="375" spans="1:21" x14ac:dyDescent="0.25">
      <c r="A375">
        <v>2038</v>
      </c>
      <c r="B375">
        <v>2</v>
      </c>
      <c r="D375">
        <v>599.84</v>
      </c>
      <c r="E375">
        <v>0</v>
      </c>
      <c r="F375" s="28">
        <v>92010.29</v>
      </c>
      <c r="G375">
        <v>0</v>
      </c>
      <c r="H375">
        <v>0</v>
      </c>
      <c r="I375">
        <v>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</v>
      </c>
      <c r="T375">
        <v>0</v>
      </c>
      <c r="U375">
        <v>1</v>
      </c>
    </row>
    <row r="376" spans="1:21" x14ac:dyDescent="0.25">
      <c r="A376">
        <v>2038</v>
      </c>
      <c r="B376">
        <v>3</v>
      </c>
      <c r="D376">
        <v>504.34</v>
      </c>
      <c r="E376">
        <v>9.11</v>
      </c>
      <c r="F376" s="28">
        <v>92533.08</v>
      </c>
      <c r="G376">
        <v>0</v>
      </c>
      <c r="H376">
        <v>0</v>
      </c>
      <c r="I376">
        <v>0</v>
      </c>
      <c r="J376">
        <v>1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1</v>
      </c>
      <c r="T376">
        <v>0</v>
      </c>
      <c r="U376">
        <v>1</v>
      </c>
    </row>
    <row r="377" spans="1:21" x14ac:dyDescent="0.25">
      <c r="A377">
        <v>2038</v>
      </c>
      <c r="B377">
        <v>4</v>
      </c>
      <c r="D377">
        <v>331.71</v>
      </c>
      <c r="E377">
        <v>142.19999999999999</v>
      </c>
      <c r="F377" s="28">
        <v>93838.14</v>
      </c>
      <c r="G377">
        <v>0</v>
      </c>
      <c r="H377">
        <v>0</v>
      </c>
      <c r="I377">
        <v>0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</v>
      </c>
      <c r="T377">
        <v>0</v>
      </c>
      <c r="U377">
        <v>1</v>
      </c>
    </row>
    <row r="378" spans="1:21" x14ac:dyDescent="0.25">
      <c r="A378">
        <v>2038</v>
      </c>
      <c r="B378">
        <v>5</v>
      </c>
      <c r="D378">
        <v>158.53</v>
      </c>
      <c r="E378">
        <v>532.99</v>
      </c>
      <c r="F378" s="28">
        <v>91745.33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1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</v>
      </c>
      <c r="T378">
        <v>0</v>
      </c>
      <c r="U378">
        <v>1</v>
      </c>
    </row>
    <row r="379" spans="1:21" x14ac:dyDescent="0.25">
      <c r="A379">
        <v>2038</v>
      </c>
      <c r="B379">
        <v>6</v>
      </c>
      <c r="D379">
        <v>53.03</v>
      </c>
      <c r="E379" s="28">
        <v>1936.06</v>
      </c>
      <c r="F379" s="28">
        <v>94422.9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</v>
      </c>
      <c r="T379">
        <v>0</v>
      </c>
      <c r="U379">
        <v>1</v>
      </c>
    </row>
    <row r="380" spans="1:21" x14ac:dyDescent="0.25">
      <c r="A380">
        <v>2038</v>
      </c>
      <c r="B380">
        <v>7</v>
      </c>
      <c r="D380">
        <v>8</v>
      </c>
      <c r="E380" s="28">
        <v>3805.01</v>
      </c>
      <c r="F380" s="28">
        <v>94449.7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1</v>
      </c>
      <c r="O380">
        <v>0</v>
      </c>
      <c r="P380">
        <v>0</v>
      </c>
      <c r="Q380">
        <v>0</v>
      </c>
      <c r="R380">
        <v>0</v>
      </c>
      <c r="S380">
        <v>1</v>
      </c>
      <c r="T380">
        <v>0</v>
      </c>
      <c r="U380">
        <v>1</v>
      </c>
    </row>
    <row r="381" spans="1:21" x14ac:dyDescent="0.25">
      <c r="A381">
        <v>2038</v>
      </c>
      <c r="B381">
        <v>8</v>
      </c>
      <c r="D381">
        <v>0.54</v>
      </c>
      <c r="E381" s="28">
        <v>4455.8</v>
      </c>
      <c r="F381" s="28">
        <v>92632.18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1</v>
      </c>
      <c r="P381">
        <v>0</v>
      </c>
      <c r="Q381">
        <v>0</v>
      </c>
      <c r="R381">
        <v>0</v>
      </c>
      <c r="S381">
        <v>1</v>
      </c>
      <c r="T381">
        <v>0</v>
      </c>
      <c r="U381">
        <v>1</v>
      </c>
    </row>
    <row r="382" spans="1:21" x14ac:dyDescent="0.25">
      <c r="A382">
        <v>2038</v>
      </c>
      <c r="B382">
        <v>9</v>
      </c>
      <c r="D382">
        <v>5.54</v>
      </c>
      <c r="E382" s="28">
        <v>3859.52</v>
      </c>
      <c r="F382" s="28">
        <v>94634.54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1</v>
      </c>
      <c r="Q382">
        <v>0</v>
      </c>
      <c r="R382">
        <v>0</v>
      </c>
      <c r="S382">
        <v>1</v>
      </c>
      <c r="T382">
        <v>0</v>
      </c>
      <c r="U382">
        <v>1</v>
      </c>
    </row>
    <row r="383" spans="1:21" x14ac:dyDescent="0.25">
      <c r="A383">
        <v>2038</v>
      </c>
      <c r="B383">
        <v>10</v>
      </c>
      <c r="D383">
        <v>64.31</v>
      </c>
      <c r="E383" s="28">
        <v>1672.27</v>
      </c>
      <c r="F383" s="28">
        <v>94215.31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1</v>
      </c>
      <c r="R383">
        <v>0</v>
      </c>
      <c r="S383">
        <v>1</v>
      </c>
      <c r="T383">
        <v>0</v>
      </c>
      <c r="U383">
        <v>1</v>
      </c>
    </row>
    <row r="384" spans="1:21" x14ac:dyDescent="0.25">
      <c r="A384">
        <v>2038</v>
      </c>
      <c r="B384">
        <v>11</v>
      </c>
      <c r="D384">
        <v>217.88</v>
      </c>
      <c r="E384">
        <v>326.39999999999998</v>
      </c>
      <c r="F384" s="28">
        <v>93567.89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1</v>
      </c>
      <c r="S384">
        <v>1</v>
      </c>
      <c r="T384">
        <v>0</v>
      </c>
      <c r="U384">
        <v>1</v>
      </c>
    </row>
    <row r="385" spans="1:21" x14ac:dyDescent="0.25">
      <c r="A385">
        <v>2038</v>
      </c>
      <c r="B385">
        <v>12</v>
      </c>
      <c r="D385">
        <v>426.01</v>
      </c>
      <c r="E385">
        <v>25.44</v>
      </c>
      <c r="F385" s="28">
        <v>95571.81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</v>
      </c>
      <c r="T385">
        <v>0</v>
      </c>
      <c r="U385">
        <v>1</v>
      </c>
    </row>
    <row r="386" spans="1:21" x14ac:dyDescent="0.25">
      <c r="A386">
        <v>2039</v>
      </c>
      <c r="B386">
        <v>1</v>
      </c>
      <c r="D386">
        <v>622.96</v>
      </c>
      <c r="E386">
        <v>0.61</v>
      </c>
      <c r="F386" s="28">
        <v>97612.31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</v>
      </c>
      <c r="T386">
        <v>0</v>
      </c>
      <c r="U386">
        <v>1</v>
      </c>
    </row>
    <row r="387" spans="1:21" x14ac:dyDescent="0.25">
      <c r="A387">
        <v>2039</v>
      </c>
      <c r="B387">
        <v>2</v>
      </c>
      <c r="D387">
        <v>592.53</v>
      </c>
      <c r="E387">
        <v>0</v>
      </c>
      <c r="F387" s="28">
        <v>92276.79</v>
      </c>
      <c r="G387">
        <v>0</v>
      </c>
      <c r="H387">
        <v>0</v>
      </c>
      <c r="I387">
        <v>1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</v>
      </c>
      <c r="T387">
        <v>0</v>
      </c>
      <c r="U387">
        <v>1</v>
      </c>
    </row>
    <row r="388" spans="1:21" x14ac:dyDescent="0.25">
      <c r="A388">
        <v>2039</v>
      </c>
      <c r="B388">
        <v>3</v>
      </c>
      <c r="D388">
        <v>498.19</v>
      </c>
      <c r="E388">
        <v>9.06</v>
      </c>
      <c r="F388" s="28">
        <v>92801.09</v>
      </c>
      <c r="G388">
        <v>0</v>
      </c>
      <c r="H388">
        <v>0</v>
      </c>
      <c r="I388">
        <v>0</v>
      </c>
      <c r="J388">
        <v>1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1</v>
      </c>
      <c r="T388">
        <v>0</v>
      </c>
      <c r="U388">
        <v>1</v>
      </c>
    </row>
    <row r="389" spans="1:21" x14ac:dyDescent="0.25">
      <c r="A389">
        <v>2039</v>
      </c>
      <c r="B389">
        <v>4</v>
      </c>
      <c r="D389">
        <v>327.63</v>
      </c>
      <c r="E389">
        <v>141.4</v>
      </c>
      <c r="F389" s="28">
        <v>94102.38</v>
      </c>
      <c r="G389">
        <v>0</v>
      </c>
      <c r="H389">
        <v>0</v>
      </c>
      <c r="I389">
        <v>0</v>
      </c>
      <c r="J389">
        <v>0</v>
      </c>
      <c r="K389">
        <v>1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</v>
      </c>
      <c r="T389">
        <v>0</v>
      </c>
      <c r="U389">
        <v>1</v>
      </c>
    </row>
    <row r="390" spans="1:21" x14ac:dyDescent="0.25">
      <c r="A390">
        <v>2039</v>
      </c>
      <c r="B390">
        <v>5</v>
      </c>
      <c r="D390">
        <v>156.58000000000001</v>
      </c>
      <c r="E390">
        <v>530.01</v>
      </c>
      <c r="F390" s="28">
        <v>92003.67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1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</v>
      </c>
      <c r="T390">
        <v>0</v>
      </c>
      <c r="U390">
        <v>1</v>
      </c>
    </row>
    <row r="391" spans="1:21" x14ac:dyDescent="0.25">
      <c r="A391">
        <v>2039</v>
      </c>
      <c r="B391">
        <v>6</v>
      </c>
      <c r="D391">
        <v>52.38</v>
      </c>
      <c r="E391" s="28">
        <v>1925.24</v>
      </c>
      <c r="F391" s="28">
        <v>94688.79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1</v>
      </c>
      <c r="T391">
        <v>0</v>
      </c>
      <c r="U391">
        <v>1</v>
      </c>
    </row>
    <row r="392" spans="1:21" x14ac:dyDescent="0.25">
      <c r="A392">
        <v>2039</v>
      </c>
      <c r="B392">
        <v>7</v>
      </c>
      <c r="D392">
        <v>7.91</v>
      </c>
      <c r="E392" s="28">
        <v>3783.57</v>
      </c>
      <c r="F392" s="28">
        <v>94711.29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1</v>
      </c>
      <c r="O392">
        <v>0</v>
      </c>
      <c r="P392">
        <v>0</v>
      </c>
      <c r="Q392">
        <v>0</v>
      </c>
      <c r="R392">
        <v>0</v>
      </c>
      <c r="S392">
        <v>1</v>
      </c>
      <c r="T392">
        <v>0</v>
      </c>
      <c r="U392">
        <v>1</v>
      </c>
    </row>
    <row r="393" spans="1:21" x14ac:dyDescent="0.25">
      <c r="A393">
        <v>2039</v>
      </c>
      <c r="B393">
        <v>8</v>
      </c>
      <c r="D393">
        <v>0.54</v>
      </c>
      <c r="E393" s="28">
        <v>4430.7</v>
      </c>
      <c r="F393" s="28">
        <v>92888.73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1</v>
      </c>
      <c r="P393">
        <v>0</v>
      </c>
      <c r="Q393">
        <v>0</v>
      </c>
      <c r="R393">
        <v>0</v>
      </c>
      <c r="S393">
        <v>1</v>
      </c>
      <c r="T393">
        <v>0</v>
      </c>
      <c r="U393">
        <v>1</v>
      </c>
    </row>
    <row r="394" spans="1:21" x14ac:dyDescent="0.25">
      <c r="A394">
        <v>2039</v>
      </c>
      <c r="B394">
        <v>9</v>
      </c>
      <c r="D394">
        <v>5.48</v>
      </c>
      <c r="E394" s="28">
        <v>3837.78</v>
      </c>
      <c r="F394" s="28">
        <v>94896.63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1</v>
      </c>
      <c r="Q394">
        <v>0</v>
      </c>
      <c r="R394">
        <v>0</v>
      </c>
      <c r="S394">
        <v>1</v>
      </c>
      <c r="T394">
        <v>0</v>
      </c>
      <c r="U394">
        <v>1</v>
      </c>
    </row>
    <row r="395" spans="1:21" x14ac:dyDescent="0.25">
      <c r="A395">
        <v>2039</v>
      </c>
      <c r="B395">
        <v>10</v>
      </c>
      <c r="D395">
        <v>63.52</v>
      </c>
      <c r="E395" s="28">
        <v>1662.98</v>
      </c>
      <c r="F395" s="28">
        <v>94483.65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1</v>
      </c>
      <c r="R395">
        <v>0</v>
      </c>
      <c r="S395">
        <v>1</v>
      </c>
      <c r="T395">
        <v>0</v>
      </c>
      <c r="U395">
        <v>1</v>
      </c>
    </row>
    <row r="396" spans="1:21" x14ac:dyDescent="0.25">
      <c r="A396">
        <v>2039</v>
      </c>
      <c r="B396">
        <v>11</v>
      </c>
      <c r="D396">
        <v>215.22</v>
      </c>
      <c r="E396">
        <v>324.58</v>
      </c>
      <c r="F396" s="28">
        <v>93834.38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1</v>
      </c>
      <c r="S396">
        <v>1</v>
      </c>
      <c r="T396">
        <v>0</v>
      </c>
      <c r="U396">
        <v>1</v>
      </c>
    </row>
    <row r="397" spans="1:21" x14ac:dyDescent="0.25">
      <c r="A397">
        <v>2039</v>
      </c>
      <c r="B397">
        <v>12</v>
      </c>
      <c r="D397">
        <v>420.8</v>
      </c>
      <c r="E397">
        <v>25.3</v>
      </c>
      <c r="F397" s="28">
        <v>95844.01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1</v>
      </c>
      <c r="T397">
        <v>0</v>
      </c>
      <c r="U397">
        <v>1</v>
      </c>
    </row>
    <row r="398" spans="1:21" x14ac:dyDescent="0.25">
      <c r="A398">
        <v>2040</v>
      </c>
      <c r="B398">
        <v>1</v>
      </c>
      <c r="D398">
        <v>615.16</v>
      </c>
      <c r="E398">
        <v>0.6</v>
      </c>
      <c r="F398" s="28">
        <v>97792.4</v>
      </c>
      <c r="G398">
        <v>0</v>
      </c>
      <c r="H398">
        <v>1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</v>
      </c>
      <c r="T398">
        <v>0</v>
      </c>
      <c r="U398">
        <v>1</v>
      </c>
    </row>
    <row r="399" spans="1:21" x14ac:dyDescent="0.25">
      <c r="A399">
        <v>2040</v>
      </c>
      <c r="B399">
        <v>2</v>
      </c>
      <c r="D399">
        <v>585.11</v>
      </c>
      <c r="E399">
        <v>0</v>
      </c>
      <c r="F399" s="28">
        <v>92447.03</v>
      </c>
      <c r="G399">
        <v>0</v>
      </c>
      <c r="H399">
        <v>0</v>
      </c>
      <c r="I399">
        <v>1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</v>
      </c>
      <c r="T399">
        <v>0</v>
      </c>
      <c r="U399">
        <v>1</v>
      </c>
    </row>
    <row r="400" spans="1:21" x14ac:dyDescent="0.25">
      <c r="A400">
        <v>2040</v>
      </c>
      <c r="B400">
        <v>3</v>
      </c>
      <c r="D400">
        <v>491.96</v>
      </c>
      <c r="E400">
        <v>9.01</v>
      </c>
      <c r="F400" s="28">
        <v>92972.3</v>
      </c>
      <c r="G400">
        <v>0</v>
      </c>
      <c r="H400">
        <v>0</v>
      </c>
      <c r="I400">
        <v>0</v>
      </c>
      <c r="J400">
        <v>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</v>
      </c>
      <c r="T400">
        <v>0</v>
      </c>
      <c r="U400">
        <v>1</v>
      </c>
    </row>
    <row r="401" spans="1:21" x14ac:dyDescent="0.25">
      <c r="A401">
        <v>2040</v>
      </c>
      <c r="B401">
        <v>4</v>
      </c>
      <c r="D401">
        <v>323.7</v>
      </c>
      <c r="E401">
        <v>140.6</v>
      </c>
      <c r="F401" s="28">
        <v>94323.199999999997</v>
      </c>
      <c r="G401">
        <v>0</v>
      </c>
      <c r="H401">
        <v>0</v>
      </c>
      <c r="I401">
        <v>0</v>
      </c>
      <c r="J401">
        <v>0</v>
      </c>
      <c r="K401">
        <v>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</v>
      </c>
      <c r="T401">
        <v>0</v>
      </c>
      <c r="U401">
        <v>1</v>
      </c>
    </row>
    <row r="402" spans="1:21" x14ac:dyDescent="0.25">
      <c r="A402">
        <v>2040</v>
      </c>
      <c r="B402">
        <v>5</v>
      </c>
      <c r="D402">
        <v>154.69999999999999</v>
      </c>
      <c r="E402">
        <v>526.99</v>
      </c>
      <c r="F402" s="28">
        <v>92219.57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1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</v>
      </c>
      <c r="T402">
        <v>0</v>
      </c>
      <c r="U402">
        <v>1</v>
      </c>
    </row>
    <row r="403" spans="1:21" x14ac:dyDescent="0.25">
      <c r="A403">
        <v>2040</v>
      </c>
      <c r="B403">
        <v>6</v>
      </c>
      <c r="D403">
        <v>51.75</v>
      </c>
      <c r="E403" s="28">
        <v>1914.29</v>
      </c>
      <c r="F403" s="28">
        <v>94910.98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1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1</v>
      </c>
      <c r="T403">
        <v>0</v>
      </c>
      <c r="U403">
        <v>1</v>
      </c>
    </row>
    <row r="404" spans="1:21" x14ac:dyDescent="0.25">
      <c r="A404">
        <v>2040</v>
      </c>
      <c r="B404">
        <v>7</v>
      </c>
      <c r="D404">
        <v>7.81</v>
      </c>
      <c r="E404" s="28">
        <v>3760.81</v>
      </c>
      <c r="F404" s="28">
        <v>94902.27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1</v>
      </c>
      <c r="O404">
        <v>0</v>
      </c>
      <c r="P404">
        <v>0</v>
      </c>
      <c r="Q404">
        <v>0</v>
      </c>
      <c r="R404">
        <v>0</v>
      </c>
      <c r="S404">
        <v>1</v>
      </c>
      <c r="T404">
        <v>0</v>
      </c>
      <c r="U404">
        <v>1</v>
      </c>
    </row>
    <row r="405" spans="1:21" x14ac:dyDescent="0.25">
      <c r="A405">
        <v>2040</v>
      </c>
      <c r="B405">
        <v>8</v>
      </c>
      <c r="D405">
        <v>0.53</v>
      </c>
      <c r="E405" s="28">
        <v>4404.04</v>
      </c>
      <c r="F405" s="28">
        <v>93076.03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1</v>
      </c>
      <c r="P405">
        <v>0</v>
      </c>
      <c r="Q405">
        <v>0</v>
      </c>
      <c r="R405">
        <v>0</v>
      </c>
      <c r="S405">
        <v>1</v>
      </c>
      <c r="T405">
        <v>0</v>
      </c>
      <c r="U405">
        <v>1</v>
      </c>
    </row>
    <row r="406" spans="1:21" x14ac:dyDescent="0.25">
      <c r="A406">
        <v>2040</v>
      </c>
      <c r="B406">
        <v>9</v>
      </c>
      <c r="D406">
        <v>5.41</v>
      </c>
      <c r="E406" s="28">
        <v>3814.69</v>
      </c>
      <c r="F406" s="28">
        <v>95087.98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1</v>
      </c>
      <c r="Q406">
        <v>0</v>
      </c>
      <c r="R406">
        <v>0</v>
      </c>
      <c r="S406">
        <v>1</v>
      </c>
      <c r="T406">
        <v>0</v>
      </c>
      <c r="U406">
        <v>1</v>
      </c>
    </row>
    <row r="407" spans="1:21" x14ac:dyDescent="0.25">
      <c r="A407">
        <v>2040</v>
      </c>
      <c r="B407">
        <v>10</v>
      </c>
      <c r="D407">
        <v>62.72</v>
      </c>
      <c r="E407" s="28">
        <v>1652.68</v>
      </c>
      <c r="F407" s="28">
        <v>94656.99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1</v>
      </c>
      <c r="R407">
        <v>0</v>
      </c>
      <c r="S407">
        <v>1</v>
      </c>
      <c r="T407">
        <v>0</v>
      </c>
      <c r="U407">
        <v>1</v>
      </c>
    </row>
    <row r="408" spans="1:21" x14ac:dyDescent="0.25">
      <c r="A408">
        <v>2040</v>
      </c>
      <c r="B408">
        <v>11</v>
      </c>
      <c r="D408">
        <v>212.52</v>
      </c>
      <c r="E408">
        <v>322.57</v>
      </c>
      <c r="F408" s="28">
        <v>94006.53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1</v>
      </c>
      <c r="S408">
        <v>1</v>
      </c>
      <c r="T408">
        <v>0</v>
      </c>
      <c r="U408">
        <v>1</v>
      </c>
    </row>
    <row r="409" spans="1:21" x14ac:dyDescent="0.25">
      <c r="A409">
        <v>2040</v>
      </c>
      <c r="B409">
        <v>12</v>
      </c>
      <c r="D409">
        <v>415.53</v>
      </c>
      <c r="E409">
        <v>25.14</v>
      </c>
      <c r="F409" s="28">
        <v>96019.85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1</v>
      </c>
      <c r="T409">
        <v>0</v>
      </c>
      <c r="U409">
        <v>1</v>
      </c>
    </row>
    <row r="410" spans="1:21" x14ac:dyDescent="0.25">
      <c r="A410">
        <v>2041</v>
      </c>
      <c r="B410">
        <v>1</v>
      </c>
      <c r="D410">
        <v>607.37</v>
      </c>
      <c r="E410">
        <v>0.6</v>
      </c>
      <c r="F410" s="28">
        <v>97957.42</v>
      </c>
      <c r="G410">
        <v>0</v>
      </c>
      <c r="H410">
        <v>1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</v>
      </c>
      <c r="T410">
        <v>0</v>
      </c>
      <c r="U410">
        <v>1</v>
      </c>
    </row>
    <row r="411" spans="1:21" x14ac:dyDescent="0.25">
      <c r="A411">
        <v>2041</v>
      </c>
      <c r="B411">
        <v>2</v>
      </c>
      <c r="D411">
        <v>577.70000000000005</v>
      </c>
      <c r="E411">
        <v>0</v>
      </c>
      <c r="F411" s="28">
        <v>92603.03</v>
      </c>
      <c r="G411">
        <v>0</v>
      </c>
      <c r="H411">
        <v>0</v>
      </c>
      <c r="I411">
        <v>1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</v>
      </c>
      <c r="T411">
        <v>0</v>
      </c>
      <c r="U411">
        <v>1</v>
      </c>
    </row>
    <row r="412" spans="1:21" x14ac:dyDescent="0.25">
      <c r="A412">
        <v>2041</v>
      </c>
      <c r="B412">
        <v>3</v>
      </c>
      <c r="D412">
        <v>485.72</v>
      </c>
      <c r="E412">
        <v>8.9499999999999993</v>
      </c>
      <c r="F412" s="28">
        <v>93129.19</v>
      </c>
      <c r="G412">
        <v>0</v>
      </c>
      <c r="H412">
        <v>0</v>
      </c>
      <c r="I412">
        <v>0</v>
      </c>
      <c r="J412">
        <v>1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</v>
      </c>
      <c r="T412">
        <v>0</v>
      </c>
      <c r="U412">
        <v>1</v>
      </c>
    </row>
    <row r="413" spans="1:21" x14ac:dyDescent="0.25">
      <c r="A413">
        <v>2041</v>
      </c>
      <c r="B413">
        <v>4</v>
      </c>
      <c r="D413">
        <v>319.48</v>
      </c>
      <c r="E413">
        <v>139.66</v>
      </c>
      <c r="F413" s="28">
        <v>94448.15</v>
      </c>
      <c r="G413">
        <v>0</v>
      </c>
      <c r="H413">
        <v>0</v>
      </c>
      <c r="I413">
        <v>0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</v>
      </c>
      <c r="T413">
        <v>0</v>
      </c>
      <c r="U413">
        <v>1</v>
      </c>
    </row>
    <row r="414" spans="1:21" x14ac:dyDescent="0.25">
      <c r="A414">
        <v>2041</v>
      </c>
      <c r="B414">
        <v>5</v>
      </c>
      <c r="D414">
        <v>152.69</v>
      </c>
      <c r="E414">
        <v>523.46</v>
      </c>
      <c r="F414" s="28">
        <v>92341.73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1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1</v>
      </c>
      <c r="T414">
        <v>0</v>
      </c>
      <c r="U414">
        <v>1</v>
      </c>
    </row>
    <row r="415" spans="1:21" x14ac:dyDescent="0.25">
      <c r="A415">
        <v>2041</v>
      </c>
      <c r="B415">
        <v>6</v>
      </c>
      <c r="D415">
        <v>51.08</v>
      </c>
      <c r="E415" s="28">
        <v>1901.46</v>
      </c>
      <c r="F415" s="28">
        <v>95036.71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1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1</v>
      </c>
      <c r="T415">
        <v>0</v>
      </c>
      <c r="U415">
        <v>1</v>
      </c>
    </row>
    <row r="416" spans="1:21" x14ac:dyDescent="0.25">
      <c r="A416">
        <v>2041</v>
      </c>
      <c r="B416">
        <v>7</v>
      </c>
      <c r="D416">
        <v>7.71</v>
      </c>
      <c r="E416" s="28">
        <v>3736.29</v>
      </c>
      <c r="F416" s="28">
        <v>95045.55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1</v>
      </c>
      <c r="O416">
        <v>0</v>
      </c>
      <c r="P416">
        <v>0</v>
      </c>
      <c r="Q416">
        <v>0</v>
      </c>
      <c r="R416">
        <v>0</v>
      </c>
      <c r="S416">
        <v>1</v>
      </c>
      <c r="T416">
        <v>0</v>
      </c>
      <c r="U416">
        <v>1</v>
      </c>
    </row>
    <row r="417" spans="1:21" x14ac:dyDescent="0.25">
      <c r="A417">
        <v>2041</v>
      </c>
      <c r="B417">
        <v>8</v>
      </c>
      <c r="D417">
        <v>0.52</v>
      </c>
      <c r="E417" s="28">
        <v>4375.33</v>
      </c>
      <c r="F417" s="28">
        <v>93216.56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1</v>
      </c>
      <c r="P417">
        <v>0</v>
      </c>
      <c r="Q417">
        <v>0</v>
      </c>
      <c r="R417">
        <v>0</v>
      </c>
      <c r="S417">
        <v>1</v>
      </c>
      <c r="T417">
        <v>0</v>
      </c>
      <c r="U417">
        <v>1</v>
      </c>
    </row>
    <row r="418" spans="1:21" x14ac:dyDescent="0.25">
      <c r="A418">
        <v>2041</v>
      </c>
      <c r="B418">
        <v>9</v>
      </c>
      <c r="D418">
        <v>5.34</v>
      </c>
      <c r="E418" s="28">
        <v>3789.82</v>
      </c>
      <c r="F418" s="28">
        <v>95231.55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1</v>
      </c>
      <c r="Q418">
        <v>0</v>
      </c>
      <c r="R418">
        <v>0</v>
      </c>
      <c r="S418">
        <v>1</v>
      </c>
      <c r="T418">
        <v>0</v>
      </c>
      <c r="U418">
        <v>1</v>
      </c>
    </row>
    <row r="419" spans="1:21" x14ac:dyDescent="0.25">
      <c r="A419">
        <v>2041</v>
      </c>
      <c r="B419">
        <v>10</v>
      </c>
      <c r="D419">
        <v>61.92</v>
      </c>
      <c r="E419" s="28">
        <v>1641.96</v>
      </c>
      <c r="F419" s="28">
        <v>94803.23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1</v>
      </c>
      <c r="R419">
        <v>0</v>
      </c>
      <c r="S419">
        <v>1</v>
      </c>
      <c r="T419">
        <v>0</v>
      </c>
      <c r="U419">
        <v>1</v>
      </c>
    </row>
    <row r="420" spans="1:21" x14ac:dyDescent="0.25">
      <c r="A420">
        <v>2041</v>
      </c>
      <c r="B420">
        <v>11</v>
      </c>
      <c r="D420">
        <v>209.8</v>
      </c>
      <c r="E420">
        <v>320.48</v>
      </c>
      <c r="F420" s="28">
        <v>94151.76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1</v>
      </c>
      <c r="S420">
        <v>1</v>
      </c>
      <c r="T420">
        <v>0</v>
      </c>
      <c r="U420">
        <v>1</v>
      </c>
    </row>
    <row r="421" spans="1:21" x14ac:dyDescent="0.25">
      <c r="A421">
        <v>2041</v>
      </c>
      <c r="B421">
        <v>12</v>
      </c>
      <c r="D421">
        <v>410.21</v>
      </c>
      <c r="E421">
        <v>24.98</v>
      </c>
      <c r="F421" s="28">
        <v>96168.19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1</v>
      </c>
      <c r="T421">
        <v>0</v>
      </c>
      <c r="U421">
        <v>1</v>
      </c>
    </row>
    <row r="422" spans="1:21" x14ac:dyDescent="0.25">
      <c r="A422">
        <v>2042</v>
      </c>
      <c r="B422">
        <v>1</v>
      </c>
      <c r="D422">
        <v>599.6</v>
      </c>
      <c r="E422">
        <v>0.6</v>
      </c>
      <c r="F422" s="28">
        <v>98110.62</v>
      </c>
      <c r="G422">
        <v>0</v>
      </c>
      <c r="H422">
        <v>1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1</v>
      </c>
      <c r="T422">
        <v>0</v>
      </c>
      <c r="U422">
        <v>1</v>
      </c>
    </row>
    <row r="423" spans="1:21" x14ac:dyDescent="0.25">
      <c r="A423">
        <v>2042</v>
      </c>
      <c r="B423">
        <v>2</v>
      </c>
      <c r="D423">
        <v>570.30999999999995</v>
      </c>
      <c r="E423">
        <v>0</v>
      </c>
      <c r="F423" s="28">
        <v>92747.86</v>
      </c>
      <c r="G423">
        <v>0</v>
      </c>
      <c r="H423">
        <v>0</v>
      </c>
      <c r="I423">
        <v>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1</v>
      </c>
      <c r="T423">
        <v>0</v>
      </c>
      <c r="U423">
        <v>1</v>
      </c>
    </row>
    <row r="424" spans="1:21" x14ac:dyDescent="0.25">
      <c r="A424">
        <v>2042</v>
      </c>
      <c r="B424">
        <v>3</v>
      </c>
      <c r="D424">
        <v>479.51</v>
      </c>
      <c r="E424">
        <v>8.89</v>
      </c>
      <c r="F424" s="28">
        <v>93274.84</v>
      </c>
      <c r="G424">
        <v>0</v>
      </c>
      <c r="H424">
        <v>0</v>
      </c>
      <c r="I424">
        <v>0</v>
      </c>
      <c r="J424">
        <v>1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1</v>
      </c>
      <c r="T424">
        <v>0</v>
      </c>
      <c r="U424">
        <v>1</v>
      </c>
    </row>
    <row r="425" spans="1:21" x14ac:dyDescent="0.25">
      <c r="A425">
        <v>2042</v>
      </c>
      <c r="B425">
        <v>4</v>
      </c>
      <c r="D425">
        <v>315.33999999999997</v>
      </c>
      <c r="E425">
        <v>138.72999999999999</v>
      </c>
      <c r="F425" s="28">
        <v>94578.92</v>
      </c>
      <c r="G425">
        <v>0</v>
      </c>
      <c r="H425">
        <v>0</v>
      </c>
      <c r="I425">
        <v>0</v>
      </c>
      <c r="J425">
        <v>0</v>
      </c>
      <c r="K425">
        <v>1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</v>
      </c>
      <c r="T425">
        <v>0</v>
      </c>
      <c r="U425">
        <v>1</v>
      </c>
    </row>
    <row r="426" spans="1:21" x14ac:dyDescent="0.25">
      <c r="A426">
        <v>2042</v>
      </c>
      <c r="B426">
        <v>5</v>
      </c>
      <c r="D426">
        <v>150.71</v>
      </c>
      <c r="E426">
        <v>519.98</v>
      </c>
      <c r="F426" s="28">
        <v>92469.59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1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1</v>
      </c>
      <c r="T426">
        <v>0</v>
      </c>
      <c r="U426">
        <v>1</v>
      </c>
    </row>
    <row r="427" spans="1:21" x14ac:dyDescent="0.25">
      <c r="A427">
        <v>2042</v>
      </c>
      <c r="B427">
        <v>6</v>
      </c>
      <c r="D427">
        <v>50.41</v>
      </c>
      <c r="E427" s="28">
        <v>1888.82</v>
      </c>
      <c r="F427" s="28">
        <v>95168.3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1</v>
      </c>
      <c r="T427">
        <v>0</v>
      </c>
      <c r="U427">
        <v>1</v>
      </c>
    </row>
    <row r="428" spans="1:21" x14ac:dyDescent="0.25">
      <c r="A428">
        <v>2042</v>
      </c>
      <c r="B428">
        <v>7</v>
      </c>
      <c r="D428">
        <v>7.61</v>
      </c>
      <c r="E428" s="28">
        <v>3712.27</v>
      </c>
      <c r="F428" s="28">
        <v>95197.73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1</v>
      </c>
      <c r="T428">
        <v>0</v>
      </c>
      <c r="U428">
        <v>1</v>
      </c>
    </row>
    <row r="429" spans="1:21" x14ac:dyDescent="0.25">
      <c r="A429">
        <v>2042</v>
      </c>
      <c r="B429">
        <v>8</v>
      </c>
      <c r="D429">
        <v>0.52</v>
      </c>
      <c r="E429" s="28">
        <v>4347.2</v>
      </c>
      <c r="F429" s="28">
        <v>93365.81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</v>
      </c>
      <c r="P429">
        <v>0</v>
      </c>
      <c r="Q429">
        <v>0</v>
      </c>
      <c r="R429">
        <v>0</v>
      </c>
      <c r="S429">
        <v>1</v>
      </c>
      <c r="T429">
        <v>0</v>
      </c>
      <c r="U429">
        <v>1</v>
      </c>
    </row>
    <row r="430" spans="1:21" x14ac:dyDescent="0.25">
      <c r="A430">
        <v>2042</v>
      </c>
      <c r="B430">
        <v>9</v>
      </c>
      <c r="D430">
        <v>5.27</v>
      </c>
      <c r="E430" s="28">
        <v>3765.46</v>
      </c>
      <c r="F430" s="28">
        <v>95384.03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</v>
      </c>
      <c r="Q430">
        <v>0</v>
      </c>
      <c r="R430">
        <v>0</v>
      </c>
      <c r="S430">
        <v>1</v>
      </c>
      <c r="T430">
        <v>0</v>
      </c>
      <c r="U430">
        <v>1</v>
      </c>
    </row>
    <row r="431" spans="1:21" x14ac:dyDescent="0.25">
      <c r="A431">
        <v>2042</v>
      </c>
      <c r="B431">
        <v>10</v>
      </c>
      <c r="D431">
        <v>61.14</v>
      </c>
      <c r="E431" s="28">
        <v>1631.59</v>
      </c>
      <c r="F431" s="28">
        <v>94965.87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1</v>
      </c>
      <c r="R431">
        <v>0</v>
      </c>
      <c r="S431">
        <v>1</v>
      </c>
      <c r="T431">
        <v>0</v>
      </c>
      <c r="U431">
        <v>1</v>
      </c>
    </row>
    <row r="432" spans="1:21" x14ac:dyDescent="0.25">
      <c r="A432">
        <v>2042</v>
      </c>
      <c r="B432">
        <v>11</v>
      </c>
      <c r="D432">
        <v>207.14</v>
      </c>
      <c r="E432">
        <v>318.45999999999998</v>
      </c>
      <c r="F432" s="28">
        <v>94313.29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1</v>
      </c>
      <c r="S432">
        <v>1</v>
      </c>
      <c r="T432">
        <v>0</v>
      </c>
      <c r="U432">
        <v>1</v>
      </c>
    </row>
    <row r="433" spans="1:21" x14ac:dyDescent="0.25">
      <c r="A433">
        <v>2042</v>
      </c>
      <c r="B433">
        <v>12</v>
      </c>
      <c r="D433">
        <v>405.02</v>
      </c>
      <c r="E433">
        <v>24.82</v>
      </c>
      <c r="F433" s="28">
        <v>96333.18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1</v>
      </c>
      <c r="T433">
        <v>0</v>
      </c>
      <c r="U433">
        <v>1</v>
      </c>
    </row>
    <row r="434" spans="1:21" x14ac:dyDescent="0.25">
      <c r="A434">
        <v>2043</v>
      </c>
      <c r="B434">
        <v>1</v>
      </c>
      <c r="D434">
        <v>591.97</v>
      </c>
      <c r="E434">
        <v>0.59</v>
      </c>
      <c r="F434" s="28">
        <v>98271.06</v>
      </c>
      <c r="G434">
        <v>0</v>
      </c>
      <c r="H434">
        <v>1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1</v>
      </c>
      <c r="T434">
        <v>0</v>
      </c>
      <c r="U434">
        <v>1</v>
      </c>
    </row>
    <row r="435" spans="1:21" x14ac:dyDescent="0.25">
      <c r="A435">
        <v>2043</v>
      </c>
      <c r="B435">
        <v>2</v>
      </c>
      <c r="D435">
        <v>563.04999999999995</v>
      </c>
      <c r="E435">
        <v>0</v>
      </c>
      <c r="F435" s="28">
        <v>92899.53</v>
      </c>
      <c r="G435">
        <v>0</v>
      </c>
      <c r="H435">
        <v>0</v>
      </c>
      <c r="I435">
        <v>1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1</v>
      </c>
      <c r="T435">
        <v>0</v>
      </c>
      <c r="U435">
        <v>1</v>
      </c>
    </row>
    <row r="436" spans="1:21" x14ac:dyDescent="0.25">
      <c r="A436">
        <v>2043</v>
      </c>
      <c r="B436">
        <v>3</v>
      </c>
      <c r="D436">
        <v>473.41</v>
      </c>
      <c r="E436">
        <v>8.84</v>
      </c>
      <c r="F436" s="28">
        <v>93427.37</v>
      </c>
      <c r="G436">
        <v>0</v>
      </c>
      <c r="H436">
        <v>0</v>
      </c>
      <c r="I436">
        <v>0</v>
      </c>
      <c r="J436">
        <v>1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1</v>
      </c>
      <c r="T436">
        <v>0</v>
      </c>
      <c r="U436">
        <v>1</v>
      </c>
    </row>
    <row r="437" spans="1:21" x14ac:dyDescent="0.25">
      <c r="A437">
        <v>2043</v>
      </c>
      <c r="B437">
        <v>4</v>
      </c>
      <c r="D437">
        <v>311.38</v>
      </c>
      <c r="E437">
        <v>137.87</v>
      </c>
      <c r="F437" s="28">
        <v>94749.51</v>
      </c>
      <c r="G437">
        <v>0</v>
      </c>
      <c r="H437">
        <v>0</v>
      </c>
      <c r="I437">
        <v>0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</v>
      </c>
      <c r="T437">
        <v>0</v>
      </c>
      <c r="U437">
        <v>1</v>
      </c>
    </row>
    <row r="438" spans="1:21" x14ac:dyDescent="0.25">
      <c r="A438">
        <v>2043</v>
      </c>
      <c r="B438">
        <v>5</v>
      </c>
      <c r="D438">
        <v>148.81</v>
      </c>
      <c r="E438">
        <v>516.75</v>
      </c>
      <c r="F438" s="28">
        <v>92636.37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1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1</v>
      </c>
      <c r="T438">
        <v>0</v>
      </c>
      <c r="U438">
        <v>1</v>
      </c>
    </row>
    <row r="439" spans="1:21" x14ac:dyDescent="0.25">
      <c r="A439">
        <v>2043</v>
      </c>
      <c r="B439">
        <v>6</v>
      </c>
      <c r="D439">
        <v>49.78</v>
      </c>
      <c r="E439" s="28">
        <v>1877.06</v>
      </c>
      <c r="F439" s="28">
        <v>95339.95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1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1</v>
      </c>
      <c r="T439">
        <v>0</v>
      </c>
      <c r="U439">
        <v>1</v>
      </c>
    </row>
    <row r="440" spans="1:21" x14ac:dyDescent="0.25">
      <c r="A440">
        <v>2043</v>
      </c>
      <c r="B440">
        <v>7</v>
      </c>
      <c r="D440">
        <v>7.51</v>
      </c>
      <c r="E440" s="28">
        <v>3688.76</v>
      </c>
      <c r="F440" s="28">
        <v>95359.26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1</v>
      </c>
      <c r="T440">
        <v>0</v>
      </c>
      <c r="U440">
        <v>1</v>
      </c>
    </row>
    <row r="441" spans="1:21" x14ac:dyDescent="0.25">
      <c r="A441">
        <v>2043</v>
      </c>
      <c r="B441">
        <v>8</v>
      </c>
      <c r="D441">
        <v>0.51</v>
      </c>
      <c r="E441" s="28">
        <v>4319.67</v>
      </c>
      <c r="F441" s="28">
        <v>93524.24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1</v>
      </c>
      <c r="P441">
        <v>0</v>
      </c>
      <c r="Q441">
        <v>0</v>
      </c>
      <c r="R441">
        <v>0</v>
      </c>
      <c r="S441">
        <v>1</v>
      </c>
      <c r="T441">
        <v>0</v>
      </c>
      <c r="U441">
        <v>1</v>
      </c>
    </row>
    <row r="442" spans="1:21" x14ac:dyDescent="0.25">
      <c r="A442">
        <v>2043</v>
      </c>
      <c r="B442">
        <v>9</v>
      </c>
      <c r="D442">
        <v>5.2</v>
      </c>
      <c r="E442" s="28">
        <v>3741.61</v>
      </c>
      <c r="F442" s="28">
        <v>95545.88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1</v>
      </c>
      <c r="Q442">
        <v>0</v>
      </c>
      <c r="R442">
        <v>0</v>
      </c>
      <c r="S442">
        <v>1</v>
      </c>
      <c r="T442">
        <v>0</v>
      </c>
      <c r="U442">
        <v>1</v>
      </c>
    </row>
    <row r="443" spans="1:21" x14ac:dyDescent="0.25">
      <c r="A443">
        <v>2043</v>
      </c>
      <c r="B443">
        <v>10</v>
      </c>
      <c r="D443">
        <v>60.36</v>
      </c>
      <c r="E443" s="28">
        <v>1621.25</v>
      </c>
      <c r="F443" s="28">
        <v>95126.399999999994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1</v>
      </c>
      <c r="R443">
        <v>0</v>
      </c>
      <c r="S443">
        <v>1</v>
      </c>
      <c r="T443">
        <v>0</v>
      </c>
      <c r="U443">
        <v>1</v>
      </c>
    </row>
    <row r="444" spans="1:21" x14ac:dyDescent="0.25">
      <c r="A444">
        <v>2043</v>
      </c>
      <c r="B444">
        <v>11</v>
      </c>
      <c r="D444">
        <v>204.52</v>
      </c>
      <c r="E444">
        <v>316.44</v>
      </c>
      <c r="F444" s="28">
        <v>94472.72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1</v>
      </c>
      <c r="S444">
        <v>1</v>
      </c>
      <c r="T444">
        <v>0</v>
      </c>
      <c r="U444">
        <v>1</v>
      </c>
    </row>
    <row r="445" spans="1:21" x14ac:dyDescent="0.25">
      <c r="A445">
        <v>2043</v>
      </c>
      <c r="B445">
        <v>12</v>
      </c>
      <c r="D445">
        <v>399.89</v>
      </c>
      <c r="E445">
        <v>24.67</v>
      </c>
      <c r="F445" s="28">
        <v>96496.02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1</v>
      </c>
      <c r="T445">
        <v>0</v>
      </c>
      <c r="U445">
        <v>1</v>
      </c>
    </row>
    <row r="446" spans="1:21" x14ac:dyDescent="0.25">
      <c r="A446">
        <v>2044</v>
      </c>
      <c r="B446">
        <v>1</v>
      </c>
      <c r="D446">
        <v>584.55999999999995</v>
      </c>
      <c r="E446">
        <v>0.59</v>
      </c>
      <c r="F446" s="28">
        <v>98453.09</v>
      </c>
      <c r="G446">
        <v>0</v>
      </c>
      <c r="H446">
        <v>1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1</v>
      </c>
      <c r="T446">
        <v>0</v>
      </c>
      <c r="U446">
        <v>1</v>
      </c>
    </row>
    <row r="447" spans="1:21" x14ac:dyDescent="0.25">
      <c r="A447">
        <v>2044</v>
      </c>
      <c r="B447">
        <v>2</v>
      </c>
      <c r="D447">
        <v>556.01</v>
      </c>
      <c r="E447">
        <v>0</v>
      </c>
      <c r="F447" s="28">
        <v>93071.61</v>
      </c>
      <c r="G447">
        <v>0</v>
      </c>
      <c r="H447">
        <v>0</v>
      </c>
      <c r="I447">
        <v>1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1</v>
      </c>
      <c r="T447">
        <v>0</v>
      </c>
      <c r="U447">
        <v>1</v>
      </c>
    </row>
    <row r="448" spans="1:21" x14ac:dyDescent="0.25">
      <c r="A448">
        <v>2044</v>
      </c>
      <c r="B448">
        <v>3</v>
      </c>
      <c r="D448">
        <v>467.49</v>
      </c>
      <c r="E448">
        <v>8.7799999999999994</v>
      </c>
      <c r="F448" s="28">
        <v>93600.43</v>
      </c>
      <c r="G448">
        <v>0</v>
      </c>
      <c r="H448">
        <v>0</v>
      </c>
      <c r="I448">
        <v>0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1</v>
      </c>
      <c r="T448">
        <v>0</v>
      </c>
      <c r="U448">
        <v>1</v>
      </c>
    </row>
    <row r="449" spans="1:21" x14ac:dyDescent="0.25">
      <c r="A449">
        <v>2044</v>
      </c>
      <c r="B449">
        <v>4</v>
      </c>
      <c r="D449">
        <v>307.48</v>
      </c>
      <c r="E449">
        <v>137.01</v>
      </c>
      <c r="F449" s="28">
        <v>94924.27</v>
      </c>
      <c r="G449">
        <v>0</v>
      </c>
      <c r="H449">
        <v>0</v>
      </c>
      <c r="I449">
        <v>0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1</v>
      </c>
      <c r="T449">
        <v>0</v>
      </c>
      <c r="U449">
        <v>1</v>
      </c>
    </row>
    <row r="450" spans="1:21" x14ac:dyDescent="0.25">
      <c r="A450">
        <v>2044</v>
      </c>
      <c r="B450">
        <v>5</v>
      </c>
      <c r="D450">
        <v>146.94999999999999</v>
      </c>
      <c r="E450">
        <v>513.54999999999995</v>
      </c>
      <c r="F450" s="28">
        <v>92807.23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1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1</v>
      </c>
      <c r="T450">
        <v>0</v>
      </c>
      <c r="U450">
        <v>1</v>
      </c>
    </row>
    <row r="451" spans="1:21" x14ac:dyDescent="0.25">
      <c r="A451">
        <v>2044</v>
      </c>
      <c r="B451">
        <v>6</v>
      </c>
      <c r="D451">
        <v>49.16</v>
      </c>
      <c r="E451" s="28">
        <v>1865.45</v>
      </c>
      <c r="F451" s="28">
        <v>95515.8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1</v>
      </c>
      <c r="T451">
        <v>0</v>
      </c>
      <c r="U451">
        <v>1</v>
      </c>
    </row>
    <row r="452" spans="1:21" x14ac:dyDescent="0.25">
      <c r="A452">
        <v>2044</v>
      </c>
      <c r="B452">
        <v>7</v>
      </c>
      <c r="D452">
        <v>7.42</v>
      </c>
      <c r="E452" s="28">
        <v>3666.02</v>
      </c>
      <c r="F452" s="28">
        <v>95537.39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1</v>
      </c>
      <c r="O452">
        <v>0</v>
      </c>
      <c r="P452">
        <v>0</v>
      </c>
      <c r="Q452">
        <v>0</v>
      </c>
      <c r="R452">
        <v>0</v>
      </c>
      <c r="S452">
        <v>1</v>
      </c>
      <c r="T452">
        <v>0</v>
      </c>
      <c r="U452">
        <v>1</v>
      </c>
    </row>
    <row r="453" spans="1:21" x14ac:dyDescent="0.25">
      <c r="A453">
        <v>2044</v>
      </c>
      <c r="B453">
        <v>8</v>
      </c>
      <c r="D453">
        <v>0.5</v>
      </c>
      <c r="E453" s="28">
        <v>4293.05</v>
      </c>
      <c r="F453" s="28">
        <v>93698.94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1</v>
      </c>
      <c r="P453">
        <v>0</v>
      </c>
      <c r="Q453">
        <v>0</v>
      </c>
      <c r="R453">
        <v>0</v>
      </c>
      <c r="S453">
        <v>1</v>
      </c>
      <c r="T453">
        <v>0</v>
      </c>
      <c r="U453">
        <v>1</v>
      </c>
    </row>
    <row r="454" spans="1:21" x14ac:dyDescent="0.25">
      <c r="A454">
        <v>2044</v>
      </c>
      <c r="B454">
        <v>9</v>
      </c>
      <c r="D454">
        <v>5.14</v>
      </c>
      <c r="E454" s="28">
        <v>3718.54</v>
      </c>
      <c r="F454" s="28">
        <v>95724.35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1</v>
      </c>
      <c r="Q454">
        <v>0</v>
      </c>
      <c r="R454">
        <v>0</v>
      </c>
      <c r="S454">
        <v>1</v>
      </c>
      <c r="T454">
        <v>0</v>
      </c>
      <c r="U454">
        <v>1</v>
      </c>
    </row>
    <row r="455" spans="1:21" x14ac:dyDescent="0.25">
      <c r="A455">
        <v>2044</v>
      </c>
      <c r="B455">
        <v>10</v>
      </c>
      <c r="D455">
        <v>59.61</v>
      </c>
      <c r="E455" s="28">
        <v>1611.26</v>
      </c>
      <c r="F455" s="28">
        <v>95304.56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1</v>
      </c>
      <c r="R455">
        <v>0</v>
      </c>
      <c r="S455">
        <v>1</v>
      </c>
      <c r="T455">
        <v>0</v>
      </c>
      <c r="U455">
        <v>1</v>
      </c>
    </row>
    <row r="456" spans="1:21" x14ac:dyDescent="0.25">
      <c r="A456">
        <v>2044</v>
      </c>
      <c r="B456">
        <v>11</v>
      </c>
      <c r="D456">
        <v>201.97</v>
      </c>
      <c r="E456">
        <v>314.49</v>
      </c>
      <c r="F456" s="28">
        <v>94649.66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1</v>
      </c>
      <c r="S456">
        <v>1</v>
      </c>
      <c r="T456">
        <v>0</v>
      </c>
      <c r="U456">
        <v>1</v>
      </c>
    </row>
    <row r="457" spans="1:21" x14ac:dyDescent="0.25">
      <c r="A457">
        <v>2044</v>
      </c>
      <c r="B457">
        <v>12</v>
      </c>
      <c r="D457">
        <v>394.9</v>
      </c>
      <c r="E457">
        <v>24.51</v>
      </c>
      <c r="F457" s="28">
        <v>96676.75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1</v>
      </c>
      <c r="T457">
        <v>0</v>
      </c>
      <c r="U457">
        <v>1</v>
      </c>
    </row>
    <row r="458" spans="1:21" x14ac:dyDescent="0.25">
      <c r="A458">
        <v>2045</v>
      </c>
      <c r="B458">
        <v>1</v>
      </c>
      <c r="D458">
        <v>577.38</v>
      </c>
      <c r="E458">
        <v>0.59</v>
      </c>
      <c r="F458" s="28">
        <v>98656.8</v>
      </c>
      <c r="G458">
        <v>0</v>
      </c>
      <c r="H458">
        <v>1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1</v>
      </c>
      <c r="T458">
        <v>0</v>
      </c>
      <c r="U458">
        <v>1</v>
      </c>
    </row>
    <row r="459" spans="1:21" x14ac:dyDescent="0.25">
      <c r="A459">
        <v>2045</v>
      </c>
      <c r="B459">
        <v>2</v>
      </c>
      <c r="D459">
        <v>549.16999999999996</v>
      </c>
      <c r="E459">
        <v>0</v>
      </c>
      <c r="F459" s="28">
        <v>93264.18</v>
      </c>
      <c r="G459">
        <v>0</v>
      </c>
      <c r="H459">
        <v>0</v>
      </c>
      <c r="I459">
        <v>1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1</v>
      </c>
      <c r="T459">
        <v>0</v>
      </c>
      <c r="U459">
        <v>1</v>
      </c>
    </row>
    <row r="460" spans="1:21" x14ac:dyDescent="0.25">
      <c r="A460">
        <v>2045</v>
      </c>
      <c r="B460">
        <v>3</v>
      </c>
      <c r="D460">
        <v>461.74</v>
      </c>
      <c r="E460">
        <v>8.73</v>
      </c>
      <c r="F460" s="28">
        <v>93794.09</v>
      </c>
      <c r="G460">
        <v>0</v>
      </c>
      <c r="H460">
        <v>0</v>
      </c>
      <c r="I460">
        <v>0</v>
      </c>
      <c r="J460">
        <v>1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1</v>
      </c>
      <c r="T460">
        <v>0</v>
      </c>
      <c r="U460">
        <v>1</v>
      </c>
    </row>
    <row r="461" spans="1:21" x14ac:dyDescent="0.25">
      <c r="A461">
        <v>2045</v>
      </c>
      <c r="B461">
        <v>4</v>
      </c>
      <c r="D461">
        <v>303.66000000000003</v>
      </c>
      <c r="E461">
        <v>136.18</v>
      </c>
      <c r="F461" s="28">
        <v>95107.17</v>
      </c>
      <c r="G461">
        <v>0</v>
      </c>
      <c r="H461">
        <v>0</v>
      </c>
      <c r="I461">
        <v>0</v>
      </c>
      <c r="J461">
        <v>0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1</v>
      </c>
      <c r="T461">
        <v>0</v>
      </c>
      <c r="U461">
        <v>1</v>
      </c>
    </row>
    <row r="462" spans="1:21" x14ac:dyDescent="0.25">
      <c r="A462">
        <v>2045</v>
      </c>
      <c r="B462">
        <v>5</v>
      </c>
      <c r="D462">
        <v>145.12</v>
      </c>
      <c r="E462">
        <v>510.41</v>
      </c>
      <c r="F462" s="28">
        <v>92986.05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1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1</v>
      </c>
      <c r="T462">
        <v>0</v>
      </c>
      <c r="U462">
        <v>1</v>
      </c>
    </row>
    <row r="463" spans="1:21" x14ac:dyDescent="0.25">
      <c r="A463">
        <v>2045</v>
      </c>
      <c r="B463">
        <v>6</v>
      </c>
      <c r="D463">
        <v>48.55</v>
      </c>
      <c r="E463" s="28">
        <v>1854.06</v>
      </c>
      <c r="F463" s="28">
        <v>95699.83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1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1</v>
      </c>
      <c r="T463">
        <v>0</v>
      </c>
      <c r="U463">
        <v>1</v>
      </c>
    </row>
    <row r="464" spans="1:21" x14ac:dyDescent="0.25">
      <c r="A464">
        <v>2045</v>
      </c>
      <c r="B464">
        <v>7</v>
      </c>
      <c r="D464">
        <v>7.33</v>
      </c>
      <c r="E464" s="28">
        <v>3643.34</v>
      </c>
      <c r="F464" s="28">
        <v>95713.56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1</v>
      </c>
      <c r="O464">
        <v>0</v>
      </c>
      <c r="P464">
        <v>0</v>
      </c>
      <c r="Q464">
        <v>0</v>
      </c>
      <c r="R464">
        <v>0</v>
      </c>
      <c r="S464">
        <v>1</v>
      </c>
      <c r="T464">
        <v>0</v>
      </c>
      <c r="U464">
        <v>1</v>
      </c>
    </row>
    <row r="465" spans="1:21" x14ac:dyDescent="0.25">
      <c r="A465">
        <v>2045</v>
      </c>
      <c r="B465">
        <v>8</v>
      </c>
      <c r="D465">
        <v>0.5</v>
      </c>
      <c r="E465" s="28">
        <v>4266.4799999999996</v>
      </c>
      <c r="F465" s="28">
        <v>93871.71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1</v>
      </c>
      <c r="P465">
        <v>0</v>
      </c>
      <c r="Q465">
        <v>0</v>
      </c>
      <c r="R465">
        <v>0</v>
      </c>
      <c r="S465">
        <v>1</v>
      </c>
      <c r="T465">
        <v>0</v>
      </c>
      <c r="U465">
        <v>1</v>
      </c>
    </row>
    <row r="466" spans="1:21" x14ac:dyDescent="0.25">
      <c r="A466">
        <v>2045</v>
      </c>
      <c r="B466">
        <v>9</v>
      </c>
      <c r="D466">
        <v>5.08</v>
      </c>
      <c r="E466" s="28">
        <v>3695.54</v>
      </c>
      <c r="F466" s="28">
        <v>95900.87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</v>
      </c>
      <c r="Q466">
        <v>0</v>
      </c>
      <c r="R466">
        <v>0</v>
      </c>
      <c r="S466">
        <v>1</v>
      </c>
      <c r="T466">
        <v>0</v>
      </c>
      <c r="U466">
        <v>1</v>
      </c>
    </row>
    <row r="467" spans="1:21" x14ac:dyDescent="0.25">
      <c r="A467">
        <v>2045</v>
      </c>
      <c r="B467">
        <v>10</v>
      </c>
      <c r="D467">
        <v>58.86</v>
      </c>
      <c r="E467" s="28">
        <v>1601.1</v>
      </c>
      <c r="F467" s="28">
        <v>95468.66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1</v>
      </c>
      <c r="R467">
        <v>0</v>
      </c>
      <c r="S467">
        <v>1</v>
      </c>
      <c r="T467">
        <v>0</v>
      </c>
      <c r="U467">
        <v>1</v>
      </c>
    </row>
    <row r="468" spans="1:21" x14ac:dyDescent="0.25">
      <c r="A468">
        <v>2045</v>
      </c>
      <c r="B468">
        <v>11</v>
      </c>
      <c r="D468">
        <v>199.41</v>
      </c>
      <c r="E468">
        <v>312.51</v>
      </c>
      <c r="F468" s="28">
        <v>94812.62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1</v>
      </c>
      <c r="S468">
        <v>1</v>
      </c>
      <c r="T468">
        <v>0</v>
      </c>
      <c r="U468">
        <v>1</v>
      </c>
    </row>
    <row r="469" spans="1:21" x14ac:dyDescent="0.25">
      <c r="A469">
        <v>2045</v>
      </c>
      <c r="B469">
        <v>12</v>
      </c>
      <c r="D469">
        <v>389.91</v>
      </c>
      <c r="E469">
        <v>24.36</v>
      </c>
      <c r="F469" s="28">
        <v>96843.21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1</v>
      </c>
      <c r="T469">
        <v>0</v>
      </c>
      <c r="U469">
        <v>1</v>
      </c>
    </row>
    <row r="470" spans="1:21" x14ac:dyDescent="0.25">
      <c r="A470">
        <v>2046</v>
      </c>
      <c r="B470">
        <v>1</v>
      </c>
      <c r="D470">
        <v>570.28</v>
      </c>
      <c r="E470">
        <v>0.57999999999999996</v>
      </c>
      <c r="F470" s="28">
        <v>98860.92</v>
      </c>
      <c r="G470">
        <v>0</v>
      </c>
      <c r="H470">
        <v>1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1</v>
      </c>
      <c r="T470">
        <v>0</v>
      </c>
      <c r="U470">
        <v>1</v>
      </c>
    </row>
    <row r="471" spans="1:21" x14ac:dyDescent="0.25">
      <c r="A471">
        <v>2046</v>
      </c>
      <c r="B471">
        <v>2</v>
      </c>
      <c r="D471">
        <v>542.41999999999996</v>
      </c>
      <c r="E471">
        <v>0</v>
      </c>
      <c r="F471" s="28">
        <v>93457.15</v>
      </c>
      <c r="G471">
        <v>0</v>
      </c>
      <c r="H471">
        <v>0</v>
      </c>
      <c r="I471">
        <v>1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1</v>
      </c>
      <c r="T471">
        <v>0</v>
      </c>
      <c r="U471">
        <v>1</v>
      </c>
    </row>
    <row r="472" spans="1:21" x14ac:dyDescent="0.25">
      <c r="A472">
        <v>2046</v>
      </c>
      <c r="B472">
        <v>3</v>
      </c>
      <c r="D472">
        <v>456.07</v>
      </c>
      <c r="E472">
        <v>8.68</v>
      </c>
      <c r="F472" s="28">
        <v>93988.160000000003</v>
      </c>
      <c r="G472">
        <v>0</v>
      </c>
      <c r="H472">
        <v>0</v>
      </c>
      <c r="I472">
        <v>0</v>
      </c>
      <c r="J472">
        <v>1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1</v>
      </c>
      <c r="T472">
        <v>0</v>
      </c>
      <c r="U472">
        <v>1</v>
      </c>
    </row>
    <row r="473" spans="1:21" x14ac:dyDescent="0.25">
      <c r="A473">
        <v>2046</v>
      </c>
      <c r="B473">
        <v>4</v>
      </c>
      <c r="D473">
        <v>299.88</v>
      </c>
      <c r="E473">
        <v>135.34</v>
      </c>
      <c r="F473" s="28">
        <v>95290.42</v>
      </c>
      <c r="G473">
        <v>0</v>
      </c>
      <c r="H473">
        <v>0</v>
      </c>
      <c r="I473">
        <v>0</v>
      </c>
      <c r="J473">
        <v>0</v>
      </c>
      <c r="K473">
        <v>1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1</v>
      </c>
      <c r="T473">
        <v>0</v>
      </c>
      <c r="U473">
        <v>1</v>
      </c>
    </row>
    <row r="474" spans="1:21" x14ac:dyDescent="0.25">
      <c r="A474">
        <v>2046</v>
      </c>
      <c r="B474">
        <v>5</v>
      </c>
      <c r="D474">
        <v>143.32</v>
      </c>
      <c r="E474">
        <v>507.3</v>
      </c>
      <c r="F474" s="28">
        <v>93165.22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1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1</v>
      </c>
      <c r="T474">
        <v>0</v>
      </c>
      <c r="U474">
        <v>1</v>
      </c>
    </row>
    <row r="475" spans="1:21" x14ac:dyDescent="0.25">
      <c r="A475">
        <v>2046</v>
      </c>
      <c r="B475">
        <v>6</v>
      </c>
      <c r="D475">
        <v>47.94</v>
      </c>
      <c r="E475" s="28">
        <v>1842.74</v>
      </c>
      <c r="F475" s="28">
        <v>95884.23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1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1</v>
      </c>
      <c r="T475">
        <v>0</v>
      </c>
      <c r="U475">
        <v>1</v>
      </c>
    </row>
    <row r="476" spans="1:21" x14ac:dyDescent="0.25">
      <c r="A476">
        <v>2046</v>
      </c>
      <c r="B476">
        <v>7</v>
      </c>
      <c r="D476">
        <v>7.24</v>
      </c>
      <c r="E476" s="28">
        <v>3620.79</v>
      </c>
      <c r="F476" s="28">
        <v>95890.05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0</v>
      </c>
      <c r="S476">
        <v>1</v>
      </c>
      <c r="T476">
        <v>0</v>
      </c>
      <c r="U476">
        <v>1</v>
      </c>
    </row>
    <row r="477" spans="1:21" x14ac:dyDescent="0.25">
      <c r="A477">
        <v>2046</v>
      </c>
      <c r="B477">
        <v>8</v>
      </c>
      <c r="D477">
        <v>0.49</v>
      </c>
      <c r="E477" s="28">
        <v>4240.08</v>
      </c>
      <c r="F477" s="28">
        <v>94044.81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1</v>
      </c>
      <c r="P477">
        <v>0</v>
      </c>
      <c r="Q477">
        <v>0</v>
      </c>
      <c r="R477">
        <v>0</v>
      </c>
      <c r="S477">
        <v>1</v>
      </c>
      <c r="T477">
        <v>0</v>
      </c>
      <c r="U477">
        <v>1</v>
      </c>
    </row>
    <row r="478" spans="1:21" x14ac:dyDescent="0.25">
      <c r="A478">
        <v>2046</v>
      </c>
      <c r="B478">
        <v>9</v>
      </c>
      <c r="D478">
        <v>5.01</v>
      </c>
      <c r="E478" s="28">
        <v>3672.67</v>
      </c>
      <c r="F478" s="28">
        <v>96077.71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1</v>
      </c>
      <c r="Q478">
        <v>0</v>
      </c>
      <c r="R478">
        <v>0</v>
      </c>
      <c r="S478">
        <v>1</v>
      </c>
      <c r="T478">
        <v>0</v>
      </c>
      <c r="U478">
        <v>1</v>
      </c>
    </row>
    <row r="479" spans="1:21" x14ac:dyDescent="0.25">
      <c r="A479">
        <v>2046</v>
      </c>
      <c r="B479">
        <v>10</v>
      </c>
      <c r="D479">
        <v>58.11</v>
      </c>
      <c r="E479" s="28">
        <v>1591</v>
      </c>
      <c r="F479" s="28">
        <v>95633.03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1</v>
      </c>
      <c r="R479">
        <v>0</v>
      </c>
      <c r="S479">
        <v>1</v>
      </c>
      <c r="T479">
        <v>0</v>
      </c>
      <c r="U479">
        <v>1</v>
      </c>
    </row>
    <row r="480" spans="1:21" x14ac:dyDescent="0.25">
      <c r="A480">
        <v>2046</v>
      </c>
      <c r="B480">
        <v>11</v>
      </c>
      <c r="D480">
        <v>196.89</v>
      </c>
      <c r="E480">
        <v>310.52999999999997</v>
      </c>
      <c r="F480" s="28">
        <v>94975.87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1</v>
      </c>
      <c r="S480">
        <v>1</v>
      </c>
      <c r="T480">
        <v>0</v>
      </c>
      <c r="U480">
        <v>1</v>
      </c>
    </row>
    <row r="481" spans="1:21" x14ac:dyDescent="0.25">
      <c r="A481">
        <v>2046</v>
      </c>
      <c r="B481">
        <v>12</v>
      </c>
      <c r="D481">
        <v>384.98</v>
      </c>
      <c r="E481">
        <v>24.21</v>
      </c>
      <c r="F481" s="28">
        <v>97009.95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1</v>
      </c>
      <c r="T481">
        <v>0</v>
      </c>
      <c r="U481">
        <v>1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B8" sqref="B8"/>
    </sheetView>
  </sheetViews>
  <sheetFormatPr defaultRowHeight="15" x14ac:dyDescent="0.25"/>
  <cols>
    <col min="1" max="1" width="11.28515625" bestFit="1" customWidth="1"/>
    <col min="2" max="2" width="6.28515625" bestFit="1" customWidth="1"/>
    <col min="3" max="3" width="14.85546875" bestFit="1" customWidth="1"/>
    <col min="4" max="4" width="13.85546875" bestFit="1" customWidth="1"/>
    <col min="5" max="6" width="14.85546875" bestFit="1" customWidth="1"/>
    <col min="7" max="7" width="9.7109375" bestFit="1" customWidth="1"/>
    <col min="8" max="8" width="8.140625" bestFit="1" customWidth="1"/>
    <col min="9" max="9" width="11.5703125" bestFit="1" customWidth="1"/>
    <col min="10" max="10" width="10.7109375" bestFit="1" customWidth="1"/>
    <col min="11" max="11" width="6.85546875" bestFit="1" customWidth="1"/>
    <col min="12" max="12" width="5.5703125" bestFit="1" customWidth="1"/>
    <col min="13" max="13" width="10" bestFit="1" customWidth="1"/>
  </cols>
  <sheetData>
    <row r="1" spans="1:13" x14ac:dyDescent="0.25">
      <c r="A1" s="5" t="s">
        <v>10</v>
      </c>
      <c r="B1" s="5" t="s">
        <v>45</v>
      </c>
      <c r="C1" s="5" t="s">
        <v>46</v>
      </c>
      <c r="D1" s="5" t="s">
        <v>47</v>
      </c>
      <c r="E1" s="5" t="s">
        <v>48</v>
      </c>
      <c r="F1" s="5" t="s">
        <v>49</v>
      </c>
      <c r="G1" s="5" t="s">
        <v>50</v>
      </c>
      <c r="H1" s="5" t="s">
        <v>51</v>
      </c>
      <c r="I1" s="5" t="s">
        <v>52</v>
      </c>
      <c r="J1" s="5" t="s">
        <v>53</v>
      </c>
      <c r="K1" s="5" t="s">
        <v>54</v>
      </c>
      <c r="L1" s="5" t="s">
        <v>55</v>
      </c>
      <c r="M1" s="5" t="s">
        <v>56</v>
      </c>
    </row>
    <row r="2" spans="1:13" x14ac:dyDescent="0.25">
      <c r="A2" s="7" t="s">
        <v>35</v>
      </c>
      <c r="B2" s="9">
        <v>108</v>
      </c>
      <c r="C2" s="10">
        <v>156971281.176</v>
      </c>
      <c r="D2" s="10">
        <v>19584053.778999999</v>
      </c>
      <c r="E2" s="10">
        <v>121448373</v>
      </c>
      <c r="F2" s="10">
        <v>206735061</v>
      </c>
      <c r="G2" s="11">
        <v>0.192</v>
      </c>
      <c r="H2" s="11">
        <v>2.3010000000000002</v>
      </c>
      <c r="I2" s="12">
        <v>2.9</v>
      </c>
      <c r="J2" s="4">
        <v>0.23899999999999999</v>
      </c>
      <c r="K2" s="11">
        <v>1</v>
      </c>
    </row>
    <row r="3" spans="1:13" x14ac:dyDescent="0.25">
      <c r="A3" s="7" t="s">
        <v>36</v>
      </c>
      <c r="B3" s="9">
        <v>108</v>
      </c>
      <c r="C3" s="10">
        <v>367.988</v>
      </c>
      <c r="D3" s="10">
        <v>351.51900000000001</v>
      </c>
      <c r="E3" s="10">
        <v>0</v>
      </c>
      <c r="F3" s="10">
        <v>1113.1289999999999</v>
      </c>
      <c r="G3" s="11">
        <v>0.50900000000000001</v>
      </c>
      <c r="H3" s="11">
        <v>1.7789999999999999</v>
      </c>
      <c r="I3" s="12">
        <v>11.4</v>
      </c>
      <c r="J3" s="4">
        <v>3.3899999999999998E-3</v>
      </c>
      <c r="K3" s="11">
        <v>0.20100000000000001</v>
      </c>
    </row>
    <row r="4" spans="1:13" x14ac:dyDescent="0.25">
      <c r="A4" s="7" t="s">
        <v>37</v>
      </c>
      <c r="B4" s="9">
        <v>108</v>
      </c>
      <c r="C4" s="10">
        <v>1690.4280000000001</v>
      </c>
      <c r="D4" s="10">
        <v>2004.92</v>
      </c>
      <c r="E4" s="10">
        <v>0</v>
      </c>
      <c r="F4" s="10">
        <v>6401.4840000000004</v>
      </c>
      <c r="G4" s="11">
        <v>0.84299999999999997</v>
      </c>
      <c r="H4" s="11">
        <v>2.2440000000000002</v>
      </c>
      <c r="I4" s="12">
        <v>15.4</v>
      </c>
      <c r="J4" s="4">
        <v>4.6099999999999998E-4</v>
      </c>
      <c r="K4" s="11">
        <v>0.36199999999999999</v>
      </c>
    </row>
    <row r="5" spans="1:13" x14ac:dyDescent="0.25">
      <c r="A5" s="7" t="s">
        <v>38</v>
      </c>
      <c r="B5" s="9">
        <v>108</v>
      </c>
      <c r="C5" s="10">
        <v>91918.932000000001</v>
      </c>
      <c r="D5" s="10">
        <v>4465.5389999999998</v>
      </c>
      <c r="E5" s="10">
        <v>81618.278999999995</v>
      </c>
      <c r="F5" s="10">
        <v>103264.73699999999</v>
      </c>
      <c r="G5" s="11">
        <v>0.36099999999999999</v>
      </c>
      <c r="H5" s="11">
        <v>2.5619999999999998</v>
      </c>
      <c r="I5" s="12">
        <v>3.2</v>
      </c>
      <c r="J5" s="4">
        <v>0.20100000000000001</v>
      </c>
      <c r="K5" s="11">
        <v>1.7000000000000001E-2</v>
      </c>
    </row>
    <row r="6" spans="1:13" x14ac:dyDescent="0.25">
      <c r="A6" s="26">
        <v>42834</v>
      </c>
      <c r="B6" s="9">
        <v>108</v>
      </c>
      <c r="C6" s="10">
        <v>8.9999999999999993E-3</v>
      </c>
      <c r="D6" s="10">
        <v>9.6000000000000002E-2</v>
      </c>
      <c r="E6" s="10">
        <v>0</v>
      </c>
      <c r="F6" s="10">
        <v>1</v>
      </c>
      <c r="G6" s="11">
        <v>10.247</v>
      </c>
      <c r="H6" s="11">
        <v>106.009</v>
      </c>
      <c r="I6" s="12">
        <v>49639.3</v>
      </c>
      <c r="J6" s="4">
        <v>0</v>
      </c>
      <c r="K6" s="11">
        <v>-2.5000000000000001E-2</v>
      </c>
    </row>
    <row r="7" spans="1:13" x14ac:dyDescent="0.25">
      <c r="A7" s="7" t="s">
        <v>140</v>
      </c>
      <c r="B7" s="9">
        <v>108</v>
      </c>
      <c r="C7" s="10">
        <v>8.3000000000000004E-2</v>
      </c>
      <c r="D7" s="10">
        <v>0.27800000000000002</v>
      </c>
      <c r="E7" s="10">
        <v>0</v>
      </c>
      <c r="F7" s="10">
        <v>1</v>
      </c>
      <c r="G7" s="11">
        <v>3.0150000000000001</v>
      </c>
      <c r="H7" s="11">
        <v>10.090999999999999</v>
      </c>
      <c r="I7" s="12">
        <v>389.9</v>
      </c>
      <c r="J7" s="4">
        <v>0</v>
      </c>
      <c r="K7" s="11">
        <v>0.38400000000000001</v>
      </c>
    </row>
    <row r="8" spans="1:13" x14ac:dyDescent="0.25">
      <c r="A8" s="7" t="s">
        <v>116</v>
      </c>
      <c r="B8" s="9">
        <v>108</v>
      </c>
      <c r="C8" s="10">
        <v>8.3000000000000004E-2</v>
      </c>
      <c r="D8" s="10">
        <v>0.27800000000000002</v>
      </c>
      <c r="E8" s="10">
        <v>0</v>
      </c>
      <c r="F8" s="10">
        <v>1</v>
      </c>
      <c r="G8" s="11">
        <v>3.0150000000000001</v>
      </c>
      <c r="H8" s="11">
        <v>10.090999999999999</v>
      </c>
      <c r="I8" s="12">
        <v>389.9</v>
      </c>
      <c r="J8" s="4">
        <v>0</v>
      </c>
      <c r="K8" s="11">
        <v>0.23599999999999999</v>
      </c>
    </row>
    <row r="9" spans="1:13" x14ac:dyDescent="0.25">
      <c r="A9" s="7" t="s">
        <v>40</v>
      </c>
      <c r="B9" s="9">
        <v>108</v>
      </c>
      <c r="C9" s="10">
        <v>8.3000000000000004E-2</v>
      </c>
      <c r="D9" s="10">
        <v>0.27800000000000002</v>
      </c>
      <c r="E9" s="10">
        <v>0</v>
      </c>
      <c r="F9" s="10">
        <v>1</v>
      </c>
      <c r="G9" s="11">
        <v>3.0150000000000001</v>
      </c>
      <c r="H9" s="11">
        <v>10.090999999999999</v>
      </c>
      <c r="I9" s="12">
        <v>389.9</v>
      </c>
      <c r="J9" s="4">
        <v>0</v>
      </c>
      <c r="K9" s="11">
        <v>3.0000000000000001E-3</v>
      </c>
    </row>
    <row r="10" spans="1:13" x14ac:dyDescent="0.25">
      <c r="A10" s="7" t="s">
        <v>41</v>
      </c>
      <c r="B10" s="9">
        <v>108</v>
      </c>
      <c r="C10" s="10">
        <v>8.3000000000000004E-2</v>
      </c>
      <c r="D10" s="10">
        <v>0.27800000000000002</v>
      </c>
      <c r="E10" s="10">
        <v>0</v>
      </c>
      <c r="F10" s="10">
        <v>1</v>
      </c>
      <c r="G10" s="11">
        <v>3.0150000000000001</v>
      </c>
      <c r="H10" s="11">
        <v>10.090999999999999</v>
      </c>
      <c r="I10" s="12">
        <v>389.9</v>
      </c>
      <c r="J10" s="4">
        <v>0</v>
      </c>
      <c r="K10" s="11">
        <v>-0.25700000000000001</v>
      </c>
    </row>
    <row r="11" spans="1:13" x14ac:dyDescent="0.25">
      <c r="A11" s="7" t="s">
        <v>141</v>
      </c>
      <c r="B11" s="9">
        <v>108</v>
      </c>
      <c r="C11" s="10">
        <v>8.3000000000000004E-2</v>
      </c>
      <c r="D11" s="10">
        <v>0.27800000000000002</v>
      </c>
      <c r="E11" s="10">
        <v>0</v>
      </c>
      <c r="F11" s="10">
        <v>1</v>
      </c>
      <c r="G11" s="11">
        <v>3.0150000000000001</v>
      </c>
      <c r="H11" s="11">
        <v>10.090999999999999</v>
      </c>
      <c r="I11" s="12">
        <v>389.9</v>
      </c>
      <c r="J11" s="4">
        <v>0</v>
      </c>
      <c r="K11" s="11">
        <v>-0.38900000000000001</v>
      </c>
    </row>
    <row r="12" spans="1:13" x14ac:dyDescent="0.25">
      <c r="A12" s="7" t="s">
        <v>39</v>
      </c>
      <c r="B12" s="9">
        <v>108</v>
      </c>
      <c r="C12" s="10">
        <v>8.3000000000000004E-2</v>
      </c>
      <c r="D12" s="10">
        <v>0.27800000000000002</v>
      </c>
      <c r="E12" s="10">
        <v>0</v>
      </c>
      <c r="F12" s="10">
        <v>1</v>
      </c>
      <c r="G12" s="11">
        <v>3.0150000000000001</v>
      </c>
      <c r="H12" s="11">
        <v>10.090999999999999</v>
      </c>
      <c r="I12" s="12">
        <v>389.9</v>
      </c>
      <c r="J12" s="4">
        <v>0</v>
      </c>
      <c r="K12" s="11">
        <v>-2.4E-2</v>
      </c>
    </row>
    <row r="13" spans="1:13" x14ac:dyDescent="0.25">
      <c r="A13" t="s">
        <v>117</v>
      </c>
      <c r="B13">
        <v>108</v>
      </c>
      <c r="C13">
        <v>8.3000000000000004E-2</v>
      </c>
      <c r="D13">
        <v>0.27800000000000002</v>
      </c>
      <c r="E13">
        <v>0</v>
      </c>
      <c r="F13">
        <v>1</v>
      </c>
      <c r="G13">
        <v>3.0150000000000001</v>
      </c>
      <c r="H13">
        <v>10.090999999999999</v>
      </c>
      <c r="I13">
        <v>389.9</v>
      </c>
      <c r="J13" s="4">
        <v>0</v>
      </c>
      <c r="K13">
        <v>0.217</v>
      </c>
    </row>
    <row r="14" spans="1:13" x14ac:dyDescent="0.25">
      <c r="A14" t="s">
        <v>118</v>
      </c>
      <c r="B14">
        <v>108</v>
      </c>
      <c r="C14">
        <v>8.3000000000000004E-2</v>
      </c>
      <c r="D14">
        <v>0.27800000000000002</v>
      </c>
      <c r="E14">
        <v>0</v>
      </c>
      <c r="F14">
        <v>1</v>
      </c>
      <c r="G14">
        <v>3.0150000000000001</v>
      </c>
      <c r="H14">
        <v>10.090999999999999</v>
      </c>
      <c r="I14">
        <v>389.9</v>
      </c>
      <c r="J14" s="4">
        <v>0</v>
      </c>
      <c r="K14">
        <v>0.251</v>
      </c>
    </row>
    <row r="15" spans="1:13" x14ac:dyDescent="0.25">
      <c r="A15" t="s">
        <v>119</v>
      </c>
      <c r="B15">
        <v>108</v>
      </c>
      <c r="C15">
        <v>8.3000000000000004E-2</v>
      </c>
      <c r="D15">
        <v>0.27800000000000002</v>
      </c>
      <c r="E15">
        <v>0</v>
      </c>
      <c r="F15">
        <v>1</v>
      </c>
      <c r="G15">
        <v>3.0150000000000001</v>
      </c>
      <c r="H15">
        <v>10.090999999999999</v>
      </c>
      <c r="I15">
        <v>389.9</v>
      </c>
      <c r="J15" s="4">
        <v>0</v>
      </c>
      <c r="K15">
        <v>0.23200000000000001</v>
      </c>
    </row>
    <row r="16" spans="1:13" x14ac:dyDescent="0.25">
      <c r="A16" t="s">
        <v>120</v>
      </c>
      <c r="B16">
        <v>108</v>
      </c>
      <c r="C16">
        <v>8.3000000000000004E-2</v>
      </c>
      <c r="D16">
        <v>0.27800000000000002</v>
      </c>
      <c r="E16">
        <v>0</v>
      </c>
      <c r="F16">
        <v>1</v>
      </c>
      <c r="G16">
        <v>3.0150000000000001</v>
      </c>
      <c r="H16">
        <v>10.090999999999999</v>
      </c>
      <c r="I16">
        <v>389.9</v>
      </c>
      <c r="J16" s="4">
        <v>0</v>
      </c>
      <c r="K16">
        <v>-0.248</v>
      </c>
    </row>
    <row r="17" spans="1:11" x14ac:dyDescent="0.25">
      <c r="A17" t="s">
        <v>42</v>
      </c>
      <c r="B17">
        <v>108</v>
      </c>
      <c r="C17">
        <v>8.3000000000000004E-2</v>
      </c>
      <c r="D17">
        <v>0.27800000000000002</v>
      </c>
      <c r="E17">
        <v>0</v>
      </c>
      <c r="F17">
        <v>1</v>
      </c>
      <c r="G17">
        <v>3.0150000000000001</v>
      </c>
      <c r="H17">
        <v>10.090999999999999</v>
      </c>
      <c r="I17">
        <v>389.9</v>
      </c>
      <c r="J17" s="4">
        <v>0</v>
      </c>
      <c r="K17">
        <v>-0.4</v>
      </c>
    </row>
    <row r="18" spans="1:11" x14ac:dyDescent="0.25">
      <c r="A18" t="s">
        <v>144</v>
      </c>
      <c r="B18">
        <v>108</v>
      </c>
      <c r="C18">
        <v>0.75</v>
      </c>
      <c r="D18">
        <v>0.435</v>
      </c>
      <c r="E18">
        <v>0</v>
      </c>
      <c r="F18">
        <v>1</v>
      </c>
      <c r="G18">
        <v>-1.155</v>
      </c>
      <c r="H18">
        <v>2.3330000000000002</v>
      </c>
      <c r="I18">
        <v>26</v>
      </c>
      <c r="J18" s="4">
        <v>2.26E-6</v>
      </c>
      <c r="K18">
        <v>9.0999999999999998E-2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selection activeCell="B8" sqref="B8"/>
    </sheetView>
  </sheetViews>
  <sheetFormatPr defaultRowHeight="15" x14ac:dyDescent="0.25"/>
  <cols>
    <col min="1" max="2" width="11.28515625" bestFit="1" customWidth="1"/>
    <col min="3" max="4" width="6.28515625" bestFit="1" customWidth="1"/>
    <col min="5" max="5" width="7.28515625" bestFit="1" customWidth="1"/>
    <col min="6" max="11" width="6.28515625" bestFit="1" customWidth="1"/>
    <col min="12" max="12" width="6.5703125" bestFit="1" customWidth="1"/>
  </cols>
  <sheetData>
    <row r="1" spans="1:18" x14ac:dyDescent="0.25">
      <c r="A1" s="5"/>
      <c r="B1" s="5" t="s">
        <v>35</v>
      </c>
      <c r="C1" s="5" t="s">
        <v>36</v>
      </c>
      <c r="D1" s="5" t="s">
        <v>37</v>
      </c>
      <c r="E1" s="5" t="s">
        <v>38</v>
      </c>
      <c r="F1" s="6">
        <v>42834</v>
      </c>
      <c r="G1" s="5" t="s">
        <v>140</v>
      </c>
      <c r="H1" s="5" t="s">
        <v>116</v>
      </c>
      <c r="I1" s="5" t="s">
        <v>40</v>
      </c>
      <c r="J1" s="5" t="s">
        <v>41</v>
      </c>
      <c r="K1" s="6" t="s">
        <v>141</v>
      </c>
      <c r="L1" s="6" t="s">
        <v>39</v>
      </c>
      <c r="M1" s="5" t="s">
        <v>117</v>
      </c>
      <c r="N1" s="5" t="s">
        <v>118</v>
      </c>
      <c r="O1" s="5" t="s">
        <v>119</v>
      </c>
      <c r="P1" s="5" t="s">
        <v>120</v>
      </c>
      <c r="Q1" s="5" t="s">
        <v>42</v>
      </c>
      <c r="R1" s="5" t="s">
        <v>144</v>
      </c>
    </row>
    <row r="2" spans="1:18" x14ac:dyDescent="0.25">
      <c r="A2" s="13" t="s">
        <v>35</v>
      </c>
      <c r="B2" s="11">
        <v>1</v>
      </c>
      <c r="C2" s="11">
        <v>0.20100000000000001</v>
      </c>
      <c r="D2" s="11">
        <v>0.36199999999999999</v>
      </c>
      <c r="E2" s="11">
        <v>1.7000000000000001E-2</v>
      </c>
      <c r="F2" s="11">
        <v>-2.5000000000000001E-2</v>
      </c>
      <c r="G2" s="11">
        <v>0.38400000000000001</v>
      </c>
      <c r="H2" s="11">
        <v>0.23599999999999999</v>
      </c>
      <c r="I2" s="11">
        <v>3.0000000000000001E-3</v>
      </c>
      <c r="J2" s="11">
        <v>-0.25700000000000001</v>
      </c>
      <c r="K2" s="11">
        <v>-0.38900000000000001</v>
      </c>
      <c r="L2" s="11">
        <v>-2.4E-2</v>
      </c>
      <c r="M2">
        <v>0.217</v>
      </c>
      <c r="N2">
        <v>0.251</v>
      </c>
      <c r="O2">
        <v>0.23200000000000001</v>
      </c>
      <c r="P2">
        <v>-0.248</v>
      </c>
      <c r="Q2">
        <v>-0.4</v>
      </c>
      <c r="R2">
        <v>9.0999999999999998E-2</v>
      </c>
    </row>
    <row r="3" spans="1:18" x14ac:dyDescent="0.25">
      <c r="A3" s="13" t="s">
        <v>36</v>
      </c>
      <c r="B3" s="11">
        <v>0.20100000000000001</v>
      </c>
      <c r="C3" s="11">
        <v>1</v>
      </c>
      <c r="D3" s="11">
        <v>-0.79300000000000004</v>
      </c>
      <c r="E3" s="11">
        <v>3.3000000000000002E-2</v>
      </c>
      <c r="F3" s="11">
        <v>3.5999999999999997E-2</v>
      </c>
      <c r="G3" s="11">
        <v>0.48399999999999999</v>
      </c>
      <c r="H3" s="11">
        <v>0.45400000000000001</v>
      </c>
      <c r="I3" s="11">
        <v>0.34599999999999997</v>
      </c>
      <c r="J3" s="11">
        <v>9.4E-2</v>
      </c>
      <c r="K3" s="11">
        <v>-0.127</v>
      </c>
      <c r="L3" s="11">
        <v>-0.255</v>
      </c>
      <c r="M3">
        <v>-0.309</v>
      </c>
      <c r="N3">
        <v>-0.317</v>
      </c>
      <c r="O3">
        <v>-0.311</v>
      </c>
      <c r="P3">
        <v>-0.24299999999999999</v>
      </c>
      <c r="Q3">
        <v>-4.3999999999999997E-2</v>
      </c>
      <c r="R3">
        <v>-0.13100000000000001</v>
      </c>
    </row>
    <row r="4" spans="1:18" x14ac:dyDescent="0.25">
      <c r="A4" s="13" t="s">
        <v>37</v>
      </c>
      <c r="B4" s="11">
        <v>0.36199999999999999</v>
      </c>
      <c r="C4" s="11">
        <v>-0.79300000000000004</v>
      </c>
      <c r="D4" s="11">
        <v>1</v>
      </c>
      <c r="E4" s="11">
        <v>8.6999999999999994E-2</v>
      </c>
      <c r="F4" s="11">
        <v>-8.1000000000000003E-2</v>
      </c>
      <c r="G4" s="11">
        <v>-0.255</v>
      </c>
      <c r="H4" s="11">
        <v>-0.255</v>
      </c>
      <c r="I4" s="11">
        <v>-0.252</v>
      </c>
      <c r="J4" s="11">
        <v>-0.22800000000000001</v>
      </c>
      <c r="K4" s="11">
        <v>-0.153</v>
      </c>
      <c r="L4" s="11">
        <v>0.13800000000000001</v>
      </c>
      <c r="M4">
        <v>0.432</v>
      </c>
      <c r="N4">
        <v>0.51200000000000001</v>
      </c>
      <c r="O4">
        <v>0.442</v>
      </c>
      <c r="P4">
        <v>6.0999999999999999E-2</v>
      </c>
      <c r="Q4">
        <v>-0.19</v>
      </c>
      <c r="R4">
        <v>4.0000000000000001E-3</v>
      </c>
    </row>
    <row r="5" spans="1:18" x14ac:dyDescent="0.25">
      <c r="A5" s="13" t="s">
        <v>38</v>
      </c>
      <c r="B5" s="11">
        <v>1.7000000000000001E-2</v>
      </c>
      <c r="C5" s="11">
        <v>3.3000000000000002E-2</v>
      </c>
      <c r="D5" s="11">
        <v>8.6999999999999994E-2</v>
      </c>
      <c r="E5" s="11">
        <v>1</v>
      </c>
      <c r="F5" s="11">
        <v>4.2000000000000003E-2</v>
      </c>
      <c r="G5" s="11">
        <v>0.251</v>
      </c>
      <c r="H5" s="11">
        <v>-0.26100000000000001</v>
      </c>
      <c r="I5" s="11">
        <v>-0.08</v>
      </c>
      <c r="J5" s="11">
        <v>1.4999999999999999E-2</v>
      </c>
      <c r="K5" s="11">
        <v>-0.161</v>
      </c>
      <c r="L5" s="11">
        <v>5.8999999999999997E-2</v>
      </c>
      <c r="M5">
        <v>3.5000000000000003E-2</v>
      </c>
      <c r="N5">
        <v>-7.1999999999999995E-2</v>
      </c>
      <c r="O5">
        <v>8.8999999999999996E-2</v>
      </c>
      <c r="P5">
        <v>1.2E-2</v>
      </c>
      <c r="Q5">
        <v>-2.1000000000000001E-2</v>
      </c>
      <c r="R5">
        <v>-0.75700000000000001</v>
      </c>
    </row>
    <row r="6" spans="1:18" x14ac:dyDescent="0.25">
      <c r="A6" s="6">
        <v>42834</v>
      </c>
      <c r="B6" s="11">
        <v>-2.5000000000000001E-2</v>
      </c>
      <c r="C6" s="11">
        <v>3.5999999999999997E-2</v>
      </c>
      <c r="D6" s="11">
        <v>-8.1000000000000003E-2</v>
      </c>
      <c r="E6" s="11">
        <v>4.2000000000000003E-2</v>
      </c>
      <c r="F6" s="11">
        <v>1</v>
      </c>
      <c r="G6" s="11">
        <v>-2.9000000000000001E-2</v>
      </c>
      <c r="H6" s="11">
        <v>-2.9000000000000001E-2</v>
      </c>
      <c r="I6" s="11">
        <v>-2.9000000000000001E-2</v>
      </c>
      <c r="J6" s="11">
        <v>0.32100000000000001</v>
      </c>
      <c r="K6" s="11">
        <v>-2.9000000000000001E-2</v>
      </c>
      <c r="L6" s="11">
        <v>-2.9000000000000001E-2</v>
      </c>
      <c r="M6">
        <v>-2.9000000000000001E-2</v>
      </c>
      <c r="N6">
        <v>-2.9000000000000001E-2</v>
      </c>
      <c r="O6">
        <v>-2.9000000000000001E-2</v>
      </c>
      <c r="P6">
        <v>-2.9000000000000001E-2</v>
      </c>
      <c r="Q6">
        <v>-2.9000000000000001E-2</v>
      </c>
      <c r="R6">
        <v>5.6000000000000001E-2</v>
      </c>
    </row>
    <row r="7" spans="1:18" x14ac:dyDescent="0.25">
      <c r="A7" s="13" t="s">
        <v>140</v>
      </c>
      <c r="B7" s="11">
        <v>0.38400000000000001</v>
      </c>
      <c r="C7" s="11">
        <v>0.48399999999999999</v>
      </c>
      <c r="D7" s="11">
        <v>-0.255</v>
      </c>
      <c r="E7" s="11">
        <v>0.251</v>
      </c>
      <c r="F7" s="11">
        <v>-2.9000000000000001E-2</v>
      </c>
      <c r="G7" s="11">
        <v>1</v>
      </c>
      <c r="H7" s="11">
        <v>-9.0999999999999998E-2</v>
      </c>
      <c r="I7" s="11">
        <v>-9.0999999999999998E-2</v>
      </c>
      <c r="J7" s="11">
        <v>-9.0999999999999998E-2</v>
      </c>
      <c r="K7" s="11">
        <v>-9.0999999999999998E-2</v>
      </c>
      <c r="L7" s="11">
        <v>-9.0999999999999998E-2</v>
      </c>
      <c r="M7">
        <v>-9.0999999999999998E-2</v>
      </c>
      <c r="N7">
        <v>-9.0999999999999998E-2</v>
      </c>
      <c r="O7">
        <v>-9.0999999999999998E-2</v>
      </c>
      <c r="P7">
        <v>-9.0999999999999998E-2</v>
      </c>
      <c r="Q7">
        <v>-9.0999999999999998E-2</v>
      </c>
      <c r="R7">
        <v>-5.8000000000000003E-2</v>
      </c>
    </row>
    <row r="8" spans="1:18" x14ac:dyDescent="0.25">
      <c r="A8" s="13" t="s">
        <v>116</v>
      </c>
      <c r="B8" s="11">
        <v>0.23599999999999999</v>
      </c>
      <c r="C8" s="11">
        <v>0.45400000000000001</v>
      </c>
      <c r="D8" s="11">
        <v>-0.255</v>
      </c>
      <c r="E8" s="11">
        <v>-0.26100000000000001</v>
      </c>
      <c r="F8" s="11">
        <v>-2.9000000000000001E-2</v>
      </c>
      <c r="G8" s="11">
        <v>-9.0999999999999998E-2</v>
      </c>
      <c r="H8" s="11">
        <v>1</v>
      </c>
      <c r="I8" s="11">
        <v>-9.0999999999999998E-2</v>
      </c>
      <c r="J8" s="11">
        <v>-9.0999999999999998E-2</v>
      </c>
      <c r="K8" s="11">
        <v>-9.0999999999999998E-2</v>
      </c>
      <c r="L8" s="11">
        <v>-9.0999999999999998E-2</v>
      </c>
      <c r="M8">
        <v>-9.0999999999999998E-2</v>
      </c>
      <c r="N8">
        <v>-9.0999999999999998E-2</v>
      </c>
      <c r="O8">
        <v>-9.0999999999999998E-2</v>
      </c>
      <c r="P8">
        <v>-9.0999999999999998E-2</v>
      </c>
      <c r="Q8">
        <v>-9.0999999999999998E-2</v>
      </c>
      <c r="R8">
        <v>-5.8000000000000003E-2</v>
      </c>
    </row>
    <row r="9" spans="1:18" x14ac:dyDescent="0.25">
      <c r="A9" s="13" t="s">
        <v>40</v>
      </c>
      <c r="B9" s="11">
        <v>3.0000000000000001E-3</v>
      </c>
      <c r="C9" s="11">
        <v>0.34599999999999997</v>
      </c>
      <c r="D9" s="11">
        <v>-0.252</v>
      </c>
      <c r="E9" s="11">
        <v>-0.08</v>
      </c>
      <c r="F9" s="11">
        <v>-2.9000000000000001E-2</v>
      </c>
      <c r="G9" s="11">
        <v>-9.0999999999999998E-2</v>
      </c>
      <c r="H9" s="11">
        <v>-9.0999999999999998E-2</v>
      </c>
      <c r="I9" s="11">
        <v>1</v>
      </c>
      <c r="J9" s="11">
        <v>-9.0999999999999998E-2</v>
      </c>
      <c r="K9" s="11">
        <v>-9.0999999999999998E-2</v>
      </c>
      <c r="L9" s="11">
        <v>-9.0999999999999998E-2</v>
      </c>
      <c r="M9">
        <v>-9.0999999999999998E-2</v>
      </c>
      <c r="N9">
        <v>-9.0999999999999998E-2</v>
      </c>
      <c r="O9">
        <v>-9.0999999999999998E-2</v>
      </c>
      <c r="P9">
        <v>-9.0999999999999998E-2</v>
      </c>
      <c r="Q9">
        <v>-9.0999999999999998E-2</v>
      </c>
      <c r="R9">
        <v>-5.8000000000000003E-2</v>
      </c>
    </row>
    <row r="10" spans="1:18" x14ac:dyDescent="0.25">
      <c r="A10" s="13" t="s">
        <v>41</v>
      </c>
      <c r="B10" s="11">
        <v>-0.25700000000000001</v>
      </c>
      <c r="C10" s="11">
        <v>9.4E-2</v>
      </c>
      <c r="D10" s="11">
        <v>-0.22800000000000001</v>
      </c>
      <c r="E10" s="11">
        <v>1.4999999999999999E-2</v>
      </c>
      <c r="F10" s="11">
        <v>0.32100000000000001</v>
      </c>
      <c r="G10" s="11">
        <v>-9.0999999999999998E-2</v>
      </c>
      <c r="H10" s="11">
        <v>-9.0999999999999998E-2</v>
      </c>
      <c r="I10" s="11">
        <v>-9.0999999999999998E-2</v>
      </c>
      <c r="J10" s="11">
        <v>1</v>
      </c>
      <c r="K10" s="11">
        <v>-9.0999999999999998E-2</v>
      </c>
      <c r="L10" s="11">
        <v>-9.0999999999999998E-2</v>
      </c>
      <c r="M10">
        <v>-9.0999999999999998E-2</v>
      </c>
      <c r="N10">
        <v>-9.0999999999999998E-2</v>
      </c>
      <c r="O10">
        <v>-9.0999999999999998E-2</v>
      </c>
      <c r="P10">
        <v>-9.0999999999999998E-2</v>
      </c>
      <c r="Q10">
        <v>-9.0999999999999998E-2</v>
      </c>
      <c r="R10">
        <v>1.9E-2</v>
      </c>
    </row>
    <row r="11" spans="1:18" x14ac:dyDescent="0.25">
      <c r="A11" s="13" t="s">
        <v>141</v>
      </c>
      <c r="B11" s="11">
        <v>-0.38900000000000001</v>
      </c>
      <c r="C11" s="11">
        <v>-0.127</v>
      </c>
      <c r="D11" s="11">
        <v>-0.153</v>
      </c>
      <c r="E11" s="11">
        <v>-0.161</v>
      </c>
      <c r="F11" s="11">
        <v>-2.9000000000000001E-2</v>
      </c>
      <c r="G11" s="11">
        <v>-9.0999999999999998E-2</v>
      </c>
      <c r="H11" s="11">
        <v>-9.0999999999999998E-2</v>
      </c>
      <c r="I11" s="11">
        <v>-9.0999999999999998E-2</v>
      </c>
      <c r="J11" s="11">
        <v>-9.0999999999999998E-2</v>
      </c>
      <c r="K11" s="11">
        <v>1</v>
      </c>
      <c r="L11" s="11">
        <v>-9.0999999999999998E-2</v>
      </c>
      <c r="M11">
        <v>-9.0999999999999998E-2</v>
      </c>
      <c r="N11">
        <v>-9.0999999999999998E-2</v>
      </c>
      <c r="O11">
        <v>-9.0999999999999998E-2</v>
      </c>
      <c r="P11">
        <v>-9.0999999999999998E-2</v>
      </c>
      <c r="Q11">
        <v>-9.0999999999999998E-2</v>
      </c>
      <c r="R11">
        <v>1.9E-2</v>
      </c>
    </row>
    <row r="12" spans="1:18" x14ac:dyDescent="0.25">
      <c r="A12" s="13" t="s">
        <v>39</v>
      </c>
      <c r="B12" s="11">
        <v>-2.4E-2</v>
      </c>
      <c r="C12" s="11">
        <v>-0.255</v>
      </c>
      <c r="D12" s="11">
        <v>0.13800000000000001</v>
      </c>
      <c r="E12" s="11">
        <v>5.8999999999999997E-2</v>
      </c>
      <c r="F12" s="11">
        <v>-2.9000000000000001E-2</v>
      </c>
      <c r="G12" s="11">
        <v>-9.0999999999999998E-2</v>
      </c>
      <c r="H12" s="11">
        <v>-9.0999999999999998E-2</v>
      </c>
      <c r="I12" s="11">
        <v>-9.0999999999999998E-2</v>
      </c>
      <c r="J12" s="11">
        <v>-9.0999999999999998E-2</v>
      </c>
      <c r="K12" s="11">
        <v>-9.0999999999999998E-2</v>
      </c>
      <c r="L12" s="11">
        <v>1</v>
      </c>
      <c r="M12">
        <v>-9.0999999999999998E-2</v>
      </c>
      <c r="N12">
        <v>-9.0999999999999998E-2</v>
      </c>
      <c r="O12">
        <v>-9.0999999999999998E-2</v>
      </c>
      <c r="P12">
        <v>-9.0999999999999998E-2</v>
      </c>
      <c r="Q12">
        <v>-9.0999999999999998E-2</v>
      </c>
      <c r="R12">
        <v>1.9E-2</v>
      </c>
    </row>
    <row r="13" spans="1:18" x14ac:dyDescent="0.25">
      <c r="A13" s="5" t="s">
        <v>117</v>
      </c>
      <c r="B13">
        <v>0.217</v>
      </c>
      <c r="C13">
        <v>-0.309</v>
      </c>
      <c r="D13">
        <v>0.432</v>
      </c>
      <c r="E13">
        <v>3.5000000000000003E-2</v>
      </c>
      <c r="F13">
        <v>-2.9000000000000001E-2</v>
      </c>
      <c r="G13">
        <v>-9.0999999999999998E-2</v>
      </c>
      <c r="H13">
        <v>-9.0999999999999998E-2</v>
      </c>
      <c r="I13">
        <v>-9.0999999999999998E-2</v>
      </c>
      <c r="J13">
        <v>-9.0999999999999998E-2</v>
      </c>
      <c r="K13">
        <v>-9.0999999999999998E-2</v>
      </c>
      <c r="L13">
        <v>-9.0999999999999998E-2</v>
      </c>
      <c r="M13">
        <v>1</v>
      </c>
      <c r="N13">
        <v>-9.0999999999999998E-2</v>
      </c>
      <c r="O13">
        <v>-9.0999999999999998E-2</v>
      </c>
      <c r="P13">
        <v>-9.0999999999999998E-2</v>
      </c>
      <c r="Q13">
        <v>-9.0999999999999998E-2</v>
      </c>
      <c r="R13">
        <v>1.9E-2</v>
      </c>
    </row>
    <row r="14" spans="1:18" x14ac:dyDescent="0.25">
      <c r="A14" s="5" t="s">
        <v>118</v>
      </c>
      <c r="B14">
        <v>0.251</v>
      </c>
      <c r="C14">
        <v>-0.317</v>
      </c>
      <c r="D14">
        <v>0.51200000000000001</v>
      </c>
      <c r="E14">
        <v>-7.1999999999999995E-2</v>
      </c>
      <c r="F14">
        <v>-2.9000000000000001E-2</v>
      </c>
      <c r="G14">
        <v>-9.0999999999999998E-2</v>
      </c>
      <c r="H14">
        <v>-9.0999999999999998E-2</v>
      </c>
      <c r="I14">
        <v>-9.0999999999999998E-2</v>
      </c>
      <c r="J14">
        <v>-9.0999999999999998E-2</v>
      </c>
      <c r="K14">
        <v>-9.0999999999999998E-2</v>
      </c>
      <c r="L14">
        <v>-9.0999999999999998E-2</v>
      </c>
      <c r="M14">
        <v>-9.0999999999999998E-2</v>
      </c>
      <c r="N14">
        <v>1</v>
      </c>
      <c r="O14">
        <v>-9.0999999999999998E-2</v>
      </c>
      <c r="P14">
        <v>-9.0999999999999998E-2</v>
      </c>
      <c r="Q14">
        <v>-9.0999999999999998E-2</v>
      </c>
      <c r="R14">
        <v>1.9E-2</v>
      </c>
    </row>
    <row r="15" spans="1:18" x14ac:dyDescent="0.25">
      <c r="A15" s="5" t="s">
        <v>119</v>
      </c>
      <c r="B15">
        <v>0.23200000000000001</v>
      </c>
      <c r="C15">
        <v>-0.311</v>
      </c>
      <c r="D15">
        <v>0.442</v>
      </c>
      <c r="E15">
        <v>8.8999999999999996E-2</v>
      </c>
      <c r="F15">
        <v>-2.9000000000000001E-2</v>
      </c>
      <c r="G15">
        <v>-9.0999999999999998E-2</v>
      </c>
      <c r="H15">
        <v>-9.0999999999999998E-2</v>
      </c>
      <c r="I15">
        <v>-9.0999999999999998E-2</v>
      </c>
      <c r="J15">
        <v>-9.0999999999999998E-2</v>
      </c>
      <c r="K15">
        <v>-9.0999999999999998E-2</v>
      </c>
      <c r="L15">
        <v>-9.0999999999999998E-2</v>
      </c>
      <c r="M15">
        <v>-9.0999999999999998E-2</v>
      </c>
      <c r="N15">
        <v>-9.0999999999999998E-2</v>
      </c>
      <c r="O15">
        <v>1</v>
      </c>
      <c r="P15">
        <v>-9.0999999999999998E-2</v>
      </c>
      <c r="Q15">
        <v>-9.0999999999999998E-2</v>
      </c>
      <c r="R15">
        <v>1.9E-2</v>
      </c>
    </row>
    <row r="16" spans="1:18" x14ac:dyDescent="0.25">
      <c r="A16" s="5" t="s">
        <v>120</v>
      </c>
      <c r="B16">
        <v>-0.248</v>
      </c>
      <c r="C16">
        <v>-0.24299999999999999</v>
      </c>
      <c r="D16">
        <v>6.0999999999999999E-2</v>
      </c>
      <c r="E16">
        <v>1.2E-2</v>
      </c>
      <c r="F16">
        <v>-2.9000000000000001E-2</v>
      </c>
      <c r="G16">
        <v>-9.0999999999999998E-2</v>
      </c>
      <c r="H16">
        <v>-9.0999999999999998E-2</v>
      </c>
      <c r="I16">
        <v>-9.0999999999999998E-2</v>
      </c>
      <c r="J16">
        <v>-9.0999999999999998E-2</v>
      </c>
      <c r="K16">
        <v>-9.0999999999999998E-2</v>
      </c>
      <c r="L16">
        <v>-9.0999999999999998E-2</v>
      </c>
      <c r="M16">
        <v>-9.0999999999999998E-2</v>
      </c>
      <c r="N16">
        <v>-9.0999999999999998E-2</v>
      </c>
      <c r="O16">
        <v>-9.0999999999999998E-2</v>
      </c>
      <c r="P16">
        <v>1</v>
      </c>
      <c r="Q16">
        <v>-9.0999999999999998E-2</v>
      </c>
      <c r="R16">
        <v>1.9E-2</v>
      </c>
    </row>
    <row r="17" spans="1:18" x14ac:dyDescent="0.25">
      <c r="A17" s="5" t="s">
        <v>42</v>
      </c>
      <c r="B17">
        <v>-0.4</v>
      </c>
      <c r="C17">
        <v>-4.3999999999999997E-2</v>
      </c>
      <c r="D17">
        <v>-0.19</v>
      </c>
      <c r="E17">
        <v>-2.1000000000000001E-2</v>
      </c>
      <c r="F17">
        <v>-2.9000000000000001E-2</v>
      </c>
      <c r="G17">
        <v>-9.0999999999999998E-2</v>
      </c>
      <c r="H17">
        <v>-9.0999999999999998E-2</v>
      </c>
      <c r="I17">
        <v>-9.0999999999999998E-2</v>
      </c>
      <c r="J17">
        <v>-9.0999999999999998E-2</v>
      </c>
      <c r="K17">
        <v>-9.0999999999999998E-2</v>
      </c>
      <c r="L17">
        <v>-9.0999999999999998E-2</v>
      </c>
      <c r="M17">
        <v>-9.0999999999999998E-2</v>
      </c>
      <c r="N17">
        <v>-9.0999999999999998E-2</v>
      </c>
      <c r="O17">
        <v>-9.0999999999999998E-2</v>
      </c>
      <c r="P17">
        <v>-9.0999999999999998E-2</v>
      </c>
      <c r="Q17">
        <v>1</v>
      </c>
      <c r="R17">
        <v>1.9E-2</v>
      </c>
    </row>
    <row r="18" spans="1:18" x14ac:dyDescent="0.25">
      <c r="A18" s="5" t="s">
        <v>144</v>
      </c>
      <c r="B18">
        <v>9.0999999999999998E-2</v>
      </c>
      <c r="C18">
        <v>-0.13100000000000001</v>
      </c>
      <c r="D18">
        <v>4.0000000000000001E-3</v>
      </c>
      <c r="E18">
        <v>-0.75700000000000001</v>
      </c>
      <c r="F18">
        <v>5.6000000000000001E-2</v>
      </c>
      <c r="G18">
        <v>-5.8000000000000003E-2</v>
      </c>
      <c r="H18">
        <v>-5.8000000000000003E-2</v>
      </c>
      <c r="I18">
        <v>-5.8000000000000003E-2</v>
      </c>
      <c r="J18">
        <v>1.9E-2</v>
      </c>
      <c r="K18">
        <v>1.9E-2</v>
      </c>
      <c r="L18">
        <v>1.9E-2</v>
      </c>
      <c r="M18">
        <v>1.9E-2</v>
      </c>
      <c r="N18">
        <v>1.9E-2</v>
      </c>
      <c r="O18">
        <v>1.9E-2</v>
      </c>
      <c r="P18">
        <v>1.9E-2</v>
      </c>
      <c r="Q18">
        <v>1.9E-2</v>
      </c>
      <c r="R18">
        <v>1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B8" sqref="B8"/>
    </sheetView>
  </sheetViews>
  <sheetFormatPr defaultRowHeight="15" x14ac:dyDescent="0.25"/>
  <cols>
    <col min="1" max="1" width="26.140625" bestFit="1" customWidth="1"/>
    <col min="2" max="2" width="13.42578125" bestFit="1" customWidth="1"/>
    <col min="3" max="3" width="12.5703125" bestFit="1" customWidth="1"/>
    <col min="4" max="4" width="6.5703125" bestFit="1" customWidth="1"/>
    <col min="5" max="5" width="8" bestFit="1" customWidth="1"/>
    <col min="6" max="6" width="5.5703125" bestFit="1" customWidth="1"/>
    <col min="7" max="7" width="13.7109375" bestFit="1" customWidth="1"/>
  </cols>
  <sheetData>
    <row r="1" spans="1:7" x14ac:dyDescent="0.25">
      <c r="A1" s="5" t="s">
        <v>10</v>
      </c>
      <c r="B1" s="5" t="s">
        <v>57</v>
      </c>
      <c r="C1" s="5" t="s">
        <v>58</v>
      </c>
      <c r="D1" s="5" t="s">
        <v>59</v>
      </c>
      <c r="E1" s="5" t="s">
        <v>60</v>
      </c>
      <c r="F1" s="5" t="s">
        <v>55</v>
      </c>
      <c r="G1" s="5" t="s">
        <v>56</v>
      </c>
    </row>
    <row r="2" spans="1:7" x14ac:dyDescent="0.25">
      <c r="A2" s="7" t="s">
        <v>63</v>
      </c>
      <c r="B2" s="11">
        <v>91098.179000000004</v>
      </c>
      <c r="C2" s="11">
        <v>8650.982</v>
      </c>
      <c r="D2" s="11">
        <v>10.53</v>
      </c>
      <c r="E2" s="14">
        <v>0</v>
      </c>
      <c r="F2" s="7"/>
      <c r="G2" s="7"/>
    </row>
    <row r="3" spans="1:7" x14ac:dyDescent="0.25">
      <c r="A3" s="7" t="s">
        <v>64</v>
      </c>
      <c r="B3" s="11">
        <v>11914.245000000001</v>
      </c>
      <c r="C3" s="11">
        <v>1367.796</v>
      </c>
      <c r="D3" s="11">
        <v>8.7110000000000003</v>
      </c>
      <c r="E3" s="14">
        <v>0</v>
      </c>
      <c r="F3" s="7"/>
      <c r="G3" s="7"/>
    </row>
    <row r="4" spans="1:7" x14ac:dyDescent="0.25">
      <c r="A4" s="7" t="s">
        <v>65</v>
      </c>
      <c r="B4" s="11">
        <v>903.78200000000004</v>
      </c>
      <c r="C4" s="11">
        <v>69.656999999999996</v>
      </c>
      <c r="D4" s="11">
        <v>12.975</v>
      </c>
      <c r="E4" s="14">
        <v>0</v>
      </c>
      <c r="F4" s="7"/>
      <c r="G4" s="7"/>
    </row>
    <row r="5" spans="1:7" x14ac:dyDescent="0.25">
      <c r="A5" s="7" t="s">
        <v>66</v>
      </c>
      <c r="B5" s="11">
        <v>22065982.131000001</v>
      </c>
      <c r="C5" s="11">
        <v>4503973.1550000003</v>
      </c>
      <c r="D5" s="11">
        <v>4.899</v>
      </c>
      <c r="E5" s="14">
        <v>0</v>
      </c>
      <c r="F5" s="7"/>
      <c r="G5" s="7"/>
    </row>
    <row r="6" spans="1:7" x14ac:dyDescent="0.25">
      <c r="A6" s="7" t="s">
        <v>142</v>
      </c>
      <c r="B6" s="11">
        <v>767435.73199999996</v>
      </c>
      <c r="C6" s="11">
        <v>3111355.9619999998</v>
      </c>
      <c r="D6" s="11">
        <v>0.247</v>
      </c>
      <c r="E6" s="14">
        <v>0.80569999999999997</v>
      </c>
      <c r="F6" s="7"/>
      <c r="G6" s="7"/>
    </row>
    <row r="7" spans="1:7" x14ac:dyDescent="0.25">
      <c r="A7" s="7" t="s">
        <v>129</v>
      </c>
      <c r="B7" s="11">
        <v>744665.86899999995</v>
      </c>
      <c r="C7" s="11">
        <v>3460464.7820000001</v>
      </c>
      <c r="D7" s="11">
        <v>0.215</v>
      </c>
      <c r="E7" s="14">
        <v>0.83009999999999995</v>
      </c>
      <c r="F7" s="7"/>
      <c r="G7" s="7"/>
    </row>
    <row r="8" spans="1:7" x14ac:dyDescent="0.25">
      <c r="A8" s="7" t="s">
        <v>68</v>
      </c>
      <c r="B8" s="11">
        <v>-5806119.898</v>
      </c>
      <c r="C8" s="11">
        <v>2893137.736</v>
      </c>
      <c r="D8" s="11">
        <v>-2.0070000000000001</v>
      </c>
      <c r="E8" s="14">
        <v>4.7800000000000002E-2</v>
      </c>
      <c r="F8" s="7"/>
      <c r="G8" s="7"/>
    </row>
    <row r="9" spans="1:7" x14ac:dyDescent="0.25">
      <c r="A9" s="7" t="s">
        <v>69</v>
      </c>
      <c r="B9" s="11">
        <v>-3786320.5129999998</v>
      </c>
      <c r="C9" s="11">
        <v>3018233.3480000002</v>
      </c>
      <c r="D9" s="11">
        <v>-1.254</v>
      </c>
      <c r="E9" s="14">
        <v>0.21290000000000001</v>
      </c>
      <c r="F9" s="7"/>
      <c r="G9" s="7"/>
    </row>
    <row r="10" spans="1:7" x14ac:dyDescent="0.25">
      <c r="A10" s="7" t="s">
        <v>143</v>
      </c>
      <c r="B10" s="11">
        <v>9739408.3239999991</v>
      </c>
      <c r="C10" s="11">
        <v>4329083.47</v>
      </c>
      <c r="D10" s="11">
        <v>2.25</v>
      </c>
      <c r="E10" s="14">
        <v>2.69E-2</v>
      </c>
      <c r="F10" s="7"/>
      <c r="G10" s="7"/>
    </row>
    <row r="11" spans="1:7" x14ac:dyDescent="0.25">
      <c r="A11" s="7" t="s">
        <v>67</v>
      </c>
      <c r="B11" s="11">
        <v>20872384.563999999</v>
      </c>
      <c r="C11" s="11">
        <v>6287661.2929999996</v>
      </c>
      <c r="D11" s="11">
        <v>3.32</v>
      </c>
      <c r="E11" s="14">
        <v>1.2999999999999999E-3</v>
      </c>
      <c r="F11" s="7"/>
      <c r="G11" s="7"/>
    </row>
    <row r="12" spans="1:7" x14ac:dyDescent="0.25">
      <c r="A12" s="7" t="s">
        <v>130</v>
      </c>
      <c r="B12" s="11">
        <v>19094551.642999999</v>
      </c>
      <c r="C12" s="11">
        <v>8181060.2800000003</v>
      </c>
      <c r="D12" s="11">
        <v>2.3340000000000001</v>
      </c>
      <c r="E12" s="14">
        <v>2.18E-2</v>
      </c>
      <c r="F12" s="7"/>
      <c r="G12" s="7"/>
    </row>
    <row r="13" spans="1:7" x14ac:dyDescent="0.25">
      <c r="A13" s="7" t="s">
        <v>131</v>
      </c>
      <c r="B13" s="11">
        <v>17150182.331</v>
      </c>
      <c r="C13" s="11">
        <v>8658114.6180000007</v>
      </c>
      <c r="D13" s="11">
        <v>1.9810000000000001</v>
      </c>
      <c r="E13" s="14">
        <v>5.0700000000000002E-2</v>
      </c>
      <c r="F13" s="7"/>
      <c r="G13" s="7"/>
    </row>
    <row r="14" spans="1:7" x14ac:dyDescent="0.25">
      <c r="A14" s="7" t="s">
        <v>132</v>
      </c>
      <c r="B14" s="11">
        <v>18571149.072999999</v>
      </c>
      <c r="C14" s="11">
        <v>8191217.4469999997</v>
      </c>
      <c r="D14" s="11">
        <v>2.2669999999999999</v>
      </c>
      <c r="E14" s="14">
        <v>2.58E-2</v>
      </c>
      <c r="F14" s="7"/>
      <c r="G14" s="7"/>
    </row>
    <row r="15" spans="1:7" x14ac:dyDescent="0.25">
      <c r="A15" t="s">
        <v>133</v>
      </c>
      <c r="B15">
        <v>11360780.434</v>
      </c>
      <c r="C15">
        <v>5603642.7609999999</v>
      </c>
      <c r="D15">
        <v>2.0270000000000001</v>
      </c>
      <c r="E15" s="27">
        <v>4.5600000000000002E-2</v>
      </c>
    </row>
    <row r="16" spans="1:7" x14ac:dyDescent="0.25">
      <c r="A16" t="s">
        <v>70</v>
      </c>
      <c r="B16">
        <v>705298.99300000002</v>
      </c>
      <c r="C16">
        <v>3098301.7510000002</v>
      </c>
      <c r="D16">
        <v>0.22800000000000001</v>
      </c>
      <c r="E16" s="27">
        <v>0.82040000000000002</v>
      </c>
    </row>
    <row r="17" spans="1:5" x14ac:dyDescent="0.25">
      <c r="A17" t="s">
        <v>145</v>
      </c>
      <c r="B17">
        <v>17333826.552000001</v>
      </c>
      <c r="C17">
        <v>3692256.9950000001</v>
      </c>
      <c r="D17">
        <v>4.6950000000000003</v>
      </c>
      <c r="E17" s="27">
        <v>0</v>
      </c>
    </row>
    <row r="18" spans="1:5" x14ac:dyDescent="0.25">
      <c r="A18" t="s">
        <v>71</v>
      </c>
      <c r="B18">
        <v>0.74</v>
      </c>
      <c r="C18">
        <v>6.6000000000000003E-2</v>
      </c>
      <c r="D18">
        <v>11.151999999999999</v>
      </c>
      <c r="E18" s="27">
        <v>0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B8" sqref="B8"/>
    </sheetView>
  </sheetViews>
  <sheetFormatPr defaultRowHeight="15" x14ac:dyDescent="0.25"/>
  <cols>
    <col min="1" max="2" width="23.85546875" bestFit="1" customWidth="1"/>
    <col min="4" max="4" width="27" bestFit="1" customWidth="1"/>
    <col min="5" max="5" width="6.5703125" bestFit="1" customWidth="1"/>
  </cols>
  <sheetData>
    <row r="1" spans="1:5" x14ac:dyDescent="0.25">
      <c r="A1" s="15" t="s">
        <v>72</v>
      </c>
      <c r="D1" s="15" t="s">
        <v>73</v>
      </c>
    </row>
    <row r="2" spans="1:5" x14ac:dyDescent="0.25">
      <c r="A2" t="s">
        <v>74</v>
      </c>
      <c r="B2" s="9">
        <v>10</v>
      </c>
      <c r="D2" t="s">
        <v>75</v>
      </c>
      <c r="E2" s="9">
        <v>3</v>
      </c>
    </row>
    <row r="3" spans="1:5" x14ac:dyDescent="0.25">
      <c r="A3" t="s">
        <v>76</v>
      </c>
      <c r="B3" s="9">
        <v>107</v>
      </c>
      <c r="D3" t="s">
        <v>77</v>
      </c>
      <c r="E3" s="8">
        <v>8096919.5899999999</v>
      </c>
    </row>
    <row r="4" spans="1:5" x14ac:dyDescent="0.25">
      <c r="A4" t="s">
        <v>78</v>
      </c>
      <c r="B4" s="9">
        <v>90</v>
      </c>
      <c r="D4" t="s">
        <v>79</v>
      </c>
      <c r="E4" s="14">
        <v>5.3400000000000003E-2</v>
      </c>
    </row>
    <row r="5" spans="1:5" x14ac:dyDescent="0.25">
      <c r="A5" t="s">
        <v>80</v>
      </c>
      <c r="B5" s="11">
        <v>0.94799999999999995</v>
      </c>
      <c r="D5" t="s">
        <v>81</v>
      </c>
      <c r="E5" s="8">
        <v>-5519270.2000000002</v>
      </c>
    </row>
    <row r="6" spans="1:5" x14ac:dyDescent="0.25">
      <c r="A6" t="s">
        <v>82</v>
      </c>
      <c r="B6" s="11">
        <v>0.93899999999999995</v>
      </c>
      <c r="D6" t="s">
        <v>83</v>
      </c>
      <c r="E6" s="14">
        <v>-3.7600000000000001E-2</v>
      </c>
    </row>
    <row r="7" spans="1:5" x14ac:dyDescent="0.25">
      <c r="A7" t="s">
        <v>84</v>
      </c>
      <c r="B7" s="10">
        <v>30.936</v>
      </c>
      <c r="D7" t="s">
        <v>85</v>
      </c>
      <c r="E7" s="8">
        <v>8680409.0999999996</v>
      </c>
    </row>
    <row r="8" spans="1:5" x14ac:dyDescent="0.25">
      <c r="A8" t="s">
        <v>86</v>
      </c>
      <c r="B8" s="10">
        <v>31.361000000000001</v>
      </c>
      <c r="D8" t="s">
        <v>87</v>
      </c>
      <c r="E8" s="16">
        <v>2.76E-2</v>
      </c>
    </row>
    <row r="9" spans="1:5" x14ac:dyDescent="0.25">
      <c r="A9" t="s">
        <v>88</v>
      </c>
      <c r="B9" s="11" t="s">
        <v>100</v>
      </c>
      <c r="D9" t="e">
        <f>-- Bias Proportion</f>
        <v>#NAME?</v>
      </c>
      <c r="E9" s="14">
        <v>0.40429999999999999</v>
      </c>
    </row>
    <row r="10" spans="1:5" x14ac:dyDescent="0.25">
      <c r="A10" t="s">
        <v>90</v>
      </c>
      <c r="B10" s="16" t="s">
        <v>100</v>
      </c>
      <c r="D10" t="e">
        <f>-- Variance Proportion</f>
        <v>#NAME?</v>
      </c>
      <c r="E10" s="14">
        <v>2.1600000000000001E-2</v>
      </c>
    </row>
    <row r="11" spans="1:5" x14ac:dyDescent="0.25">
      <c r="A11" t="s">
        <v>92</v>
      </c>
      <c r="B11" s="8">
        <v>-1789.9</v>
      </c>
      <c r="D11" t="e">
        <f>-- Covariance Proportion</f>
        <v>#NAME?</v>
      </c>
      <c r="E11" s="14">
        <v>0.57410000000000005</v>
      </c>
    </row>
    <row r="12" spans="1:5" x14ac:dyDescent="0.25">
      <c r="A12" t="s">
        <v>94</v>
      </c>
      <c r="B12" s="8">
        <v>3.88566542004464E+16</v>
      </c>
    </row>
    <row r="13" spans="1:5" x14ac:dyDescent="0.25">
      <c r="A13" t="s">
        <v>95</v>
      </c>
      <c r="B13" s="8">
        <v>2121821856128590</v>
      </c>
    </row>
    <row r="14" spans="1:5" x14ac:dyDescent="0.25">
      <c r="A14" t="s">
        <v>96</v>
      </c>
      <c r="B14" s="8">
        <v>23575798401428.699</v>
      </c>
    </row>
    <row r="15" spans="1:5" x14ac:dyDescent="0.25">
      <c r="A15" t="s">
        <v>97</v>
      </c>
      <c r="B15" s="8">
        <v>4855491.57</v>
      </c>
    </row>
    <row r="16" spans="1:5" x14ac:dyDescent="0.25">
      <c r="A16" t="s">
        <v>77</v>
      </c>
      <c r="B16" s="8">
        <v>3581133.09</v>
      </c>
    </row>
    <row r="17" spans="1:2" x14ac:dyDescent="0.25">
      <c r="A17" t="s">
        <v>79</v>
      </c>
      <c r="B17" s="14">
        <v>2.3099999999999999E-2</v>
      </c>
    </row>
    <row r="18" spans="1:2" x14ac:dyDescent="0.25">
      <c r="A18" t="s">
        <v>98</v>
      </c>
      <c r="B18" s="11">
        <v>2.1440000000000001</v>
      </c>
    </row>
    <row r="19" spans="1:2" x14ac:dyDescent="0.25">
      <c r="A19" t="s">
        <v>99</v>
      </c>
      <c r="B19" s="7" t="s">
        <v>100</v>
      </c>
    </row>
    <row r="20" spans="1:2" x14ac:dyDescent="0.25">
      <c r="A20" t="s">
        <v>101</v>
      </c>
      <c r="B20" s="17">
        <v>22.76</v>
      </c>
    </row>
    <row r="21" spans="1:2" x14ac:dyDescent="0.25">
      <c r="A21" t="s">
        <v>102</v>
      </c>
      <c r="B21" s="16">
        <v>0.53420000000000001</v>
      </c>
    </row>
    <row r="22" spans="1:2" x14ac:dyDescent="0.25">
      <c r="A22" t="s">
        <v>50</v>
      </c>
      <c r="B22" s="11">
        <v>2E-3</v>
      </c>
    </row>
    <row r="23" spans="1:2" x14ac:dyDescent="0.25">
      <c r="A23" t="s">
        <v>51</v>
      </c>
      <c r="B23" s="11">
        <v>2.7490000000000001</v>
      </c>
    </row>
    <row r="24" spans="1:2" x14ac:dyDescent="0.25">
      <c r="A24" t="s">
        <v>52</v>
      </c>
      <c r="B24" s="11">
        <v>0.28100000000000003</v>
      </c>
    </row>
    <row r="25" spans="1:2" x14ac:dyDescent="0.25">
      <c r="A25" t="s">
        <v>103</v>
      </c>
      <c r="B25" s="16">
        <v>0.86909999999999998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1"/>
  <sheetViews>
    <sheetView zoomScaleNormal="100" workbookViewId="0">
      <selection activeCell="B8" sqref="B8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4.85546875" bestFit="1" customWidth="1"/>
    <col min="4" max="4" width="13.85546875" bestFit="1" customWidth="1"/>
    <col min="5" max="7" width="12.7109375" bestFit="1" customWidth="1"/>
  </cols>
  <sheetData>
    <row r="1" spans="1:7" x14ac:dyDescent="0.25">
      <c r="A1" s="5" t="s">
        <v>33</v>
      </c>
      <c r="B1" s="5" t="s">
        <v>34</v>
      </c>
      <c r="C1" s="5" t="s">
        <v>104</v>
      </c>
      <c r="D1" s="5" t="s">
        <v>105</v>
      </c>
      <c r="E1" s="5" t="s">
        <v>106</v>
      </c>
      <c r="F1" s="5" t="s">
        <v>107</v>
      </c>
      <c r="G1" s="5" t="s">
        <v>108</v>
      </c>
    </row>
    <row r="2" spans="1:7" x14ac:dyDescent="0.25">
      <c r="A2" s="7">
        <v>2007</v>
      </c>
      <c r="B2" s="7">
        <v>1</v>
      </c>
      <c r="C2" s="10">
        <v>149275000</v>
      </c>
    </row>
    <row r="3" spans="1:7" x14ac:dyDescent="0.25">
      <c r="A3" s="7">
        <v>2007</v>
      </c>
      <c r="B3" s="7">
        <v>2</v>
      </c>
      <c r="C3" s="10">
        <v>165657000</v>
      </c>
      <c r="D3" s="28">
        <v>166668927.39199999</v>
      </c>
      <c r="E3" s="28">
        <v>-1011927.392</v>
      </c>
      <c r="F3" s="27">
        <v>-6.1000000000000004E-3</v>
      </c>
      <c r="G3">
        <v>-0.20799999999999999</v>
      </c>
    </row>
    <row r="4" spans="1:7" x14ac:dyDescent="0.25">
      <c r="A4" s="7">
        <v>2007</v>
      </c>
      <c r="B4" s="7">
        <v>3</v>
      </c>
      <c r="C4" s="10">
        <v>148874000</v>
      </c>
      <c r="D4" s="28">
        <v>153165718.28299999</v>
      </c>
      <c r="E4" s="28">
        <v>-4291718.2829999998</v>
      </c>
      <c r="F4" s="27">
        <v>-2.8799999999999999E-2</v>
      </c>
      <c r="G4">
        <v>-0.88400000000000001</v>
      </c>
    </row>
    <row r="5" spans="1:7" x14ac:dyDescent="0.25">
      <c r="A5" s="7">
        <v>2007</v>
      </c>
      <c r="B5" s="7">
        <v>4</v>
      </c>
      <c r="C5" s="10">
        <v>132231000</v>
      </c>
      <c r="D5" s="28">
        <v>124155884.35699999</v>
      </c>
      <c r="E5" s="28">
        <v>8075115.6430000002</v>
      </c>
      <c r="F5" s="27">
        <v>6.1100000000000002E-2</v>
      </c>
      <c r="G5">
        <v>1.663</v>
      </c>
    </row>
    <row r="6" spans="1:7" x14ac:dyDescent="0.25">
      <c r="A6" s="7">
        <v>2007</v>
      </c>
      <c r="B6" s="7">
        <v>5</v>
      </c>
      <c r="C6" s="10">
        <v>130050000</v>
      </c>
      <c r="D6" s="28">
        <v>126995321.513</v>
      </c>
      <c r="E6" s="28">
        <v>3054678.4870000002</v>
      </c>
      <c r="F6" s="27">
        <v>2.35E-2</v>
      </c>
      <c r="G6">
        <v>0.629</v>
      </c>
    </row>
    <row r="7" spans="1:7" x14ac:dyDescent="0.25">
      <c r="A7" s="7">
        <v>2007</v>
      </c>
      <c r="B7" s="7">
        <v>6</v>
      </c>
      <c r="C7" s="10">
        <v>149003000</v>
      </c>
      <c r="D7" s="28">
        <v>155212730.007</v>
      </c>
      <c r="E7" s="28">
        <v>-6209730.0070000002</v>
      </c>
      <c r="F7" s="27">
        <v>-4.1700000000000001E-2</v>
      </c>
      <c r="G7">
        <v>-1.2789999999999999</v>
      </c>
    </row>
    <row r="8" spans="1:7" x14ac:dyDescent="0.25">
      <c r="A8" s="7">
        <v>2007</v>
      </c>
      <c r="B8" s="7">
        <v>7</v>
      </c>
      <c r="C8" s="10">
        <v>161879000</v>
      </c>
      <c r="D8" s="28">
        <v>162644097.37200001</v>
      </c>
      <c r="E8" s="28">
        <v>-765097.37199999997</v>
      </c>
      <c r="F8" s="27">
        <v>-4.7000000000000002E-3</v>
      </c>
      <c r="G8">
        <v>-0.158</v>
      </c>
    </row>
    <row r="9" spans="1:7" x14ac:dyDescent="0.25">
      <c r="A9" s="7">
        <v>2007</v>
      </c>
      <c r="B9" s="7">
        <v>8</v>
      </c>
      <c r="C9" s="10">
        <v>170169000</v>
      </c>
      <c r="D9" s="28">
        <v>173748159.10100001</v>
      </c>
      <c r="E9" s="28">
        <v>-3579159.1009999998</v>
      </c>
      <c r="F9" s="27">
        <v>-2.1000000000000001E-2</v>
      </c>
      <c r="G9">
        <v>-0.73699999999999999</v>
      </c>
    </row>
    <row r="10" spans="1:7" x14ac:dyDescent="0.25">
      <c r="A10" s="7">
        <v>2007</v>
      </c>
      <c r="B10" s="7">
        <v>9</v>
      </c>
      <c r="C10" s="10">
        <v>181206000</v>
      </c>
      <c r="D10" s="28">
        <v>179328824.80000001</v>
      </c>
      <c r="E10" s="28">
        <v>1877175.2</v>
      </c>
      <c r="F10" s="27">
        <v>1.04E-2</v>
      </c>
      <c r="G10">
        <v>0.38700000000000001</v>
      </c>
    </row>
    <row r="11" spans="1:7" x14ac:dyDescent="0.25">
      <c r="A11" s="7">
        <v>2007</v>
      </c>
      <c r="B11" s="7">
        <v>10</v>
      </c>
      <c r="C11" s="10">
        <v>145035000</v>
      </c>
      <c r="D11" s="28">
        <v>147370786.118</v>
      </c>
      <c r="E11" s="28">
        <v>-2335786.1179999998</v>
      </c>
      <c r="F11" s="27">
        <v>-1.61E-2</v>
      </c>
      <c r="G11">
        <v>-0.48099999999999998</v>
      </c>
    </row>
    <row r="12" spans="1:7" x14ac:dyDescent="0.25">
      <c r="A12" s="7">
        <v>2007</v>
      </c>
      <c r="B12" s="7">
        <v>11</v>
      </c>
      <c r="C12" s="10">
        <v>130322000</v>
      </c>
      <c r="D12" s="28">
        <v>127474736.376</v>
      </c>
      <c r="E12" s="28">
        <v>2847263.6239999998</v>
      </c>
      <c r="F12" s="27">
        <v>2.18E-2</v>
      </c>
      <c r="G12">
        <v>0.58599999999999997</v>
      </c>
    </row>
    <row r="13" spans="1:7" x14ac:dyDescent="0.25">
      <c r="A13" s="7">
        <v>2007</v>
      </c>
      <c r="B13" s="7">
        <v>12</v>
      </c>
      <c r="C13" s="10">
        <v>148134000</v>
      </c>
      <c r="D13" s="28">
        <v>153381088.005</v>
      </c>
      <c r="E13" s="28">
        <v>-5247088.0049999999</v>
      </c>
      <c r="F13" s="27">
        <v>-3.5400000000000001E-2</v>
      </c>
      <c r="G13">
        <v>-1.081</v>
      </c>
    </row>
    <row r="14" spans="1:7" x14ac:dyDescent="0.25">
      <c r="A14" s="7">
        <v>2008</v>
      </c>
      <c r="B14" s="7">
        <v>1</v>
      </c>
      <c r="C14" s="10">
        <v>176581000</v>
      </c>
      <c r="D14" s="28">
        <v>172310120.79800001</v>
      </c>
      <c r="E14" s="28">
        <v>4270879.2019999996</v>
      </c>
      <c r="F14" s="27">
        <v>2.4199999999999999E-2</v>
      </c>
      <c r="G14">
        <v>0.88</v>
      </c>
    </row>
    <row r="15" spans="1:7" x14ac:dyDescent="0.25">
      <c r="A15" s="7">
        <v>2008</v>
      </c>
      <c r="B15" s="7">
        <v>2</v>
      </c>
      <c r="C15" s="10">
        <v>170394000</v>
      </c>
      <c r="D15" s="28">
        <v>172171051.99000001</v>
      </c>
      <c r="E15" s="28">
        <v>-1777051.99</v>
      </c>
      <c r="F15" s="27">
        <v>-1.04E-2</v>
      </c>
      <c r="G15">
        <v>-0.36599999999999999</v>
      </c>
    </row>
    <row r="16" spans="1:7" x14ac:dyDescent="0.25">
      <c r="A16" s="7">
        <v>2008</v>
      </c>
      <c r="B16" s="7">
        <v>3</v>
      </c>
      <c r="C16" s="10">
        <v>159685000</v>
      </c>
      <c r="D16" s="28">
        <v>157681633.54800001</v>
      </c>
      <c r="E16" s="28">
        <v>2003366.452</v>
      </c>
      <c r="F16" s="27">
        <v>1.2500000000000001E-2</v>
      </c>
      <c r="G16">
        <v>0.41299999999999998</v>
      </c>
    </row>
    <row r="17" spans="1:7" x14ac:dyDescent="0.25">
      <c r="A17" s="7">
        <v>2008</v>
      </c>
      <c r="B17" s="7">
        <v>4</v>
      </c>
      <c r="C17" s="10">
        <v>140865000</v>
      </c>
      <c r="D17" s="28">
        <v>136912706.05899999</v>
      </c>
      <c r="E17" s="28">
        <v>3952293.9410000001</v>
      </c>
      <c r="F17" s="27">
        <v>2.81E-2</v>
      </c>
      <c r="G17">
        <v>0.81399999999999995</v>
      </c>
    </row>
    <row r="18" spans="1:7" x14ac:dyDescent="0.25">
      <c r="A18" s="7">
        <v>2008</v>
      </c>
      <c r="B18" s="7">
        <v>5</v>
      </c>
      <c r="C18" s="10">
        <v>129219000</v>
      </c>
      <c r="D18" s="28">
        <v>128072847.522</v>
      </c>
      <c r="E18" s="28">
        <v>1146152.4779999999</v>
      </c>
      <c r="F18" s="27">
        <v>8.8999999999999999E-3</v>
      </c>
      <c r="G18">
        <v>0.23599999999999999</v>
      </c>
    </row>
    <row r="19" spans="1:7" x14ac:dyDescent="0.25">
      <c r="A19" s="7">
        <v>2008</v>
      </c>
      <c r="B19" s="7">
        <v>6</v>
      </c>
      <c r="C19" s="10">
        <v>147816000</v>
      </c>
      <c r="D19" s="28">
        <v>147961922.748</v>
      </c>
      <c r="E19" s="28">
        <v>-145922.74799999999</v>
      </c>
      <c r="F19" s="27">
        <v>-1E-3</v>
      </c>
      <c r="G19">
        <v>-0.03</v>
      </c>
    </row>
    <row r="20" spans="1:7" x14ac:dyDescent="0.25">
      <c r="A20" s="7">
        <v>2008</v>
      </c>
      <c r="B20" s="7">
        <v>7</v>
      </c>
      <c r="C20" s="10">
        <v>169453000</v>
      </c>
      <c r="D20" s="28">
        <v>159862916.87099999</v>
      </c>
      <c r="E20" s="28">
        <v>9590083.1290000007</v>
      </c>
      <c r="F20" s="27">
        <v>5.6599999999999998E-2</v>
      </c>
      <c r="G20">
        <v>1.9750000000000001</v>
      </c>
    </row>
    <row r="21" spans="1:7" x14ac:dyDescent="0.25">
      <c r="A21" s="7">
        <v>2008</v>
      </c>
      <c r="B21" s="7">
        <v>8</v>
      </c>
      <c r="C21" s="10">
        <v>168394000</v>
      </c>
      <c r="D21" s="28">
        <v>169834331.949</v>
      </c>
      <c r="E21" s="28">
        <v>-1440331.949</v>
      </c>
      <c r="F21" s="27">
        <v>-8.6E-3</v>
      </c>
      <c r="G21">
        <v>-0.29699999999999999</v>
      </c>
    </row>
    <row r="22" spans="1:7" x14ac:dyDescent="0.25">
      <c r="A22" s="7">
        <v>2008</v>
      </c>
      <c r="B22" s="7">
        <v>9</v>
      </c>
      <c r="C22" s="10">
        <v>169146000</v>
      </c>
      <c r="D22" s="28">
        <v>169563163.208</v>
      </c>
      <c r="E22" s="28">
        <v>-417163.20799999998</v>
      </c>
      <c r="F22" s="27">
        <v>-2.5000000000000001E-3</v>
      </c>
      <c r="G22">
        <v>-8.5999999999999993E-2</v>
      </c>
    </row>
    <row r="23" spans="1:7" x14ac:dyDescent="0.25">
      <c r="A23" s="7">
        <v>2008</v>
      </c>
      <c r="B23" s="7">
        <v>10</v>
      </c>
      <c r="C23" s="10">
        <v>142982000</v>
      </c>
      <c r="D23" s="28">
        <v>135692313.43799999</v>
      </c>
      <c r="E23" s="28">
        <v>7289686.5619999999</v>
      </c>
      <c r="F23" s="27">
        <v>5.0999999999999997E-2</v>
      </c>
      <c r="G23">
        <v>1.5009999999999999</v>
      </c>
    </row>
    <row r="24" spans="1:7" x14ac:dyDescent="0.25">
      <c r="A24" s="7">
        <v>2008</v>
      </c>
      <c r="B24" s="7">
        <v>11</v>
      </c>
      <c r="C24" s="10">
        <v>133087000</v>
      </c>
      <c r="D24" s="28">
        <v>133288503.572</v>
      </c>
      <c r="E24" s="28">
        <v>-201503.57199999999</v>
      </c>
      <c r="F24" s="27">
        <v>-1.5E-3</v>
      </c>
      <c r="G24">
        <v>-4.2000000000000003E-2</v>
      </c>
    </row>
    <row r="25" spans="1:7" x14ac:dyDescent="0.25">
      <c r="A25" s="7">
        <v>2008</v>
      </c>
      <c r="B25" s="7">
        <v>12</v>
      </c>
      <c r="C25" s="10">
        <v>160951000</v>
      </c>
      <c r="D25" s="28">
        <v>168799204.85499999</v>
      </c>
      <c r="E25" s="28">
        <v>-7848204.8550000004</v>
      </c>
      <c r="F25" s="27">
        <v>-4.8800000000000003E-2</v>
      </c>
      <c r="G25">
        <v>-1.6160000000000001</v>
      </c>
    </row>
    <row r="26" spans="1:7" x14ac:dyDescent="0.25">
      <c r="A26" s="7">
        <v>2009</v>
      </c>
      <c r="B26" s="7">
        <v>1</v>
      </c>
      <c r="C26" s="10">
        <v>184777000</v>
      </c>
      <c r="D26" s="28">
        <v>180641326.134</v>
      </c>
      <c r="E26" s="28">
        <v>4135673.8659999999</v>
      </c>
      <c r="F26" s="27">
        <v>2.24E-2</v>
      </c>
      <c r="G26">
        <v>0.85199999999999998</v>
      </c>
    </row>
    <row r="27" spans="1:7" x14ac:dyDescent="0.25">
      <c r="A27" s="7">
        <v>2009</v>
      </c>
      <c r="B27" s="7">
        <v>2</v>
      </c>
      <c r="C27" s="10">
        <v>160512000</v>
      </c>
      <c r="D27" s="28">
        <v>167305683.40000001</v>
      </c>
      <c r="E27" s="28">
        <v>-6793683.4000000004</v>
      </c>
      <c r="F27" s="27">
        <v>-4.2299999999999997E-2</v>
      </c>
      <c r="G27">
        <v>-1.399</v>
      </c>
    </row>
    <row r="28" spans="1:7" x14ac:dyDescent="0.25">
      <c r="A28" s="7">
        <v>2009</v>
      </c>
      <c r="B28" s="7">
        <v>3</v>
      </c>
      <c r="C28" s="10">
        <v>129249000</v>
      </c>
      <c r="D28" s="28">
        <v>140181716.53099999</v>
      </c>
      <c r="E28" s="28">
        <v>-10932716.530999999</v>
      </c>
      <c r="F28" s="27">
        <v>-8.4599999999999995E-2</v>
      </c>
      <c r="G28">
        <v>-2.2519999999999998</v>
      </c>
    </row>
    <row r="29" spans="1:7" x14ac:dyDescent="0.25">
      <c r="A29" s="7">
        <v>2009</v>
      </c>
      <c r="B29" s="7">
        <v>4</v>
      </c>
      <c r="C29" s="10">
        <v>151915482</v>
      </c>
      <c r="D29" s="28">
        <v>155327530.77700001</v>
      </c>
      <c r="E29" s="28">
        <v>-3412048.7769999998</v>
      </c>
      <c r="F29" s="27">
        <v>-2.2499999999999999E-2</v>
      </c>
      <c r="G29">
        <v>-0.70299999999999996</v>
      </c>
    </row>
    <row r="30" spans="1:7" x14ac:dyDescent="0.25">
      <c r="A30" s="7">
        <v>2009</v>
      </c>
      <c r="B30" s="7">
        <v>5</v>
      </c>
      <c r="C30" s="10">
        <v>124750838</v>
      </c>
      <c r="D30" s="28">
        <v>129358896.767</v>
      </c>
      <c r="E30" s="28">
        <v>-4608058.767</v>
      </c>
      <c r="F30" s="27">
        <v>-3.6900000000000002E-2</v>
      </c>
      <c r="G30">
        <v>-0.94899999999999995</v>
      </c>
    </row>
    <row r="31" spans="1:7" x14ac:dyDescent="0.25">
      <c r="A31" s="7">
        <v>2009</v>
      </c>
      <c r="B31" s="7">
        <v>6</v>
      </c>
      <c r="C31" s="10">
        <v>151143388</v>
      </c>
      <c r="D31" s="28">
        <v>145515076.44400001</v>
      </c>
      <c r="E31" s="28">
        <v>5628311.5559999999</v>
      </c>
      <c r="F31" s="27">
        <v>3.7199999999999997E-2</v>
      </c>
      <c r="G31">
        <v>1.159</v>
      </c>
    </row>
    <row r="32" spans="1:7" x14ac:dyDescent="0.25">
      <c r="A32" s="7">
        <v>2009</v>
      </c>
      <c r="B32" s="7">
        <v>7</v>
      </c>
      <c r="C32" s="10">
        <v>162181629</v>
      </c>
      <c r="D32" s="28">
        <v>165096441.79499999</v>
      </c>
      <c r="E32" s="28">
        <v>-2914812.7949999999</v>
      </c>
      <c r="F32" s="27">
        <v>-1.7999999999999999E-2</v>
      </c>
      <c r="G32">
        <v>-0.6</v>
      </c>
    </row>
    <row r="33" spans="1:7" x14ac:dyDescent="0.25">
      <c r="A33" s="7">
        <v>2009</v>
      </c>
      <c r="B33" s="7">
        <v>8</v>
      </c>
      <c r="C33" s="10">
        <v>155040348</v>
      </c>
      <c r="D33" s="28">
        <v>159562332.419</v>
      </c>
      <c r="E33" s="28">
        <v>-4521984.4189999998</v>
      </c>
      <c r="F33" s="27">
        <v>-2.92E-2</v>
      </c>
      <c r="G33">
        <v>-0.93100000000000005</v>
      </c>
    </row>
    <row r="34" spans="1:7" x14ac:dyDescent="0.25">
      <c r="A34" s="7">
        <v>2009</v>
      </c>
      <c r="B34" s="7">
        <v>9</v>
      </c>
      <c r="C34" s="10">
        <v>156535688</v>
      </c>
      <c r="D34" s="28">
        <v>155328038.79899999</v>
      </c>
      <c r="E34" s="28">
        <v>1207649.2009999999</v>
      </c>
      <c r="F34" s="27">
        <v>7.7000000000000002E-3</v>
      </c>
      <c r="G34">
        <v>0.249</v>
      </c>
    </row>
    <row r="35" spans="1:7" x14ac:dyDescent="0.25">
      <c r="A35" s="7">
        <v>2009</v>
      </c>
      <c r="B35" s="7">
        <v>10</v>
      </c>
      <c r="C35" s="10">
        <v>136831605</v>
      </c>
      <c r="D35" s="28">
        <v>141072096.91800001</v>
      </c>
      <c r="E35" s="28">
        <v>-4240491.9179999996</v>
      </c>
      <c r="F35" s="27">
        <v>-3.1E-2</v>
      </c>
      <c r="G35">
        <v>-0.873</v>
      </c>
    </row>
    <row r="36" spans="1:7" x14ac:dyDescent="0.25">
      <c r="A36" s="7">
        <v>2009</v>
      </c>
      <c r="B36" s="7">
        <v>11</v>
      </c>
      <c r="C36" s="10">
        <v>126688892</v>
      </c>
      <c r="D36" s="28">
        <v>131775193.662</v>
      </c>
      <c r="E36" s="28">
        <v>-5086301.6619999995</v>
      </c>
      <c r="F36" s="27">
        <v>-4.0099999999999997E-2</v>
      </c>
      <c r="G36">
        <v>-1.048</v>
      </c>
    </row>
    <row r="37" spans="1:7" x14ac:dyDescent="0.25">
      <c r="A37" s="7">
        <v>2009</v>
      </c>
      <c r="B37" s="7">
        <v>12</v>
      </c>
      <c r="C37" s="10">
        <v>157236579</v>
      </c>
      <c r="D37" s="28">
        <v>155334323.09799999</v>
      </c>
      <c r="E37" s="28">
        <v>1902255.902</v>
      </c>
      <c r="F37" s="27">
        <v>1.21E-2</v>
      </c>
      <c r="G37">
        <v>0.39200000000000002</v>
      </c>
    </row>
    <row r="38" spans="1:7" x14ac:dyDescent="0.25">
      <c r="A38" s="7">
        <v>2010</v>
      </c>
      <c r="B38" s="7">
        <v>1</v>
      </c>
      <c r="C38" s="10">
        <v>191234780</v>
      </c>
      <c r="D38" s="28">
        <v>192322902.98100001</v>
      </c>
      <c r="E38" s="28">
        <v>-1088122.9809999999</v>
      </c>
      <c r="F38" s="27">
        <v>-5.7000000000000002E-3</v>
      </c>
      <c r="G38">
        <v>-0.224</v>
      </c>
    </row>
    <row r="39" spans="1:7" x14ac:dyDescent="0.25">
      <c r="A39" s="7">
        <v>2010</v>
      </c>
      <c r="B39" s="7">
        <v>2</v>
      </c>
      <c r="C39" s="10">
        <v>171482009</v>
      </c>
      <c r="D39" s="28">
        <v>178388789.19999999</v>
      </c>
      <c r="E39" s="28">
        <v>-6906780.2000000002</v>
      </c>
      <c r="F39" s="27">
        <v>-4.0300000000000002E-2</v>
      </c>
      <c r="G39">
        <v>-1.4219999999999999</v>
      </c>
    </row>
    <row r="40" spans="1:7" x14ac:dyDescent="0.25">
      <c r="A40" s="7">
        <v>2010</v>
      </c>
      <c r="B40" s="7">
        <v>3</v>
      </c>
      <c r="C40" s="10">
        <v>162964583</v>
      </c>
      <c r="D40" s="28">
        <v>165784396.19600001</v>
      </c>
      <c r="E40" s="28">
        <v>-2819813.196</v>
      </c>
      <c r="F40" s="27">
        <v>-1.7299999999999999E-2</v>
      </c>
      <c r="G40">
        <v>-0.58099999999999996</v>
      </c>
    </row>
    <row r="41" spans="1:7" x14ac:dyDescent="0.25">
      <c r="A41" s="7">
        <v>2010</v>
      </c>
      <c r="B41" s="7">
        <v>4</v>
      </c>
      <c r="C41" s="10">
        <v>139088707</v>
      </c>
      <c r="D41" s="28">
        <v>136725895.553</v>
      </c>
      <c r="E41" s="28">
        <v>2362811.4470000002</v>
      </c>
      <c r="F41" s="27">
        <v>1.7000000000000001E-2</v>
      </c>
      <c r="G41">
        <v>0.48699999999999999</v>
      </c>
    </row>
    <row r="42" spans="1:7" x14ac:dyDescent="0.25">
      <c r="A42" s="7">
        <v>2010</v>
      </c>
      <c r="B42" s="7">
        <v>5</v>
      </c>
      <c r="C42" s="10">
        <v>129216309</v>
      </c>
      <c r="D42" s="28">
        <v>130817123.075</v>
      </c>
      <c r="E42" s="28">
        <v>-1600814.075</v>
      </c>
      <c r="F42" s="27">
        <v>-1.24E-2</v>
      </c>
      <c r="G42">
        <v>-0.33</v>
      </c>
    </row>
    <row r="43" spans="1:7" x14ac:dyDescent="0.25">
      <c r="A43" s="7">
        <v>2010</v>
      </c>
      <c r="B43" s="7">
        <v>6</v>
      </c>
      <c r="C43" s="10">
        <v>161265243</v>
      </c>
      <c r="D43" s="28">
        <v>159515648.03200001</v>
      </c>
      <c r="E43" s="28">
        <v>1749594.9680000001</v>
      </c>
      <c r="F43" s="27">
        <v>1.0800000000000001E-2</v>
      </c>
      <c r="G43">
        <v>0.36</v>
      </c>
    </row>
    <row r="44" spans="1:7" x14ac:dyDescent="0.25">
      <c r="A44" s="7">
        <v>2010</v>
      </c>
      <c r="B44" s="7">
        <v>7</v>
      </c>
      <c r="C44" s="10">
        <v>180669773</v>
      </c>
      <c r="D44" s="28">
        <v>183184283.80899999</v>
      </c>
      <c r="E44" s="28">
        <v>-2514510.8089999999</v>
      </c>
      <c r="F44" s="27">
        <v>-1.3899999999999999E-2</v>
      </c>
      <c r="G44">
        <v>-0.51800000000000002</v>
      </c>
    </row>
    <row r="45" spans="1:7" x14ac:dyDescent="0.25">
      <c r="A45" s="7">
        <v>2010</v>
      </c>
      <c r="B45" s="7">
        <v>8</v>
      </c>
      <c r="C45" s="10">
        <v>190599321</v>
      </c>
      <c r="D45" s="28">
        <v>189963061.09299999</v>
      </c>
      <c r="E45" s="28">
        <v>636259.90700000001</v>
      </c>
      <c r="F45" s="27">
        <v>3.3E-3</v>
      </c>
      <c r="G45">
        <v>0.13100000000000001</v>
      </c>
    </row>
    <row r="46" spans="1:7" x14ac:dyDescent="0.25">
      <c r="A46" s="7">
        <v>2010</v>
      </c>
      <c r="B46" s="7">
        <v>9</v>
      </c>
      <c r="C46" s="10">
        <v>182958277</v>
      </c>
      <c r="D46" s="28">
        <v>184012755.56299999</v>
      </c>
      <c r="E46" s="28">
        <v>-1054478.5630000001</v>
      </c>
      <c r="F46" s="27">
        <v>-5.7999999999999996E-3</v>
      </c>
      <c r="G46">
        <v>-0.217</v>
      </c>
    </row>
    <row r="47" spans="1:7" x14ac:dyDescent="0.25">
      <c r="A47" s="7">
        <v>2010</v>
      </c>
      <c r="B47" s="7">
        <v>10</v>
      </c>
      <c r="C47" s="10">
        <v>147760645</v>
      </c>
      <c r="D47" s="28">
        <v>148715497.61199999</v>
      </c>
      <c r="E47" s="28">
        <v>-954852.61199999996</v>
      </c>
      <c r="F47" s="27">
        <v>-6.4999999999999997E-3</v>
      </c>
      <c r="G47">
        <v>-0.19700000000000001</v>
      </c>
    </row>
    <row r="48" spans="1:7" x14ac:dyDescent="0.25">
      <c r="A48" s="7">
        <v>2010</v>
      </c>
      <c r="B48" s="7">
        <v>11</v>
      </c>
      <c r="C48" s="10">
        <v>132172259</v>
      </c>
      <c r="D48" s="28">
        <v>129640850.818</v>
      </c>
      <c r="E48" s="28">
        <v>2531408.182</v>
      </c>
      <c r="F48" s="27">
        <v>1.9199999999999998E-2</v>
      </c>
      <c r="G48">
        <v>0.52100000000000002</v>
      </c>
    </row>
    <row r="49" spans="1:7" x14ac:dyDescent="0.25">
      <c r="A49" s="7">
        <v>2010</v>
      </c>
      <c r="B49" s="7">
        <v>12</v>
      </c>
      <c r="C49" s="10">
        <v>171687458</v>
      </c>
      <c r="D49" s="28">
        <v>166912970.02700001</v>
      </c>
      <c r="E49" s="28">
        <v>4774487.9730000002</v>
      </c>
      <c r="F49" s="27">
        <v>2.7799999999999998E-2</v>
      </c>
      <c r="G49">
        <v>0.98299999999999998</v>
      </c>
    </row>
    <row r="50" spans="1:7" x14ac:dyDescent="0.25">
      <c r="A50" s="7">
        <v>2011</v>
      </c>
      <c r="B50" s="7">
        <v>1</v>
      </c>
      <c r="C50" s="10">
        <v>206735061</v>
      </c>
      <c r="D50" s="28">
        <v>208411283.514</v>
      </c>
      <c r="E50" s="28">
        <v>-1676222.514</v>
      </c>
      <c r="F50" s="27">
        <v>-8.0999999999999996E-3</v>
      </c>
      <c r="G50">
        <v>-0.34499999999999997</v>
      </c>
    </row>
    <row r="51" spans="1:7" x14ac:dyDescent="0.25">
      <c r="A51" s="7">
        <v>2011</v>
      </c>
      <c r="B51" s="7">
        <v>2</v>
      </c>
      <c r="C51" s="10">
        <v>176922628</v>
      </c>
      <c r="D51" s="28">
        <v>181868952.76199999</v>
      </c>
      <c r="E51" s="28">
        <v>-4946324.7620000001</v>
      </c>
      <c r="F51" s="27">
        <v>-2.8000000000000001E-2</v>
      </c>
      <c r="G51">
        <v>-1.0189999999999999</v>
      </c>
    </row>
    <row r="52" spans="1:7" x14ac:dyDescent="0.25">
      <c r="A52" s="7">
        <v>2011</v>
      </c>
      <c r="B52" s="7">
        <v>3</v>
      </c>
      <c r="C52" s="10">
        <v>158579966</v>
      </c>
      <c r="D52" s="28">
        <v>152481950.62599999</v>
      </c>
      <c r="E52" s="28">
        <v>6098015.3739999998</v>
      </c>
      <c r="F52" s="27">
        <v>3.85E-2</v>
      </c>
      <c r="G52">
        <v>1.256</v>
      </c>
    </row>
    <row r="53" spans="1:7" x14ac:dyDescent="0.25">
      <c r="A53" s="7">
        <v>2011</v>
      </c>
      <c r="B53" s="7">
        <v>4</v>
      </c>
      <c r="C53" s="10">
        <v>146520545</v>
      </c>
      <c r="D53" s="28">
        <v>143529507.68000001</v>
      </c>
      <c r="E53" s="28">
        <v>2991037.32</v>
      </c>
      <c r="F53" s="27">
        <v>2.0400000000000001E-2</v>
      </c>
      <c r="G53">
        <v>0.61599999999999999</v>
      </c>
    </row>
    <row r="54" spans="1:7" x14ac:dyDescent="0.25">
      <c r="A54" s="7">
        <v>2011</v>
      </c>
      <c r="B54" s="7">
        <v>5</v>
      </c>
      <c r="C54" s="10">
        <v>141418466</v>
      </c>
      <c r="D54" s="28">
        <v>140199881.62099999</v>
      </c>
      <c r="E54" s="28">
        <v>1218584.379</v>
      </c>
      <c r="F54" s="27">
        <v>8.6E-3</v>
      </c>
      <c r="G54">
        <v>0.251</v>
      </c>
    </row>
    <row r="55" spans="1:7" x14ac:dyDescent="0.25">
      <c r="A55" s="7">
        <v>2011</v>
      </c>
      <c r="B55" s="7">
        <v>6</v>
      </c>
      <c r="C55" s="10">
        <v>169191671</v>
      </c>
      <c r="D55" s="28">
        <v>165701699.19</v>
      </c>
      <c r="E55" s="28">
        <v>3489971.81</v>
      </c>
      <c r="F55" s="27">
        <v>2.06E-2</v>
      </c>
      <c r="G55">
        <v>0.71899999999999997</v>
      </c>
    </row>
    <row r="56" spans="1:7" x14ac:dyDescent="0.25">
      <c r="A56" s="7">
        <v>2011</v>
      </c>
      <c r="B56" s="7">
        <v>7</v>
      </c>
      <c r="C56" s="10">
        <v>179156533</v>
      </c>
      <c r="D56" s="28">
        <v>178374676.43200001</v>
      </c>
      <c r="E56" s="28">
        <v>781856.56799999997</v>
      </c>
      <c r="F56" s="27">
        <v>4.4000000000000003E-3</v>
      </c>
      <c r="G56">
        <v>0.161</v>
      </c>
    </row>
    <row r="57" spans="1:7" x14ac:dyDescent="0.25">
      <c r="A57" s="7">
        <v>2011</v>
      </c>
      <c r="B57" s="7">
        <v>8</v>
      </c>
      <c r="C57" s="10">
        <v>199780582</v>
      </c>
      <c r="D57" s="28">
        <v>191641317.69800001</v>
      </c>
      <c r="E57" s="28">
        <v>8139264.3020000001</v>
      </c>
      <c r="F57" s="27">
        <v>4.07E-2</v>
      </c>
      <c r="G57">
        <v>1.6759999999999999</v>
      </c>
    </row>
    <row r="58" spans="1:7" x14ac:dyDescent="0.25">
      <c r="A58" s="7">
        <v>2011</v>
      </c>
      <c r="B58" s="7">
        <v>9</v>
      </c>
      <c r="C58" s="10">
        <v>182110843</v>
      </c>
      <c r="D58" s="28">
        <v>184800563.11899999</v>
      </c>
      <c r="E58" s="28">
        <v>-2689720.1189999999</v>
      </c>
      <c r="F58" s="27">
        <v>-1.4800000000000001E-2</v>
      </c>
      <c r="G58">
        <v>-0.55400000000000005</v>
      </c>
    </row>
    <row r="59" spans="1:7" x14ac:dyDescent="0.25">
      <c r="A59" s="7">
        <v>2011</v>
      </c>
      <c r="B59" s="7">
        <v>10</v>
      </c>
      <c r="C59" s="10">
        <v>146070430</v>
      </c>
      <c r="D59" s="28">
        <v>144645435.26199999</v>
      </c>
      <c r="E59" s="28">
        <v>1424994.7379999999</v>
      </c>
      <c r="F59" s="27">
        <v>9.7999999999999997E-3</v>
      </c>
      <c r="G59">
        <v>0.29299999999999998</v>
      </c>
    </row>
    <row r="60" spans="1:7" x14ac:dyDescent="0.25">
      <c r="A60" s="7">
        <v>2011</v>
      </c>
      <c r="B60" s="7">
        <v>11</v>
      </c>
      <c r="C60" s="10">
        <v>131654196</v>
      </c>
      <c r="D60" s="28">
        <v>135618626.42199999</v>
      </c>
      <c r="E60" s="28">
        <v>-3964430.4219999998</v>
      </c>
      <c r="F60" s="27">
        <v>-3.0099999999999998E-2</v>
      </c>
      <c r="G60">
        <v>-0.81599999999999995</v>
      </c>
    </row>
    <row r="61" spans="1:7" x14ac:dyDescent="0.25">
      <c r="A61" s="7">
        <v>2011</v>
      </c>
      <c r="B61" s="7">
        <v>12</v>
      </c>
      <c r="C61" s="10">
        <v>155110191</v>
      </c>
      <c r="D61" s="28">
        <v>150538426.648</v>
      </c>
      <c r="E61" s="28">
        <v>4571764.352</v>
      </c>
      <c r="F61" s="27">
        <v>2.9499999999999998E-2</v>
      </c>
      <c r="G61">
        <v>0.94199999999999995</v>
      </c>
    </row>
    <row r="62" spans="1:7" x14ac:dyDescent="0.25">
      <c r="A62" s="7">
        <v>2012</v>
      </c>
      <c r="B62" s="7">
        <v>1</v>
      </c>
      <c r="C62" s="10">
        <v>178444032</v>
      </c>
      <c r="D62" s="28">
        <v>177168188.31999999</v>
      </c>
      <c r="E62" s="28">
        <v>1275843.68</v>
      </c>
      <c r="F62" s="27">
        <v>7.1000000000000004E-3</v>
      </c>
      <c r="G62">
        <v>0.26300000000000001</v>
      </c>
    </row>
    <row r="63" spans="1:7" x14ac:dyDescent="0.25">
      <c r="A63" s="7">
        <v>2012</v>
      </c>
      <c r="B63" s="7">
        <v>2</v>
      </c>
      <c r="C63" s="10">
        <v>162970878</v>
      </c>
      <c r="D63" s="28">
        <v>168686568.139</v>
      </c>
      <c r="E63" s="28">
        <v>-5715690.1390000004</v>
      </c>
      <c r="F63" s="27">
        <v>-3.5099999999999999E-2</v>
      </c>
      <c r="G63">
        <v>-1.177</v>
      </c>
    </row>
    <row r="64" spans="1:7" x14ac:dyDescent="0.25">
      <c r="A64" s="7">
        <v>2012</v>
      </c>
      <c r="B64" s="7">
        <v>3</v>
      </c>
      <c r="C64" s="10">
        <v>149941786</v>
      </c>
      <c r="D64" s="28">
        <v>143274075.868</v>
      </c>
      <c r="E64" s="28">
        <v>6667710.1320000002</v>
      </c>
      <c r="F64" s="27">
        <v>4.4499999999999998E-2</v>
      </c>
      <c r="G64">
        <v>1.373</v>
      </c>
    </row>
    <row r="65" spans="1:7" x14ac:dyDescent="0.25">
      <c r="A65" s="7">
        <v>2012</v>
      </c>
      <c r="B65" s="7">
        <v>4</v>
      </c>
      <c r="C65" s="10">
        <v>136840198</v>
      </c>
      <c r="D65" s="28">
        <v>131094806.25399999</v>
      </c>
      <c r="E65" s="28">
        <v>5745391.7460000003</v>
      </c>
      <c r="F65" s="27">
        <v>4.2000000000000003E-2</v>
      </c>
      <c r="G65">
        <v>1.1830000000000001</v>
      </c>
    </row>
    <row r="66" spans="1:7" x14ac:dyDescent="0.25">
      <c r="A66" s="7">
        <v>2012</v>
      </c>
      <c r="B66" s="7">
        <v>5</v>
      </c>
      <c r="C66" s="10">
        <v>145195542</v>
      </c>
      <c r="D66" s="28">
        <v>139707836.51199999</v>
      </c>
      <c r="E66" s="28">
        <v>5487705.4879999999</v>
      </c>
      <c r="F66" s="27">
        <v>3.78E-2</v>
      </c>
      <c r="G66">
        <v>1.1299999999999999</v>
      </c>
    </row>
    <row r="67" spans="1:7" x14ac:dyDescent="0.25">
      <c r="A67" s="7">
        <v>2012</v>
      </c>
      <c r="B67" s="7">
        <v>6</v>
      </c>
      <c r="C67" s="10">
        <v>167258634</v>
      </c>
      <c r="D67" s="28">
        <v>160206792.079</v>
      </c>
      <c r="E67" s="28">
        <v>7051841.9210000001</v>
      </c>
      <c r="F67" s="27">
        <v>4.2200000000000001E-2</v>
      </c>
      <c r="G67">
        <v>1.452</v>
      </c>
    </row>
    <row r="68" spans="1:7" x14ac:dyDescent="0.25">
      <c r="A68" s="7">
        <v>2012</v>
      </c>
      <c r="B68" s="7">
        <v>7</v>
      </c>
      <c r="C68" s="10">
        <v>191577526</v>
      </c>
      <c r="D68" s="28">
        <v>195184265.72099999</v>
      </c>
      <c r="E68" s="28">
        <v>-3606739.7209999999</v>
      </c>
      <c r="F68" s="27">
        <v>-1.8800000000000001E-2</v>
      </c>
      <c r="G68">
        <v>-0.74299999999999999</v>
      </c>
    </row>
    <row r="69" spans="1:7" x14ac:dyDescent="0.25">
      <c r="A69" s="7">
        <v>2012</v>
      </c>
      <c r="B69" s="7">
        <v>8</v>
      </c>
      <c r="C69" s="10">
        <v>189255053</v>
      </c>
      <c r="D69" s="28">
        <v>190017720.02000001</v>
      </c>
      <c r="E69" s="28">
        <v>-762667.02</v>
      </c>
      <c r="F69" s="27">
        <v>-4.0000000000000001E-3</v>
      </c>
      <c r="G69">
        <v>-0.157</v>
      </c>
    </row>
    <row r="70" spans="1:7" x14ac:dyDescent="0.25">
      <c r="A70" s="7">
        <v>2012</v>
      </c>
      <c r="B70" s="7">
        <v>9</v>
      </c>
      <c r="C70" s="10">
        <v>177572939</v>
      </c>
      <c r="D70" s="28">
        <v>173567996.134</v>
      </c>
      <c r="E70" s="28">
        <v>4004942.8659999999</v>
      </c>
      <c r="F70" s="27">
        <v>2.2599999999999999E-2</v>
      </c>
      <c r="G70">
        <v>0.82499999999999996</v>
      </c>
    </row>
    <row r="71" spans="1:7" x14ac:dyDescent="0.25">
      <c r="A71" s="7">
        <v>2012</v>
      </c>
      <c r="B71" s="7">
        <v>10</v>
      </c>
      <c r="C71" s="10">
        <v>139234198</v>
      </c>
      <c r="D71" s="28">
        <v>143617820.544</v>
      </c>
      <c r="E71" s="28">
        <v>-4383622.5439999998</v>
      </c>
      <c r="F71" s="27">
        <v>-3.15E-2</v>
      </c>
      <c r="G71">
        <v>-0.90300000000000002</v>
      </c>
    </row>
    <row r="72" spans="1:7" x14ac:dyDescent="0.25">
      <c r="A72" s="7">
        <v>2012</v>
      </c>
      <c r="B72" s="7">
        <v>11</v>
      </c>
      <c r="C72" s="10">
        <v>140483796</v>
      </c>
      <c r="D72" s="28">
        <v>135939735.847</v>
      </c>
      <c r="E72" s="28">
        <v>4544060.1529999999</v>
      </c>
      <c r="F72" s="27">
        <v>3.2300000000000002E-2</v>
      </c>
      <c r="G72">
        <v>0.93600000000000005</v>
      </c>
    </row>
    <row r="73" spans="1:7" x14ac:dyDescent="0.25">
      <c r="A73" s="7">
        <v>2012</v>
      </c>
      <c r="B73" s="7">
        <v>12</v>
      </c>
      <c r="C73" s="10">
        <v>151410747</v>
      </c>
      <c r="D73" s="28">
        <v>155102269.41</v>
      </c>
      <c r="E73" s="28">
        <v>-3691522.41</v>
      </c>
      <c r="F73" s="27">
        <v>-2.4400000000000002E-2</v>
      </c>
      <c r="G73">
        <v>-0.76</v>
      </c>
    </row>
    <row r="74" spans="1:7" x14ac:dyDescent="0.25">
      <c r="A74" s="7">
        <v>2013</v>
      </c>
      <c r="B74" s="7">
        <v>1</v>
      </c>
      <c r="C74" s="10">
        <v>178405771</v>
      </c>
      <c r="D74" s="28">
        <v>181228097.84200001</v>
      </c>
      <c r="E74" s="28">
        <v>-2822326.8420000002</v>
      </c>
      <c r="F74" s="27">
        <v>-1.5800000000000002E-2</v>
      </c>
      <c r="G74">
        <v>-0.58099999999999996</v>
      </c>
    </row>
    <row r="75" spans="1:7" x14ac:dyDescent="0.25">
      <c r="A75" s="7">
        <v>2013</v>
      </c>
      <c r="B75" s="7">
        <v>2</v>
      </c>
      <c r="C75" s="10">
        <v>173504587</v>
      </c>
      <c r="D75" s="28">
        <v>162613677.31600001</v>
      </c>
      <c r="E75" s="28">
        <v>10890909.684</v>
      </c>
      <c r="F75" s="27">
        <v>6.2799999999999995E-2</v>
      </c>
      <c r="G75">
        <v>2.2429999999999999</v>
      </c>
    </row>
    <row r="76" spans="1:7" x14ac:dyDescent="0.25">
      <c r="A76" s="7">
        <v>2013</v>
      </c>
      <c r="B76" s="7">
        <v>3</v>
      </c>
      <c r="C76" s="10">
        <v>164084245</v>
      </c>
      <c r="D76" s="28">
        <v>162443233.56799999</v>
      </c>
      <c r="E76" s="28">
        <v>1641011.432</v>
      </c>
      <c r="F76" s="27">
        <v>0.01</v>
      </c>
      <c r="G76">
        <v>0.33800000000000002</v>
      </c>
    </row>
    <row r="77" spans="1:7" x14ac:dyDescent="0.25">
      <c r="A77" s="7">
        <v>2013</v>
      </c>
      <c r="B77" s="7">
        <v>4</v>
      </c>
      <c r="C77" s="10">
        <v>150293108</v>
      </c>
      <c r="D77" s="28">
        <v>153047322.57300001</v>
      </c>
      <c r="E77" s="28">
        <v>-2754214.5729999999</v>
      </c>
      <c r="F77" s="27">
        <v>-1.83E-2</v>
      </c>
      <c r="G77">
        <v>-0.56699999999999995</v>
      </c>
    </row>
    <row r="78" spans="1:7" x14ac:dyDescent="0.25">
      <c r="A78" s="7">
        <v>2013</v>
      </c>
      <c r="B78" s="7">
        <v>5</v>
      </c>
      <c r="C78" s="10">
        <v>133019245</v>
      </c>
      <c r="D78" s="28">
        <v>137927989.93900001</v>
      </c>
      <c r="E78" s="28">
        <v>-4908744.9390000002</v>
      </c>
      <c r="F78" s="27">
        <v>-3.6900000000000002E-2</v>
      </c>
      <c r="G78">
        <v>-1.0109999999999999</v>
      </c>
    </row>
    <row r="79" spans="1:7" x14ac:dyDescent="0.25">
      <c r="A79" s="7">
        <v>2013</v>
      </c>
      <c r="B79" s="7">
        <v>6</v>
      </c>
      <c r="C79" s="10">
        <v>150972802</v>
      </c>
      <c r="D79" s="28">
        <v>152072957.36700001</v>
      </c>
      <c r="E79" s="28">
        <v>-1100155.3670000001</v>
      </c>
      <c r="F79" s="27">
        <v>-7.3000000000000001E-3</v>
      </c>
      <c r="G79">
        <v>-0.22700000000000001</v>
      </c>
    </row>
    <row r="80" spans="1:7" x14ac:dyDescent="0.25">
      <c r="A80" s="7">
        <v>2013</v>
      </c>
      <c r="B80" s="7">
        <v>7</v>
      </c>
      <c r="C80" s="10">
        <v>168071295</v>
      </c>
      <c r="D80" s="28">
        <v>167626189.10699999</v>
      </c>
      <c r="E80" s="28">
        <v>445105.89299999998</v>
      </c>
      <c r="F80" s="27">
        <v>2.5999999999999999E-3</v>
      </c>
      <c r="G80">
        <v>9.1999999999999998E-2</v>
      </c>
    </row>
    <row r="81" spans="1:7" x14ac:dyDescent="0.25">
      <c r="A81" s="7">
        <v>2013</v>
      </c>
      <c r="B81" s="7">
        <v>8</v>
      </c>
      <c r="C81" s="10">
        <v>167281442</v>
      </c>
      <c r="D81" s="28">
        <v>163176288.42300001</v>
      </c>
      <c r="E81" s="28">
        <v>4105153.577</v>
      </c>
      <c r="F81" s="27">
        <v>2.4500000000000001E-2</v>
      </c>
      <c r="G81">
        <v>0.84499999999999997</v>
      </c>
    </row>
    <row r="82" spans="1:7" x14ac:dyDescent="0.25">
      <c r="A82" s="7">
        <v>2013</v>
      </c>
      <c r="B82" s="7">
        <v>9</v>
      </c>
      <c r="C82" s="10">
        <v>171098561</v>
      </c>
      <c r="D82" s="28">
        <v>169023799.236</v>
      </c>
      <c r="E82" s="28">
        <v>2074761.764</v>
      </c>
      <c r="F82" s="27">
        <v>1.21E-2</v>
      </c>
      <c r="G82">
        <v>0.42699999999999999</v>
      </c>
    </row>
    <row r="83" spans="1:7" x14ac:dyDescent="0.25">
      <c r="A83" s="7">
        <v>2013</v>
      </c>
      <c r="B83" s="7">
        <v>10</v>
      </c>
      <c r="C83" s="10">
        <v>144830760</v>
      </c>
      <c r="D83" s="28">
        <v>143203792.34799999</v>
      </c>
      <c r="E83" s="28">
        <v>1626967.652</v>
      </c>
      <c r="F83" s="27">
        <v>1.12E-2</v>
      </c>
      <c r="G83">
        <v>0.33500000000000002</v>
      </c>
    </row>
    <row r="84" spans="1:7" x14ac:dyDescent="0.25">
      <c r="A84" s="7">
        <v>2013</v>
      </c>
      <c r="B84" s="7">
        <v>11</v>
      </c>
      <c r="C84" s="10">
        <v>133655992</v>
      </c>
      <c r="D84" s="28">
        <v>133875306.447</v>
      </c>
      <c r="E84" s="28">
        <v>-219314.44699999999</v>
      </c>
      <c r="F84" s="27">
        <v>-1.6000000000000001E-3</v>
      </c>
      <c r="G84">
        <v>-4.4999999999999998E-2</v>
      </c>
    </row>
    <row r="85" spans="1:7" x14ac:dyDescent="0.25">
      <c r="A85" s="7">
        <v>2013</v>
      </c>
      <c r="B85" s="7">
        <v>12</v>
      </c>
      <c r="C85" s="10">
        <v>165308369</v>
      </c>
      <c r="D85" s="28">
        <v>161550867.91</v>
      </c>
      <c r="E85" s="28">
        <v>3757501.09</v>
      </c>
      <c r="F85" s="27">
        <v>2.2700000000000001E-2</v>
      </c>
      <c r="G85">
        <v>0.77400000000000002</v>
      </c>
    </row>
    <row r="86" spans="1:7" x14ac:dyDescent="0.25">
      <c r="A86" s="7">
        <v>2014</v>
      </c>
      <c r="B86" s="7">
        <v>1</v>
      </c>
      <c r="C86" s="10">
        <v>196691399</v>
      </c>
      <c r="D86" s="28">
        <v>191334034.46399999</v>
      </c>
      <c r="E86" s="28">
        <v>5357364.5360000003</v>
      </c>
      <c r="F86" s="27">
        <v>2.7199999999999998E-2</v>
      </c>
      <c r="G86">
        <v>1.103</v>
      </c>
    </row>
    <row r="87" spans="1:7" x14ac:dyDescent="0.25">
      <c r="A87" s="7">
        <v>2014</v>
      </c>
      <c r="B87" s="7">
        <v>2</v>
      </c>
      <c r="C87" s="10">
        <v>191226190</v>
      </c>
      <c r="D87" s="28">
        <v>184510125.13499999</v>
      </c>
      <c r="E87" s="28">
        <v>6716064.8650000002</v>
      </c>
      <c r="F87" s="27">
        <v>3.5099999999999999E-2</v>
      </c>
      <c r="G87">
        <v>1.383</v>
      </c>
    </row>
    <row r="88" spans="1:7" x14ac:dyDescent="0.25">
      <c r="A88" s="7">
        <v>2014</v>
      </c>
      <c r="B88" s="7">
        <v>3</v>
      </c>
      <c r="C88" s="10">
        <v>169257169</v>
      </c>
      <c r="D88" s="28">
        <v>171901146.82300001</v>
      </c>
      <c r="E88" s="28">
        <v>-2643977.8229999999</v>
      </c>
      <c r="F88" s="27">
        <v>-1.5599999999999999E-2</v>
      </c>
      <c r="G88">
        <v>-0.54500000000000004</v>
      </c>
    </row>
    <row r="89" spans="1:7" x14ac:dyDescent="0.25">
      <c r="A89" s="7">
        <v>2014</v>
      </c>
      <c r="B89" s="7">
        <v>4</v>
      </c>
      <c r="C89" s="10">
        <v>135264435</v>
      </c>
      <c r="D89" s="28">
        <v>141274593.93900001</v>
      </c>
      <c r="E89" s="28">
        <v>-6010158.9390000002</v>
      </c>
      <c r="F89" s="27">
        <v>-4.4400000000000002E-2</v>
      </c>
      <c r="G89">
        <v>-1.238</v>
      </c>
    </row>
    <row r="90" spans="1:7" x14ac:dyDescent="0.25">
      <c r="A90" s="7">
        <v>2014</v>
      </c>
      <c r="B90" s="7">
        <v>5</v>
      </c>
      <c r="C90" s="10">
        <v>131930109</v>
      </c>
      <c r="D90" s="28">
        <v>131035030.184</v>
      </c>
      <c r="E90" s="28">
        <v>895078.81599999999</v>
      </c>
      <c r="F90" s="27">
        <v>6.7999999999999996E-3</v>
      </c>
      <c r="G90">
        <v>0.184</v>
      </c>
    </row>
    <row r="91" spans="1:7" x14ac:dyDescent="0.25">
      <c r="A91" s="7">
        <v>2014</v>
      </c>
      <c r="B91" s="7">
        <v>6</v>
      </c>
      <c r="C91" s="10">
        <v>150612901</v>
      </c>
      <c r="D91" s="28">
        <v>157141240.111</v>
      </c>
      <c r="E91" s="28">
        <v>-6528339.1109999996</v>
      </c>
      <c r="F91" s="27">
        <v>-4.3299999999999998E-2</v>
      </c>
      <c r="G91">
        <v>-1.345</v>
      </c>
    </row>
    <row r="92" spans="1:7" x14ac:dyDescent="0.25">
      <c r="A92" s="7">
        <v>2014</v>
      </c>
      <c r="B92" s="7">
        <v>7</v>
      </c>
      <c r="C92" s="10">
        <v>165052709</v>
      </c>
      <c r="D92" s="28">
        <v>165960974.94499999</v>
      </c>
      <c r="E92" s="28">
        <v>-908265.94499999995</v>
      </c>
      <c r="F92" s="27">
        <v>-5.4999999999999997E-3</v>
      </c>
      <c r="G92">
        <v>-0.187</v>
      </c>
    </row>
    <row r="93" spans="1:7" x14ac:dyDescent="0.25">
      <c r="A93" s="7">
        <v>2014</v>
      </c>
      <c r="B93" s="7">
        <v>8</v>
      </c>
      <c r="C93" s="10">
        <v>151208796</v>
      </c>
      <c r="D93" s="28">
        <v>156973268.82499999</v>
      </c>
      <c r="E93" s="28">
        <v>-5764472.8250000002</v>
      </c>
      <c r="F93" s="27">
        <v>-3.8100000000000002E-2</v>
      </c>
      <c r="G93">
        <v>-1.1870000000000001</v>
      </c>
    </row>
    <row r="94" spans="1:7" x14ac:dyDescent="0.25">
      <c r="A94" s="7">
        <v>2014</v>
      </c>
      <c r="B94" s="7">
        <v>9</v>
      </c>
      <c r="C94" s="10">
        <v>161656853</v>
      </c>
      <c r="D94" s="28">
        <v>161900084.65599999</v>
      </c>
      <c r="E94" s="28">
        <v>-243231.65599999999</v>
      </c>
      <c r="F94" s="27">
        <v>-1.5E-3</v>
      </c>
      <c r="G94">
        <v>-0.05</v>
      </c>
    </row>
    <row r="95" spans="1:7" x14ac:dyDescent="0.25">
      <c r="A95" s="7">
        <v>2014</v>
      </c>
      <c r="B95" s="7">
        <v>10</v>
      </c>
      <c r="C95" s="10">
        <v>133164611</v>
      </c>
      <c r="D95" s="28">
        <v>133142306.017</v>
      </c>
      <c r="E95" s="28">
        <v>22304.983</v>
      </c>
      <c r="F95" s="27">
        <v>2.0000000000000001E-4</v>
      </c>
      <c r="G95">
        <v>5.0000000000000001E-3</v>
      </c>
    </row>
    <row r="96" spans="1:7" x14ac:dyDescent="0.25">
      <c r="A96" s="7">
        <v>2014</v>
      </c>
      <c r="B96" s="7">
        <v>11</v>
      </c>
      <c r="C96" s="10">
        <v>130224708</v>
      </c>
      <c r="D96" s="28">
        <v>129950775.69</v>
      </c>
      <c r="E96" s="28">
        <v>273932.31</v>
      </c>
      <c r="F96" s="27">
        <v>2.0999999999999999E-3</v>
      </c>
      <c r="G96">
        <v>5.6000000000000001E-2</v>
      </c>
    </row>
    <row r="97" spans="1:7" x14ac:dyDescent="0.25">
      <c r="A97" s="7">
        <v>2014</v>
      </c>
      <c r="B97" s="7">
        <v>12</v>
      </c>
      <c r="C97" s="10">
        <v>161417898</v>
      </c>
      <c r="D97" s="28">
        <v>157962243.28600001</v>
      </c>
      <c r="E97" s="28">
        <v>3455654.7140000002</v>
      </c>
      <c r="F97" s="27">
        <v>2.1399999999999999E-2</v>
      </c>
      <c r="G97">
        <v>0.71199999999999997</v>
      </c>
    </row>
    <row r="98" spans="1:7" x14ac:dyDescent="0.25">
      <c r="A98" s="7">
        <v>2015</v>
      </c>
      <c r="B98" s="7">
        <v>1</v>
      </c>
      <c r="C98" s="10">
        <v>174206594</v>
      </c>
      <c r="D98" s="28">
        <v>183610950.16800001</v>
      </c>
      <c r="E98" s="28">
        <v>-9404356.1679999996</v>
      </c>
      <c r="F98" s="27">
        <v>-5.3999999999999999E-2</v>
      </c>
      <c r="G98">
        <v>-1.9370000000000001</v>
      </c>
    </row>
    <row r="99" spans="1:7" x14ac:dyDescent="0.25">
      <c r="A99" s="7">
        <v>2015</v>
      </c>
      <c r="B99" s="7">
        <v>2</v>
      </c>
      <c r="C99" s="10">
        <v>177415373</v>
      </c>
      <c r="D99" s="28">
        <v>167805074.80599999</v>
      </c>
      <c r="E99" s="28">
        <v>9610298.1940000001</v>
      </c>
      <c r="F99" s="27">
        <v>5.4199999999999998E-2</v>
      </c>
      <c r="G99">
        <v>1.9790000000000001</v>
      </c>
    </row>
    <row r="100" spans="1:7" x14ac:dyDescent="0.25">
      <c r="A100" s="7">
        <v>2015</v>
      </c>
      <c r="B100" s="7">
        <v>3</v>
      </c>
      <c r="C100" s="10">
        <v>171865431</v>
      </c>
      <c r="D100" s="28">
        <v>167498423.91</v>
      </c>
      <c r="E100" s="28">
        <v>4367007.09</v>
      </c>
      <c r="F100" s="27">
        <v>2.5399999999999999E-2</v>
      </c>
      <c r="G100">
        <v>0.89900000000000002</v>
      </c>
    </row>
    <row r="101" spans="1:7" x14ac:dyDescent="0.25">
      <c r="A101" s="7">
        <v>2015</v>
      </c>
      <c r="B101" s="7">
        <v>4</v>
      </c>
      <c r="C101" s="10">
        <v>130224467</v>
      </c>
      <c r="D101" s="28">
        <v>141054653.829</v>
      </c>
      <c r="E101" s="28">
        <v>-10830186.829</v>
      </c>
      <c r="F101" s="27">
        <v>-8.3199999999999996E-2</v>
      </c>
      <c r="G101">
        <v>-2.2309999999999999</v>
      </c>
    </row>
    <row r="102" spans="1:7" x14ac:dyDescent="0.25">
      <c r="A102" s="7">
        <v>2015</v>
      </c>
      <c r="B102" s="7">
        <v>5</v>
      </c>
      <c r="C102" s="10">
        <v>121448373</v>
      </c>
      <c r="D102" s="28">
        <v>121970836.46699999</v>
      </c>
      <c r="E102" s="28">
        <v>-522463.467</v>
      </c>
      <c r="F102" s="27">
        <v>-4.3E-3</v>
      </c>
      <c r="G102">
        <v>-0.108</v>
      </c>
    </row>
    <row r="103" spans="1:7" x14ac:dyDescent="0.25">
      <c r="A103" s="7">
        <v>2015</v>
      </c>
      <c r="B103" s="7">
        <v>6</v>
      </c>
      <c r="C103" s="10">
        <v>151724535</v>
      </c>
      <c r="D103" s="28">
        <v>155441162.99599999</v>
      </c>
      <c r="E103" s="28">
        <v>-3716627.9959999998</v>
      </c>
      <c r="F103" s="27">
        <v>-2.4500000000000001E-2</v>
      </c>
      <c r="G103">
        <v>-0.76500000000000001</v>
      </c>
    </row>
    <row r="104" spans="1:7" x14ac:dyDescent="0.25">
      <c r="A104" s="7">
        <v>2015</v>
      </c>
      <c r="B104" s="7">
        <v>7</v>
      </c>
      <c r="C104" s="10">
        <v>161142734</v>
      </c>
      <c r="D104" s="28">
        <v>160954662.11899999</v>
      </c>
      <c r="E104" s="28">
        <v>188071.88099999999</v>
      </c>
      <c r="F104" s="27">
        <v>1.1999999999999999E-3</v>
      </c>
      <c r="G104">
        <v>3.9E-2</v>
      </c>
    </row>
    <row r="105" spans="1:7" x14ac:dyDescent="0.25">
      <c r="A105" s="7">
        <v>2015</v>
      </c>
      <c r="B105" s="7">
        <v>8</v>
      </c>
      <c r="C105" s="10">
        <v>167340121</v>
      </c>
      <c r="D105" s="28">
        <v>163752845.47999999</v>
      </c>
      <c r="E105" s="28">
        <v>3587275.52</v>
      </c>
      <c r="F105" s="27">
        <v>2.1399999999999999E-2</v>
      </c>
      <c r="G105">
        <v>0.73899999999999999</v>
      </c>
    </row>
    <row r="106" spans="1:7" x14ac:dyDescent="0.25">
      <c r="A106" s="7">
        <v>2015</v>
      </c>
      <c r="B106" s="7">
        <v>9</v>
      </c>
      <c r="C106" s="10">
        <v>165224683</v>
      </c>
      <c r="D106" s="28">
        <v>169445302.359</v>
      </c>
      <c r="E106" s="28">
        <v>-4220619.3590000002</v>
      </c>
      <c r="F106" s="27">
        <v>-2.5499999999999998E-2</v>
      </c>
      <c r="G106">
        <v>-0.86899999999999999</v>
      </c>
    </row>
    <row r="107" spans="1:7" x14ac:dyDescent="0.25">
      <c r="A107" s="7">
        <v>2015</v>
      </c>
      <c r="B107" s="7">
        <v>10</v>
      </c>
      <c r="C107" s="10">
        <v>132315304</v>
      </c>
      <c r="D107" s="28">
        <v>130036144.583</v>
      </c>
      <c r="E107" s="28">
        <v>2279159.4169999999</v>
      </c>
      <c r="F107" s="27">
        <v>1.72E-2</v>
      </c>
      <c r="G107">
        <v>0.46899999999999997</v>
      </c>
    </row>
    <row r="108" spans="1:7" x14ac:dyDescent="0.25">
      <c r="A108" s="7">
        <v>2015</v>
      </c>
      <c r="B108" s="7">
        <v>11</v>
      </c>
      <c r="C108" s="10">
        <v>121774264</v>
      </c>
      <c r="D108" s="28">
        <v>121515709.222</v>
      </c>
      <c r="E108" s="28">
        <v>258554.77799999999</v>
      </c>
      <c r="F108" s="27">
        <v>2.0999999999999999E-3</v>
      </c>
      <c r="G108">
        <v>5.2999999999999999E-2</v>
      </c>
    </row>
    <row r="109" spans="1:7" x14ac:dyDescent="0.25">
      <c r="A109" s="7">
        <v>2015</v>
      </c>
      <c r="B109" s="7">
        <v>12</v>
      </c>
      <c r="C109" s="10">
        <v>138176279</v>
      </c>
      <c r="D109" s="28">
        <v>138522657.80399999</v>
      </c>
      <c r="E109" s="28">
        <v>-346378.804</v>
      </c>
      <c r="F109" s="27">
        <v>-2.5000000000000001E-3</v>
      </c>
      <c r="G109">
        <v>-7.0999999999999994E-2</v>
      </c>
    </row>
    <row r="110" spans="1:7" x14ac:dyDescent="0.25">
      <c r="A110" s="7">
        <v>2016</v>
      </c>
      <c r="B110" s="7">
        <v>1</v>
      </c>
      <c r="C110" s="10">
        <v>160416944</v>
      </c>
      <c r="D110" s="28">
        <v>171752292.02599999</v>
      </c>
      <c r="E110" s="28">
        <v>-11335348.026000001</v>
      </c>
      <c r="F110" s="27">
        <v>-7.0699999999999999E-2</v>
      </c>
      <c r="G110">
        <v>-2.335</v>
      </c>
    </row>
    <row r="111" spans="1:7" x14ac:dyDescent="0.25">
      <c r="A111" s="7">
        <v>2016</v>
      </c>
      <c r="B111" s="7">
        <v>2</v>
      </c>
      <c r="C111" s="10">
        <v>163465937</v>
      </c>
      <c r="D111" s="28">
        <v>159599462.91</v>
      </c>
      <c r="E111" s="28">
        <v>3866474.09</v>
      </c>
      <c r="F111" s="27">
        <v>2.3699999999999999E-2</v>
      </c>
      <c r="G111">
        <v>0.79600000000000004</v>
      </c>
    </row>
    <row r="112" spans="1:7" x14ac:dyDescent="0.25">
      <c r="A112" s="7">
        <v>2016</v>
      </c>
      <c r="B112" s="7">
        <v>3</v>
      </c>
      <c r="C112" s="10">
        <v>138157401</v>
      </c>
      <c r="D112" s="28">
        <v>147246337.65700001</v>
      </c>
      <c r="E112" s="28">
        <v>-9088936.6569999997</v>
      </c>
      <c r="F112" s="27">
        <v>-6.5799999999999997E-2</v>
      </c>
      <c r="G112">
        <v>-1.8720000000000001</v>
      </c>
    </row>
    <row r="113" spans="1:4" x14ac:dyDescent="0.25">
      <c r="A113" s="7">
        <v>2016</v>
      </c>
      <c r="B113" s="7">
        <v>4</v>
      </c>
      <c r="C113" s="10"/>
      <c r="D113" s="28">
        <v>125458441.816</v>
      </c>
    </row>
    <row r="114" spans="1:4" x14ac:dyDescent="0.25">
      <c r="A114" s="7">
        <v>2016</v>
      </c>
      <c r="B114" s="7">
        <v>5</v>
      </c>
      <c r="C114" s="10"/>
      <c r="D114" s="28">
        <v>123810698.463</v>
      </c>
    </row>
    <row r="115" spans="1:4" x14ac:dyDescent="0.25">
      <c r="A115" s="7">
        <v>2016</v>
      </c>
      <c r="B115" s="7">
        <v>6</v>
      </c>
      <c r="C115" s="10"/>
      <c r="D115" s="28">
        <v>144560560.421</v>
      </c>
    </row>
    <row r="116" spans="1:4" x14ac:dyDescent="0.25">
      <c r="A116" s="7">
        <v>2016</v>
      </c>
      <c r="B116" s="7">
        <v>7</v>
      </c>
      <c r="C116" s="10"/>
      <c r="D116" s="28">
        <v>163132609.30500001</v>
      </c>
    </row>
    <row r="117" spans="1:4" x14ac:dyDescent="0.25">
      <c r="A117" s="7">
        <v>2016</v>
      </c>
      <c r="B117" s="7">
        <v>8</v>
      </c>
      <c r="C117" s="10"/>
      <c r="D117" s="28">
        <v>168233559.123</v>
      </c>
    </row>
    <row r="118" spans="1:4" x14ac:dyDescent="0.25">
      <c r="A118" s="7">
        <v>2016</v>
      </c>
      <c r="B118" s="7">
        <v>9</v>
      </c>
      <c r="C118" s="10"/>
      <c r="D118" s="28">
        <v>164907925.96000001</v>
      </c>
    </row>
    <row r="119" spans="1:4" x14ac:dyDescent="0.25">
      <c r="A119" s="7">
        <v>2016</v>
      </c>
      <c r="B119" s="7">
        <v>10</v>
      </c>
      <c r="C119" s="10"/>
      <c r="D119" s="28">
        <v>136538729.08500001</v>
      </c>
    </row>
    <row r="120" spans="1:4" x14ac:dyDescent="0.25">
      <c r="A120" s="7">
        <v>2016</v>
      </c>
      <c r="B120" s="7">
        <v>11</v>
      </c>
      <c r="C120" s="10"/>
      <c r="D120" s="28">
        <v>126760222.642</v>
      </c>
    </row>
    <row r="121" spans="1:4" x14ac:dyDescent="0.25">
      <c r="A121" s="7">
        <v>2016</v>
      </c>
      <c r="B121" s="7">
        <v>12</v>
      </c>
      <c r="C121" s="10"/>
      <c r="D121" s="28">
        <v>149325210.81900001</v>
      </c>
    </row>
    <row r="122" spans="1:4" x14ac:dyDescent="0.25">
      <c r="A122" s="7">
        <v>2017</v>
      </c>
      <c r="B122" s="7">
        <v>1</v>
      </c>
      <c r="C122" s="10"/>
      <c r="D122" s="28">
        <v>174513050.86000001</v>
      </c>
    </row>
    <row r="123" spans="1:4" x14ac:dyDescent="0.25">
      <c r="A123" s="7">
        <v>2017</v>
      </c>
      <c r="B123" s="7">
        <v>2</v>
      </c>
      <c r="C123" s="10"/>
      <c r="D123" s="28">
        <v>161520984.44800001</v>
      </c>
    </row>
    <row r="124" spans="1:4" x14ac:dyDescent="0.25">
      <c r="A124" s="7">
        <v>2017</v>
      </c>
      <c r="B124" s="7">
        <v>3</v>
      </c>
      <c r="C124" s="10"/>
      <c r="D124" s="28">
        <v>149301707.06900001</v>
      </c>
    </row>
    <row r="125" spans="1:4" x14ac:dyDescent="0.25">
      <c r="A125" s="7">
        <v>2017</v>
      </c>
      <c r="B125" s="7">
        <v>4</v>
      </c>
      <c r="C125" s="10"/>
      <c r="D125" s="28">
        <v>133859661.257</v>
      </c>
    </row>
    <row r="126" spans="1:4" x14ac:dyDescent="0.25">
      <c r="A126" s="7">
        <v>2017</v>
      </c>
      <c r="B126" s="7">
        <v>5</v>
      </c>
      <c r="C126" s="10"/>
      <c r="D126" s="28">
        <v>130190714.507</v>
      </c>
    </row>
    <row r="127" spans="1:4" x14ac:dyDescent="0.25">
      <c r="A127" s="7">
        <v>2017</v>
      </c>
      <c r="B127" s="7">
        <v>6</v>
      </c>
      <c r="C127" s="10"/>
      <c r="D127" s="28">
        <v>149294118.458</v>
      </c>
    </row>
    <row r="128" spans="1:4" x14ac:dyDescent="0.25">
      <c r="A128" s="7">
        <v>2017</v>
      </c>
      <c r="B128" s="7">
        <v>7</v>
      </c>
      <c r="C128" s="10"/>
      <c r="D128" s="28">
        <v>166484894.96200001</v>
      </c>
    </row>
    <row r="129" spans="1:4" x14ac:dyDescent="0.25">
      <c r="A129" s="7">
        <v>2017</v>
      </c>
      <c r="B129" s="7">
        <v>8</v>
      </c>
      <c r="C129" s="10"/>
      <c r="D129" s="28">
        <v>170578639.127</v>
      </c>
    </row>
    <row r="130" spans="1:4" x14ac:dyDescent="0.25">
      <c r="A130" s="7">
        <v>2017</v>
      </c>
      <c r="B130" s="7">
        <v>9</v>
      </c>
      <c r="C130" s="10"/>
      <c r="D130" s="28">
        <v>166579242.39500001</v>
      </c>
    </row>
    <row r="131" spans="1:4" x14ac:dyDescent="0.25">
      <c r="A131" s="7">
        <v>2017</v>
      </c>
      <c r="B131" s="7">
        <v>10</v>
      </c>
      <c r="C131" s="10"/>
      <c r="D131" s="28">
        <v>137708943.34400001</v>
      </c>
    </row>
    <row r="132" spans="1:4" x14ac:dyDescent="0.25">
      <c r="A132" s="7">
        <v>2017</v>
      </c>
      <c r="B132" s="7">
        <v>11</v>
      </c>
      <c r="C132" s="10"/>
      <c r="D132" s="28">
        <v>127307681.943</v>
      </c>
    </row>
    <row r="133" spans="1:4" x14ac:dyDescent="0.25">
      <c r="A133" s="7">
        <v>2017</v>
      </c>
      <c r="B133" s="7">
        <v>12</v>
      </c>
      <c r="C133" s="10"/>
      <c r="D133" s="28">
        <v>149126442.78099999</v>
      </c>
    </row>
    <row r="134" spans="1:4" x14ac:dyDescent="0.25">
      <c r="A134" s="7">
        <v>2018</v>
      </c>
      <c r="B134" s="7">
        <v>1</v>
      </c>
      <c r="C134" s="10"/>
      <c r="D134" s="28">
        <v>174015119.00299999</v>
      </c>
    </row>
    <row r="135" spans="1:4" x14ac:dyDescent="0.25">
      <c r="A135" s="7">
        <v>2018</v>
      </c>
      <c r="B135" s="7">
        <v>2</v>
      </c>
      <c r="C135" s="10"/>
      <c r="D135" s="28">
        <v>160952682.17899999</v>
      </c>
    </row>
    <row r="136" spans="1:4" x14ac:dyDescent="0.25">
      <c r="A136" s="7">
        <v>2018</v>
      </c>
      <c r="B136" s="7">
        <v>3</v>
      </c>
      <c r="C136" s="10"/>
      <c r="D136" s="28">
        <v>148769773.35299999</v>
      </c>
    </row>
    <row r="137" spans="1:4" x14ac:dyDescent="0.25">
      <c r="A137" s="7">
        <v>2018</v>
      </c>
      <c r="B137" s="7">
        <v>4</v>
      </c>
      <c r="C137" s="10"/>
      <c r="D137" s="28">
        <v>133519446.683</v>
      </c>
    </row>
    <row r="138" spans="1:4" x14ac:dyDescent="0.25">
      <c r="A138" s="7">
        <v>2018</v>
      </c>
      <c r="B138" s="7">
        <v>5</v>
      </c>
      <c r="C138" s="10"/>
      <c r="D138" s="28">
        <v>130114192.189</v>
      </c>
    </row>
    <row r="139" spans="1:4" x14ac:dyDescent="0.25">
      <c r="A139" s="7">
        <v>2018</v>
      </c>
      <c r="B139" s="7">
        <v>6</v>
      </c>
      <c r="C139" s="10"/>
      <c r="D139" s="28">
        <v>149305407.89500001</v>
      </c>
    </row>
    <row r="140" spans="1:4" x14ac:dyDescent="0.25">
      <c r="A140" s="7">
        <v>2018</v>
      </c>
      <c r="B140" s="7">
        <v>7</v>
      </c>
      <c r="C140" s="10"/>
      <c r="D140" s="28">
        <v>166420990.051</v>
      </c>
    </row>
    <row r="141" spans="1:4" x14ac:dyDescent="0.25">
      <c r="A141" s="7">
        <v>2018</v>
      </c>
      <c r="B141" s="7">
        <v>8</v>
      </c>
      <c r="C141" s="10"/>
      <c r="D141" s="28">
        <v>170462636.93700001</v>
      </c>
    </row>
    <row r="142" spans="1:4" x14ac:dyDescent="0.25">
      <c r="A142" s="7">
        <v>2018</v>
      </c>
      <c r="B142" s="7">
        <v>9</v>
      </c>
      <c r="C142" s="10"/>
      <c r="D142" s="28">
        <v>166471570.11000001</v>
      </c>
    </row>
    <row r="143" spans="1:4" x14ac:dyDescent="0.25">
      <c r="A143" s="7">
        <v>2018</v>
      </c>
      <c r="B143" s="7">
        <v>10</v>
      </c>
      <c r="C143" s="10"/>
      <c r="D143" s="28">
        <v>137553292.61000001</v>
      </c>
    </row>
    <row r="144" spans="1:4" x14ac:dyDescent="0.25">
      <c r="A144" s="7">
        <v>2018</v>
      </c>
      <c r="B144" s="7">
        <v>11</v>
      </c>
      <c r="C144" s="10"/>
      <c r="D144" s="28">
        <v>126906108.93799999</v>
      </c>
    </row>
    <row r="145" spans="1:4" x14ac:dyDescent="0.25">
      <c r="A145" s="7">
        <v>2018</v>
      </c>
      <c r="B145" s="7">
        <v>12</v>
      </c>
      <c r="C145" s="10"/>
      <c r="D145" s="28">
        <v>148298718.359</v>
      </c>
    </row>
    <row r="146" spans="1:4" x14ac:dyDescent="0.25">
      <c r="A146" s="7">
        <v>2019</v>
      </c>
      <c r="B146" s="7">
        <v>1</v>
      </c>
      <c r="C146" s="10"/>
      <c r="D146" s="28">
        <v>172896207.72299999</v>
      </c>
    </row>
    <row r="147" spans="1:4" x14ac:dyDescent="0.25">
      <c r="A147" s="7">
        <v>2019</v>
      </c>
      <c r="B147" s="7">
        <v>2</v>
      </c>
      <c r="C147" s="10"/>
      <c r="D147" s="28">
        <v>159920557.49399999</v>
      </c>
    </row>
    <row r="148" spans="1:4" x14ac:dyDescent="0.25">
      <c r="A148" s="7">
        <v>2019</v>
      </c>
      <c r="B148" s="7">
        <v>3</v>
      </c>
      <c r="C148" s="10"/>
      <c r="D148" s="28">
        <v>147883541.389</v>
      </c>
    </row>
    <row r="149" spans="1:4" x14ac:dyDescent="0.25">
      <c r="A149" s="7">
        <v>2019</v>
      </c>
      <c r="B149" s="7">
        <v>4</v>
      </c>
      <c r="C149" s="10"/>
      <c r="D149" s="28">
        <v>132955214.814</v>
      </c>
    </row>
    <row r="150" spans="1:4" x14ac:dyDescent="0.25">
      <c r="A150" s="7">
        <v>2019</v>
      </c>
      <c r="B150" s="7">
        <v>5</v>
      </c>
      <c r="C150" s="10"/>
      <c r="D150" s="28">
        <v>129857553.87899999</v>
      </c>
    </row>
    <row r="151" spans="1:4" x14ac:dyDescent="0.25">
      <c r="A151" s="7">
        <v>2019</v>
      </c>
      <c r="B151" s="7">
        <v>6</v>
      </c>
      <c r="C151" s="10"/>
      <c r="D151" s="28">
        <v>149163453.20899999</v>
      </c>
    </row>
    <row r="152" spans="1:4" x14ac:dyDescent="0.25">
      <c r="A152" s="7">
        <v>2019</v>
      </c>
      <c r="B152" s="7">
        <v>7</v>
      </c>
      <c r="C152" s="10"/>
      <c r="D152" s="28">
        <v>166265467.486</v>
      </c>
    </row>
    <row r="153" spans="1:4" x14ac:dyDescent="0.25">
      <c r="A153" s="7">
        <v>2019</v>
      </c>
      <c r="B153" s="7">
        <v>8</v>
      </c>
      <c r="C153" s="10"/>
      <c r="D153" s="28">
        <v>170277848.771</v>
      </c>
    </row>
    <row r="154" spans="1:4" x14ac:dyDescent="0.25">
      <c r="A154" s="7">
        <v>2019</v>
      </c>
      <c r="B154" s="7">
        <v>9</v>
      </c>
      <c r="C154" s="10"/>
      <c r="D154" s="28">
        <v>166316294.54899999</v>
      </c>
    </row>
    <row r="155" spans="1:4" x14ac:dyDescent="0.25">
      <c r="A155" s="7">
        <v>2019</v>
      </c>
      <c r="B155" s="7">
        <v>10</v>
      </c>
      <c r="C155" s="10"/>
      <c r="D155" s="28">
        <v>137458835.266</v>
      </c>
    </row>
    <row r="156" spans="1:4" x14ac:dyDescent="0.25">
      <c r="A156" s="7">
        <v>2019</v>
      </c>
      <c r="B156" s="7">
        <v>11</v>
      </c>
      <c r="C156" s="10"/>
      <c r="D156" s="28">
        <v>126599833.491</v>
      </c>
    </row>
    <row r="157" spans="1:4" x14ac:dyDescent="0.25">
      <c r="A157" s="7">
        <v>2019</v>
      </c>
      <c r="B157" s="7">
        <v>12</v>
      </c>
      <c r="C157" s="10"/>
      <c r="D157" s="28">
        <v>147619902.87900001</v>
      </c>
    </row>
    <row r="158" spans="1:4" x14ac:dyDescent="0.25">
      <c r="A158">
        <v>2020</v>
      </c>
      <c r="B158">
        <v>1</v>
      </c>
      <c r="D158" s="28">
        <v>171819342.84</v>
      </c>
    </row>
    <row r="159" spans="1:4" x14ac:dyDescent="0.25">
      <c r="A159">
        <v>2020</v>
      </c>
      <c r="B159">
        <v>2</v>
      </c>
      <c r="D159" s="28">
        <v>163801120.22999999</v>
      </c>
    </row>
    <row r="160" spans="1:4" x14ac:dyDescent="0.25">
      <c r="A160">
        <v>2020</v>
      </c>
      <c r="B160">
        <v>3</v>
      </c>
      <c r="D160" s="28">
        <v>147015607.25799999</v>
      </c>
    </row>
    <row r="161" spans="1:4" x14ac:dyDescent="0.25">
      <c r="A161">
        <v>2020</v>
      </c>
      <c r="B161">
        <v>4</v>
      </c>
      <c r="D161" s="28">
        <v>132404193.31</v>
      </c>
    </row>
    <row r="162" spans="1:4" x14ac:dyDescent="0.25">
      <c r="A162">
        <v>2020</v>
      </c>
      <c r="B162">
        <v>5</v>
      </c>
      <c r="D162" s="28">
        <v>129561100.104</v>
      </c>
    </row>
    <row r="163" spans="1:4" x14ac:dyDescent="0.25">
      <c r="A163">
        <v>2020</v>
      </c>
      <c r="B163">
        <v>6</v>
      </c>
      <c r="D163" s="28">
        <v>148951584.502</v>
      </c>
    </row>
    <row r="164" spans="1:4" x14ac:dyDescent="0.25">
      <c r="A164">
        <v>2020</v>
      </c>
      <c r="B164">
        <v>7</v>
      </c>
      <c r="D164" s="28">
        <v>165971112.04800001</v>
      </c>
    </row>
    <row r="165" spans="1:4" x14ac:dyDescent="0.25">
      <c r="A165">
        <v>2020</v>
      </c>
      <c r="B165">
        <v>8</v>
      </c>
      <c r="D165" s="28">
        <v>169954573.18399999</v>
      </c>
    </row>
    <row r="166" spans="1:4" x14ac:dyDescent="0.25">
      <c r="A166">
        <v>2020</v>
      </c>
      <c r="B166">
        <v>9</v>
      </c>
      <c r="D166" s="28">
        <v>166022367.139</v>
      </c>
    </row>
    <row r="167" spans="1:4" x14ac:dyDescent="0.25">
      <c r="A167">
        <v>2020</v>
      </c>
      <c r="B167">
        <v>10</v>
      </c>
      <c r="D167" s="28">
        <v>137176609.57699999</v>
      </c>
    </row>
    <row r="168" spans="1:4" x14ac:dyDescent="0.25">
      <c r="A168">
        <v>2020</v>
      </c>
      <c r="B168">
        <v>11</v>
      </c>
      <c r="D168" s="28">
        <v>126152286.06900001</v>
      </c>
    </row>
    <row r="169" spans="1:4" x14ac:dyDescent="0.25">
      <c r="A169">
        <v>2020</v>
      </c>
      <c r="B169">
        <v>12</v>
      </c>
      <c r="D169" s="28">
        <v>146842637.24000001</v>
      </c>
    </row>
    <row r="170" spans="1:4" x14ac:dyDescent="0.25">
      <c r="A170">
        <v>2021</v>
      </c>
      <c r="B170">
        <v>1</v>
      </c>
      <c r="D170" s="28">
        <v>170841954.59299999</v>
      </c>
    </row>
    <row r="171" spans="1:4" x14ac:dyDescent="0.25">
      <c r="A171">
        <v>2021</v>
      </c>
      <c r="B171">
        <v>2</v>
      </c>
      <c r="D171" s="28">
        <v>158031862.17199999</v>
      </c>
    </row>
    <row r="172" spans="1:4" x14ac:dyDescent="0.25">
      <c r="A172">
        <v>2021</v>
      </c>
      <c r="B172">
        <v>3</v>
      </c>
      <c r="D172" s="28">
        <v>146241765.84200001</v>
      </c>
    </row>
    <row r="173" spans="1:4" x14ac:dyDescent="0.25">
      <c r="A173">
        <v>2021</v>
      </c>
      <c r="B173">
        <v>4</v>
      </c>
      <c r="D173" s="28">
        <v>131857311.80500001</v>
      </c>
    </row>
    <row r="174" spans="1:4" x14ac:dyDescent="0.25">
      <c r="A174">
        <v>2021</v>
      </c>
      <c r="B174">
        <v>5</v>
      </c>
      <c r="D174" s="28">
        <v>129277644.619</v>
      </c>
    </row>
    <row r="175" spans="1:4" x14ac:dyDescent="0.25">
      <c r="A175">
        <v>2021</v>
      </c>
      <c r="B175">
        <v>6</v>
      </c>
      <c r="D175" s="28">
        <v>148747182.69400001</v>
      </c>
    </row>
    <row r="176" spans="1:4" x14ac:dyDescent="0.25">
      <c r="A176">
        <v>2021</v>
      </c>
      <c r="B176">
        <v>7</v>
      </c>
      <c r="D176" s="28">
        <v>165730072.669</v>
      </c>
    </row>
    <row r="177" spans="1:4" x14ac:dyDescent="0.25">
      <c r="A177">
        <v>2021</v>
      </c>
      <c r="B177">
        <v>8</v>
      </c>
      <c r="D177" s="28">
        <v>169680579.227</v>
      </c>
    </row>
    <row r="178" spans="1:4" x14ac:dyDescent="0.25">
      <c r="A178">
        <v>2021</v>
      </c>
      <c r="B178">
        <v>9</v>
      </c>
      <c r="D178" s="28">
        <v>165781745.26800001</v>
      </c>
    </row>
    <row r="179" spans="1:4" x14ac:dyDescent="0.25">
      <c r="A179">
        <v>2021</v>
      </c>
      <c r="B179">
        <v>10</v>
      </c>
      <c r="D179" s="28">
        <v>137004093.595</v>
      </c>
    </row>
    <row r="180" spans="1:4" x14ac:dyDescent="0.25">
      <c r="A180">
        <v>2021</v>
      </c>
      <c r="B180">
        <v>11</v>
      </c>
      <c r="D180" s="28">
        <v>125816036.322</v>
      </c>
    </row>
    <row r="181" spans="1:4" x14ac:dyDescent="0.25">
      <c r="A181">
        <v>2021</v>
      </c>
      <c r="B181">
        <v>12</v>
      </c>
      <c r="D181" s="28">
        <v>146184009.01499999</v>
      </c>
    </row>
    <row r="182" spans="1:4" x14ac:dyDescent="0.25">
      <c r="A182">
        <v>2022</v>
      </c>
      <c r="B182">
        <v>1</v>
      </c>
      <c r="D182" s="28">
        <v>170064690.28799999</v>
      </c>
    </row>
    <row r="183" spans="1:4" x14ac:dyDescent="0.25">
      <c r="A183">
        <v>2022</v>
      </c>
      <c r="B183">
        <v>2</v>
      </c>
      <c r="D183" s="28">
        <v>157316415.57100001</v>
      </c>
    </row>
    <row r="184" spans="1:4" x14ac:dyDescent="0.25">
      <c r="A184">
        <v>2022</v>
      </c>
      <c r="B184">
        <v>3</v>
      </c>
      <c r="D184" s="28">
        <v>145643682.32300001</v>
      </c>
    </row>
    <row r="185" spans="1:4" x14ac:dyDescent="0.25">
      <c r="A185">
        <v>2022</v>
      </c>
      <c r="B185">
        <v>4</v>
      </c>
      <c r="D185" s="28">
        <v>131497894.404</v>
      </c>
    </row>
    <row r="186" spans="1:4" x14ac:dyDescent="0.25">
      <c r="A186">
        <v>2022</v>
      </c>
      <c r="B186">
        <v>5</v>
      </c>
      <c r="D186" s="28">
        <v>129150127.233</v>
      </c>
    </row>
    <row r="187" spans="1:4" x14ac:dyDescent="0.25">
      <c r="A187">
        <v>2022</v>
      </c>
      <c r="B187">
        <v>6</v>
      </c>
      <c r="D187" s="28">
        <v>148695691.67399999</v>
      </c>
    </row>
    <row r="188" spans="1:4" x14ac:dyDescent="0.25">
      <c r="A188">
        <v>2022</v>
      </c>
      <c r="B188">
        <v>7</v>
      </c>
      <c r="D188" s="28">
        <v>165624336.486</v>
      </c>
    </row>
    <row r="189" spans="1:4" x14ac:dyDescent="0.25">
      <c r="A189">
        <v>2022</v>
      </c>
      <c r="B189">
        <v>8</v>
      </c>
      <c r="D189" s="28">
        <v>169542985.836</v>
      </c>
    </row>
    <row r="190" spans="1:4" x14ac:dyDescent="0.25">
      <c r="A190">
        <v>2022</v>
      </c>
      <c r="B190">
        <v>9</v>
      </c>
      <c r="D190" s="28">
        <v>165676604.56400001</v>
      </c>
    </row>
    <row r="191" spans="1:4" x14ac:dyDescent="0.25">
      <c r="A191">
        <v>2022</v>
      </c>
      <c r="B191">
        <v>10</v>
      </c>
      <c r="D191" s="28">
        <v>136938169.722</v>
      </c>
    </row>
    <row r="192" spans="1:4" x14ac:dyDescent="0.25">
      <c r="A192">
        <v>2022</v>
      </c>
      <c r="B192">
        <v>11</v>
      </c>
      <c r="D192" s="28">
        <v>125601832.5</v>
      </c>
    </row>
    <row r="193" spans="1:4" x14ac:dyDescent="0.25">
      <c r="A193">
        <v>2022</v>
      </c>
      <c r="B193">
        <v>12</v>
      </c>
      <c r="D193" s="28">
        <v>145677293.16</v>
      </c>
    </row>
    <row r="194" spans="1:4" x14ac:dyDescent="0.25">
      <c r="A194">
        <v>2023</v>
      </c>
      <c r="B194">
        <v>1</v>
      </c>
      <c r="D194" s="28">
        <v>169372536.94299999</v>
      </c>
    </row>
    <row r="195" spans="1:4" x14ac:dyDescent="0.25">
      <c r="A195">
        <v>2023</v>
      </c>
      <c r="B195">
        <v>2</v>
      </c>
      <c r="D195" s="28">
        <v>156678782.16800001</v>
      </c>
    </row>
    <row r="196" spans="1:4" x14ac:dyDescent="0.25">
      <c r="A196">
        <v>2023</v>
      </c>
      <c r="B196">
        <v>3</v>
      </c>
      <c r="D196" s="28">
        <v>145125237.61899999</v>
      </c>
    </row>
    <row r="197" spans="1:4" x14ac:dyDescent="0.25">
      <c r="A197">
        <v>2023</v>
      </c>
      <c r="B197">
        <v>4</v>
      </c>
      <c r="D197" s="28">
        <v>131218854.13600001</v>
      </c>
    </row>
    <row r="198" spans="1:4" x14ac:dyDescent="0.25">
      <c r="A198">
        <v>2023</v>
      </c>
      <c r="B198">
        <v>5</v>
      </c>
      <c r="D198" s="28">
        <v>129105218.558</v>
      </c>
    </row>
    <row r="199" spans="1:4" x14ac:dyDescent="0.25">
      <c r="A199">
        <v>2023</v>
      </c>
      <c r="B199">
        <v>6</v>
      </c>
      <c r="D199" s="28">
        <v>148750598.544</v>
      </c>
    </row>
    <row r="200" spans="1:4" x14ac:dyDescent="0.25">
      <c r="A200">
        <v>2023</v>
      </c>
      <c r="B200">
        <v>7</v>
      </c>
      <c r="D200" s="28">
        <v>165659102.26100001</v>
      </c>
    </row>
    <row r="201" spans="1:4" x14ac:dyDescent="0.25">
      <c r="A201">
        <v>2023</v>
      </c>
      <c r="B201">
        <v>8</v>
      </c>
      <c r="D201" s="28">
        <v>169555351.35600001</v>
      </c>
    </row>
    <row r="202" spans="1:4" x14ac:dyDescent="0.25">
      <c r="A202">
        <v>2023</v>
      </c>
      <c r="B202">
        <v>9</v>
      </c>
      <c r="D202" s="28">
        <v>165712994.377</v>
      </c>
    </row>
    <row r="203" spans="1:4" x14ac:dyDescent="0.25">
      <c r="A203">
        <v>2023</v>
      </c>
      <c r="B203">
        <v>10</v>
      </c>
      <c r="D203" s="28">
        <v>136977752.85600001</v>
      </c>
    </row>
    <row r="204" spans="1:4" x14ac:dyDescent="0.25">
      <c r="A204">
        <v>2023</v>
      </c>
      <c r="B204">
        <v>11</v>
      </c>
      <c r="D204" s="28">
        <v>125472614.01899999</v>
      </c>
    </row>
    <row r="205" spans="1:4" x14ac:dyDescent="0.25">
      <c r="A205">
        <v>2023</v>
      </c>
      <c r="B205">
        <v>12</v>
      </c>
      <c r="D205" s="28">
        <v>145256012.021</v>
      </c>
    </row>
    <row r="206" spans="1:4" x14ac:dyDescent="0.25">
      <c r="A206">
        <v>2024</v>
      </c>
      <c r="B206">
        <v>1</v>
      </c>
      <c r="D206" s="28">
        <v>168815121.69600001</v>
      </c>
    </row>
    <row r="207" spans="1:4" x14ac:dyDescent="0.25">
      <c r="A207">
        <v>2024</v>
      </c>
      <c r="B207">
        <v>2</v>
      </c>
      <c r="D207" s="28">
        <v>160939337.213</v>
      </c>
    </row>
    <row r="208" spans="1:4" x14ac:dyDescent="0.25">
      <c r="A208">
        <v>2024</v>
      </c>
      <c r="B208">
        <v>3</v>
      </c>
      <c r="D208" s="28">
        <v>144726567.18799999</v>
      </c>
    </row>
    <row r="209" spans="1:4" x14ac:dyDescent="0.25">
      <c r="A209">
        <v>2024</v>
      </c>
      <c r="B209">
        <v>4</v>
      </c>
      <c r="D209" s="28">
        <v>131049082.61</v>
      </c>
    </row>
    <row r="210" spans="1:4" x14ac:dyDescent="0.25">
      <c r="A210">
        <v>2024</v>
      </c>
      <c r="B210">
        <v>5</v>
      </c>
      <c r="D210" s="28">
        <v>129149229.34999999</v>
      </c>
    </row>
    <row r="211" spans="1:4" x14ac:dyDescent="0.25">
      <c r="A211">
        <v>2024</v>
      </c>
      <c r="B211">
        <v>6</v>
      </c>
      <c r="D211" s="28">
        <v>148877035.13800001</v>
      </c>
    </row>
    <row r="212" spans="1:4" x14ac:dyDescent="0.25">
      <c r="A212">
        <v>2024</v>
      </c>
      <c r="B212">
        <v>7</v>
      </c>
      <c r="D212" s="28">
        <v>165739763.493</v>
      </c>
    </row>
    <row r="213" spans="1:4" x14ac:dyDescent="0.25">
      <c r="A213">
        <v>2024</v>
      </c>
      <c r="B213">
        <v>8</v>
      </c>
      <c r="D213" s="28">
        <v>169606343.13699999</v>
      </c>
    </row>
    <row r="214" spans="1:4" x14ac:dyDescent="0.25">
      <c r="A214">
        <v>2024</v>
      </c>
      <c r="B214">
        <v>9</v>
      </c>
      <c r="D214" s="28">
        <v>165794785.60299999</v>
      </c>
    </row>
    <row r="215" spans="1:4" x14ac:dyDescent="0.25">
      <c r="A215">
        <v>2024</v>
      </c>
      <c r="B215">
        <v>10</v>
      </c>
      <c r="D215" s="28">
        <v>137081996.035</v>
      </c>
    </row>
    <row r="216" spans="1:4" x14ac:dyDescent="0.25">
      <c r="A216">
        <v>2024</v>
      </c>
      <c r="B216">
        <v>11</v>
      </c>
      <c r="D216" s="28">
        <v>125431262.28399999</v>
      </c>
    </row>
    <row r="217" spans="1:4" x14ac:dyDescent="0.25">
      <c r="A217">
        <v>2024</v>
      </c>
      <c r="B217">
        <v>12</v>
      </c>
      <c r="D217" s="28">
        <v>144943668.43099999</v>
      </c>
    </row>
    <row r="218" spans="1:4" x14ac:dyDescent="0.25">
      <c r="A218">
        <v>2025</v>
      </c>
      <c r="B218">
        <v>1</v>
      </c>
      <c r="D218" s="28">
        <v>168204272.50799999</v>
      </c>
    </row>
    <row r="219" spans="1:4" x14ac:dyDescent="0.25">
      <c r="A219">
        <v>2025</v>
      </c>
      <c r="B219">
        <v>2</v>
      </c>
      <c r="D219" s="28">
        <v>160356482.74900001</v>
      </c>
    </row>
    <row r="220" spans="1:4" x14ac:dyDescent="0.25">
      <c r="A220">
        <v>2025</v>
      </c>
      <c r="B220">
        <v>3</v>
      </c>
      <c r="D220" s="28">
        <v>144286379.61000001</v>
      </c>
    </row>
    <row r="221" spans="1:4" x14ac:dyDescent="0.25">
      <c r="A221">
        <v>2025</v>
      </c>
      <c r="B221">
        <v>4</v>
      </c>
      <c r="D221" s="28">
        <v>130871745.233</v>
      </c>
    </row>
    <row r="222" spans="1:4" x14ac:dyDescent="0.25">
      <c r="A222">
        <v>2025</v>
      </c>
      <c r="B222">
        <v>5</v>
      </c>
      <c r="D222" s="28">
        <v>129196824.479</v>
      </c>
    </row>
    <row r="223" spans="1:4" x14ac:dyDescent="0.25">
      <c r="A223">
        <v>2025</v>
      </c>
      <c r="B223">
        <v>6</v>
      </c>
      <c r="D223" s="28">
        <v>149007042.31299999</v>
      </c>
    </row>
    <row r="224" spans="1:4" x14ac:dyDescent="0.25">
      <c r="A224">
        <v>2025</v>
      </c>
      <c r="B224">
        <v>7</v>
      </c>
      <c r="D224" s="28">
        <v>165838606.76199999</v>
      </c>
    </row>
    <row r="225" spans="1:4" x14ac:dyDescent="0.25">
      <c r="A225">
        <v>2025</v>
      </c>
      <c r="B225">
        <v>8</v>
      </c>
      <c r="D225" s="28">
        <v>169672488.36700001</v>
      </c>
    </row>
    <row r="226" spans="1:4" x14ac:dyDescent="0.25">
      <c r="A226">
        <v>2025</v>
      </c>
      <c r="B226">
        <v>9</v>
      </c>
      <c r="D226" s="28">
        <v>165894745.68599999</v>
      </c>
    </row>
    <row r="227" spans="1:4" x14ac:dyDescent="0.25">
      <c r="A227">
        <v>2025</v>
      </c>
      <c r="B227">
        <v>10</v>
      </c>
      <c r="D227" s="28">
        <v>137228055.711</v>
      </c>
    </row>
    <row r="228" spans="1:4" x14ac:dyDescent="0.25">
      <c r="A228">
        <v>2025</v>
      </c>
      <c r="B228">
        <v>11</v>
      </c>
      <c r="D228" s="28">
        <v>125427528.86399999</v>
      </c>
    </row>
    <row r="229" spans="1:4" x14ac:dyDescent="0.25">
      <c r="A229">
        <v>2025</v>
      </c>
      <c r="B229">
        <v>12</v>
      </c>
      <c r="D229" s="28">
        <v>144661312.65900001</v>
      </c>
    </row>
    <row r="230" spans="1:4" x14ac:dyDescent="0.25">
      <c r="A230">
        <v>2026</v>
      </c>
      <c r="B230">
        <v>1</v>
      </c>
      <c r="D230" s="28">
        <v>167803483.77399999</v>
      </c>
    </row>
    <row r="231" spans="1:4" x14ac:dyDescent="0.25">
      <c r="A231">
        <v>2026</v>
      </c>
      <c r="B231">
        <v>2</v>
      </c>
      <c r="D231" s="28">
        <v>155230407.514</v>
      </c>
    </row>
    <row r="232" spans="1:4" x14ac:dyDescent="0.25">
      <c r="A232">
        <v>2026</v>
      </c>
      <c r="B232">
        <v>3</v>
      </c>
      <c r="D232" s="28">
        <v>144028728.26300001</v>
      </c>
    </row>
    <row r="233" spans="1:4" x14ac:dyDescent="0.25">
      <c r="A233">
        <v>2026</v>
      </c>
      <c r="B233">
        <v>4</v>
      </c>
      <c r="D233" s="28">
        <v>130838573.29000001</v>
      </c>
    </row>
    <row r="234" spans="1:4" x14ac:dyDescent="0.25">
      <c r="A234">
        <v>2026</v>
      </c>
      <c r="B234">
        <v>5</v>
      </c>
      <c r="D234" s="28">
        <v>129358057.171</v>
      </c>
    </row>
    <row r="235" spans="1:4" x14ac:dyDescent="0.25">
      <c r="A235">
        <v>2026</v>
      </c>
      <c r="B235">
        <v>6</v>
      </c>
      <c r="D235" s="28">
        <v>149239505.09799999</v>
      </c>
    </row>
    <row r="236" spans="1:4" x14ac:dyDescent="0.25">
      <c r="A236">
        <v>2026</v>
      </c>
      <c r="B236">
        <v>7</v>
      </c>
      <c r="D236" s="28">
        <v>166029565.33399999</v>
      </c>
    </row>
    <row r="237" spans="1:4" x14ac:dyDescent="0.25">
      <c r="A237">
        <v>2026</v>
      </c>
      <c r="B237">
        <v>8</v>
      </c>
      <c r="D237" s="28">
        <v>169829503.039</v>
      </c>
    </row>
    <row r="238" spans="1:4" x14ac:dyDescent="0.25">
      <c r="A238">
        <v>2026</v>
      </c>
      <c r="B238">
        <v>9</v>
      </c>
      <c r="D238" s="28">
        <v>166086705.028</v>
      </c>
    </row>
    <row r="239" spans="1:4" x14ac:dyDescent="0.25">
      <c r="A239">
        <v>2026</v>
      </c>
      <c r="B239">
        <v>10</v>
      </c>
      <c r="D239" s="28">
        <v>137467220.71900001</v>
      </c>
    </row>
    <row r="240" spans="1:4" x14ac:dyDescent="0.25">
      <c r="A240">
        <v>2026</v>
      </c>
      <c r="B240">
        <v>11</v>
      </c>
      <c r="D240" s="28">
        <v>125538507.963</v>
      </c>
    </row>
    <row r="241" spans="1:4" x14ac:dyDescent="0.25">
      <c r="A241">
        <v>2026</v>
      </c>
      <c r="B241">
        <v>12</v>
      </c>
      <c r="D241" s="28">
        <v>144528482.755</v>
      </c>
    </row>
    <row r="242" spans="1:4" x14ac:dyDescent="0.25">
      <c r="A242">
        <v>2027</v>
      </c>
      <c r="B242">
        <v>1</v>
      </c>
      <c r="D242" s="28">
        <v>167455978.917</v>
      </c>
    </row>
    <row r="243" spans="1:4" x14ac:dyDescent="0.25">
      <c r="A243">
        <v>2027</v>
      </c>
      <c r="B243">
        <v>2</v>
      </c>
      <c r="D243" s="28">
        <v>154908424.213</v>
      </c>
    </row>
    <row r="244" spans="1:4" x14ac:dyDescent="0.25">
      <c r="A244">
        <v>2027</v>
      </c>
      <c r="B244">
        <v>3</v>
      </c>
      <c r="D244" s="28">
        <v>143818370.91</v>
      </c>
    </row>
    <row r="245" spans="1:4" x14ac:dyDescent="0.25">
      <c r="A245">
        <v>2027</v>
      </c>
      <c r="B245">
        <v>4</v>
      </c>
      <c r="D245" s="28">
        <v>130834959.557</v>
      </c>
    </row>
    <row r="246" spans="1:4" x14ac:dyDescent="0.25">
      <c r="A246">
        <v>2027</v>
      </c>
      <c r="B246">
        <v>5</v>
      </c>
      <c r="D246" s="28">
        <v>129545929.32600001</v>
      </c>
    </row>
    <row r="247" spans="1:4" x14ac:dyDescent="0.25">
      <c r="A247">
        <v>2027</v>
      </c>
      <c r="B247">
        <v>6</v>
      </c>
      <c r="D247" s="28">
        <v>149503092.58500001</v>
      </c>
    </row>
    <row r="248" spans="1:4" x14ac:dyDescent="0.25">
      <c r="A248">
        <v>2027</v>
      </c>
      <c r="B248">
        <v>7</v>
      </c>
      <c r="D248" s="28">
        <v>166243586.44</v>
      </c>
    </row>
    <row r="249" spans="1:4" x14ac:dyDescent="0.25">
      <c r="A249">
        <v>2027</v>
      </c>
      <c r="B249">
        <v>8</v>
      </c>
      <c r="D249" s="28">
        <v>170011317.37099999</v>
      </c>
    </row>
    <row r="250" spans="1:4" x14ac:dyDescent="0.25">
      <c r="A250">
        <v>2027</v>
      </c>
      <c r="B250">
        <v>9</v>
      </c>
      <c r="D250" s="28">
        <v>166301889.45899999</v>
      </c>
    </row>
    <row r="251" spans="1:4" x14ac:dyDescent="0.25">
      <c r="A251">
        <v>2027</v>
      </c>
      <c r="B251">
        <v>10</v>
      </c>
      <c r="D251" s="28">
        <v>137712881.074</v>
      </c>
    </row>
    <row r="252" spans="1:4" x14ac:dyDescent="0.25">
      <c r="A252">
        <v>2027</v>
      </c>
      <c r="B252">
        <v>11</v>
      </c>
      <c r="D252" s="28">
        <v>125653680.40800001</v>
      </c>
    </row>
    <row r="253" spans="1:4" x14ac:dyDescent="0.25">
      <c r="A253">
        <v>2027</v>
      </c>
      <c r="B253">
        <v>12</v>
      </c>
      <c r="D253" s="28">
        <v>144399762.94600001</v>
      </c>
    </row>
    <row r="254" spans="1:4" x14ac:dyDescent="0.25">
      <c r="A254">
        <v>2028</v>
      </c>
      <c r="B254">
        <v>1</v>
      </c>
      <c r="D254" s="28">
        <v>167208304.37200001</v>
      </c>
    </row>
    <row r="255" spans="1:4" x14ac:dyDescent="0.25">
      <c r="A255">
        <v>2028</v>
      </c>
      <c r="B255">
        <v>2</v>
      </c>
      <c r="D255" s="28">
        <v>154677994.06200001</v>
      </c>
    </row>
    <row r="256" spans="1:4" x14ac:dyDescent="0.25">
      <c r="A256">
        <v>2028</v>
      </c>
      <c r="B256">
        <v>3</v>
      </c>
      <c r="D256" s="28">
        <v>143693875.852</v>
      </c>
    </row>
    <row r="257" spans="1:4" x14ac:dyDescent="0.25">
      <c r="A257">
        <v>2028</v>
      </c>
      <c r="B257">
        <v>4</v>
      </c>
      <c r="D257" s="28">
        <v>130922549.456</v>
      </c>
    </row>
    <row r="258" spans="1:4" x14ac:dyDescent="0.25">
      <c r="A258">
        <v>2028</v>
      </c>
      <c r="B258">
        <v>5</v>
      </c>
      <c r="D258" s="28">
        <v>129809502.99699999</v>
      </c>
    </row>
    <row r="259" spans="1:4" x14ac:dyDescent="0.25">
      <c r="A259">
        <v>2028</v>
      </c>
      <c r="B259">
        <v>6</v>
      </c>
      <c r="D259" s="28">
        <v>149850936.877</v>
      </c>
    </row>
    <row r="260" spans="1:4" x14ac:dyDescent="0.25">
      <c r="A260">
        <v>2028</v>
      </c>
      <c r="B260">
        <v>7</v>
      </c>
      <c r="D260" s="28">
        <v>166587086.954</v>
      </c>
    </row>
    <row r="261" spans="1:4" x14ac:dyDescent="0.25">
      <c r="A261">
        <v>2028</v>
      </c>
      <c r="B261">
        <v>8</v>
      </c>
      <c r="D261" s="28">
        <v>170330701.86899999</v>
      </c>
    </row>
    <row r="262" spans="1:4" x14ac:dyDescent="0.25">
      <c r="A262">
        <v>2028</v>
      </c>
      <c r="B262">
        <v>9</v>
      </c>
      <c r="D262" s="28">
        <v>166647227.92699999</v>
      </c>
    </row>
    <row r="263" spans="1:4" x14ac:dyDescent="0.25">
      <c r="A263">
        <v>2028</v>
      </c>
      <c r="B263">
        <v>10</v>
      </c>
      <c r="D263" s="28">
        <v>138069325.66800001</v>
      </c>
    </row>
    <row r="264" spans="1:4" x14ac:dyDescent="0.25">
      <c r="A264">
        <v>2028</v>
      </c>
      <c r="B264">
        <v>11</v>
      </c>
      <c r="D264" s="28">
        <v>125878064.182</v>
      </c>
    </row>
    <row r="265" spans="1:4" x14ac:dyDescent="0.25">
      <c r="A265">
        <v>2028</v>
      </c>
      <c r="B265">
        <v>12</v>
      </c>
      <c r="D265" s="28">
        <v>144406069.664</v>
      </c>
    </row>
    <row r="266" spans="1:4" x14ac:dyDescent="0.25">
      <c r="A266">
        <v>2029</v>
      </c>
      <c r="B266">
        <v>1</v>
      </c>
      <c r="D266" s="28">
        <v>167016244.35100001</v>
      </c>
    </row>
    <row r="267" spans="1:4" x14ac:dyDescent="0.25">
      <c r="A267">
        <v>2029</v>
      </c>
      <c r="B267">
        <v>2</v>
      </c>
      <c r="D267" s="28">
        <v>159215670.90400001</v>
      </c>
    </row>
    <row r="268" spans="1:4" x14ac:dyDescent="0.25">
      <c r="A268">
        <v>2029</v>
      </c>
      <c r="B268">
        <v>3</v>
      </c>
      <c r="D268" s="28">
        <v>143618555.24900001</v>
      </c>
    </row>
    <row r="269" spans="1:4" x14ac:dyDescent="0.25">
      <c r="A269">
        <v>2029</v>
      </c>
      <c r="B269">
        <v>4</v>
      </c>
      <c r="D269" s="28">
        <v>131041268.766</v>
      </c>
    </row>
    <row r="270" spans="1:4" x14ac:dyDescent="0.25">
      <c r="A270">
        <v>2029</v>
      </c>
      <c r="B270">
        <v>5</v>
      </c>
      <c r="D270" s="28">
        <v>130097855.338</v>
      </c>
    </row>
    <row r="271" spans="1:4" x14ac:dyDescent="0.25">
      <c r="A271">
        <v>2029</v>
      </c>
      <c r="B271">
        <v>6</v>
      </c>
      <c r="D271" s="28">
        <v>150217907.98899999</v>
      </c>
    </row>
    <row r="272" spans="1:4" x14ac:dyDescent="0.25">
      <c r="A272">
        <v>2029</v>
      </c>
      <c r="B272">
        <v>7</v>
      </c>
      <c r="D272" s="28">
        <v>166929362.704</v>
      </c>
    </row>
    <row r="273" spans="1:4" x14ac:dyDescent="0.25">
      <c r="A273">
        <v>2029</v>
      </c>
      <c r="B273">
        <v>8</v>
      </c>
      <c r="D273" s="28">
        <v>170646062.94999999</v>
      </c>
    </row>
    <row r="274" spans="1:4" x14ac:dyDescent="0.25">
      <c r="A274">
        <v>2029</v>
      </c>
      <c r="B274">
        <v>9</v>
      </c>
      <c r="D274" s="28">
        <v>166991121.81999999</v>
      </c>
    </row>
    <row r="275" spans="1:4" x14ac:dyDescent="0.25">
      <c r="A275">
        <v>2029</v>
      </c>
      <c r="B275">
        <v>10</v>
      </c>
      <c r="D275" s="28">
        <v>138430106.354</v>
      </c>
    </row>
    <row r="276" spans="1:4" x14ac:dyDescent="0.25">
      <c r="A276">
        <v>2029</v>
      </c>
      <c r="B276">
        <v>11</v>
      </c>
      <c r="D276" s="28">
        <v>126114362.493</v>
      </c>
    </row>
    <row r="277" spans="1:4" x14ac:dyDescent="0.25">
      <c r="A277">
        <v>2029</v>
      </c>
      <c r="B277">
        <v>12</v>
      </c>
      <c r="D277" s="28">
        <v>144428628.86899999</v>
      </c>
    </row>
    <row r="278" spans="1:4" x14ac:dyDescent="0.25">
      <c r="A278">
        <v>2030</v>
      </c>
      <c r="B278">
        <v>1</v>
      </c>
      <c r="D278" s="28">
        <v>166610423.20199999</v>
      </c>
    </row>
    <row r="279" spans="1:4" x14ac:dyDescent="0.25">
      <c r="A279">
        <v>2030</v>
      </c>
      <c r="B279">
        <v>2</v>
      </c>
      <c r="D279" s="28">
        <v>158828272.73699999</v>
      </c>
    </row>
    <row r="280" spans="1:4" x14ac:dyDescent="0.25">
      <c r="A280">
        <v>2030</v>
      </c>
      <c r="B280">
        <v>3</v>
      </c>
      <c r="D280" s="28">
        <v>143330655.18200001</v>
      </c>
    </row>
    <row r="281" spans="1:4" x14ac:dyDescent="0.25">
      <c r="A281">
        <v>2030</v>
      </c>
      <c r="B281">
        <v>4</v>
      </c>
      <c r="D281" s="28">
        <v>130977347.051</v>
      </c>
    </row>
    <row r="282" spans="1:4" x14ac:dyDescent="0.25">
      <c r="A282">
        <v>2030</v>
      </c>
      <c r="B282">
        <v>5</v>
      </c>
      <c r="D282" s="28">
        <v>130187180.586</v>
      </c>
    </row>
    <row r="283" spans="1:4" x14ac:dyDescent="0.25">
      <c r="A283">
        <v>2030</v>
      </c>
      <c r="B283">
        <v>6</v>
      </c>
      <c r="D283" s="28">
        <v>150374903.044</v>
      </c>
    </row>
    <row r="284" spans="1:4" x14ac:dyDescent="0.25">
      <c r="A284">
        <v>2030</v>
      </c>
      <c r="B284">
        <v>7</v>
      </c>
      <c r="D284" s="28">
        <v>167032166.09400001</v>
      </c>
    </row>
    <row r="285" spans="1:4" x14ac:dyDescent="0.25">
      <c r="A285">
        <v>2030</v>
      </c>
      <c r="B285">
        <v>8</v>
      </c>
      <c r="D285" s="28">
        <v>170728648.16800001</v>
      </c>
    </row>
    <row r="286" spans="1:4" x14ac:dyDescent="0.25">
      <c r="A286">
        <v>2030</v>
      </c>
      <c r="B286">
        <v>9</v>
      </c>
      <c r="D286" s="28">
        <v>167094984.41600001</v>
      </c>
    </row>
    <row r="287" spans="1:4" x14ac:dyDescent="0.25">
      <c r="A287">
        <v>2030</v>
      </c>
      <c r="B287">
        <v>10</v>
      </c>
      <c r="D287" s="28">
        <v>138528537.13699999</v>
      </c>
    </row>
    <row r="288" spans="1:4" x14ac:dyDescent="0.25">
      <c r="A288">
        <v>2030</v>
      </c>
      <c r="B288">
        <v>11</v>
      </c>
      <c r="D288" s="28">
        <v>126102345.618</v>
      </c>
    </row>
    <row r="289" spans="1:4" x14ac:dyDescent="0.25">
      <c r="A289">
        <v>2030</v>
      </c>
      <c r="B289">
        <v>12</v>
      </c>
      <c r="D289" s="28">
        <v>144216115.09</v>
      </c>
    </row>
    <row r="290" spans="1:4" x14ac:dyDescent="0.25">
      <c r="A290">
        <v>2031</v>
      </c>
      <c r="B290">
        <v>1</v>
      </c>
      <c r="D290" s="28">
        <v>166199057.49000001</v>
      </c>
    </row>
    <row r="291" spans="1:4" x14ac:dyDescent="0.25">
      <c r="A291">
        <v>2031</v>
      </c>
      <c r="B291">
        <v>2</v>
      </c>
      <c r="D291" s="28">
        <v>158435446.40900001</v>
      </c>
    </row>
    <row r="292" spans="1:4" x14ac:dyDescent="0.25">
      <c r="A292">
        <v>2031</v>
      </c>
      <c r="B292">
        <v>3</v>
      </c>
      <c r="D292" s="28">
        <v>143042360.47400001</v>
      </c>
    </row>
    <row r="293" spans="1:4" x14ac:dyDescent="0.25">
      <c r="A293">
        <v>2031</v>
      </c>
      <c r="B293">
        <v>4</v>
      </c>
      <c r="D293" s="28">
        <v>130818761.11399999</v>
      </c>
    </row>
    <row r="294" spans="1:4" x14ac:dyDescent="0.25">
      <c r="A294">
        <v>2031</v>
      </c>
      <c r="B294">
        <v>5</v>
      </c>
      <c r="D294" s="28">
        <v>130201149.54099999</v>
      </c>
    </row>
    <row r="295" spans="1:4" x14ac:dyDescent="0.25">
      <c r="A295">
        <v>2031</v>
      </c>
      <c r="B295">
        <v>6</v>
      </c>
      <c r="D295" s="28">
        <v>150449070.046</v>
      </c>
    </row>
    <row r="296" spans="1:4" x14ac:dyDescent="0.25">
      <c r="A296">
        <v>2031</v>
      </c>
      <c r="B296">
        <v>7</v>
      </c>
      <c r="D296" s="28">
        <v>167090909.46799999</v>
      </c>
    </row>
    <row r="297" spans="1:4" x14ac:dyDescent="0.25">
      <c r="A297">
        <v>2031</v>
      </c>
      <c r="B297">
        <v>8</v>
      </c>
      <c r="D297" s="28">
        <v>170762064.294</v>
      </c>
    </row>
    <row r="298" spans="1:4" x14ac:dyDescent="0.25">
      <c r="A298">
        <v>2031</v>
      </c>
      <c r="B298">
        <v>9</v>
      </c>
      <c r="D298" s="28">
        <v>167154499.23300001</v>
      </c>
    </row>
    <row r="299" spans="1:4" x14ac:dyDescent="0.25">
      <c r="A299">
        <v>2031</v>
      </c>
      <c r="B299">
        <v>10</v>
      </c>
      <c r="D299" s="28">
        <v>138623942.933</v>
      </c>
    </row>
    <row r="300" spans="1:4" x14ac:dyDescent="0.25">
      <c r="A300">
        <v>2031</v>
      </c>
      <c r="B300">
        <v>11</v>
      </c>
      <c r="D300" s="28">
        <v>126085026.50300001</v>
      </c>
    </row>
    <row r="301" spans="1:4" x14ac:dyDescent="0.25">
      <c r="A301">
        <v>2031</v>
      </c>
      <c r="B301">
        <v>12</v>
      </c>
      <c r="D301" s="28">
        <v>143986166.18399999</v>
      </c>
    </row>
    <row r="302" spans="1:4" x14ac:dyDescent="0.25">
      <c r="A302">
        <v>2032</v>
      </c>
      <c r="B302">
        <v>1</v>
      </c>
      <c r="D302" s="28">
        <v>165761109.53299999</v>
      </c>
    </row>
    <row r="303" spans="1:4" x14ac:dyDescent="0.25">
      <c r="A303">
        <v>2032</v>
      </c>
      <c r="B303">
        <v>2</v>
      </c>
      <c r="D303" s="28">
        <v>158017406.963</v>
      </c>
    </row>
    <row r="304" spans="1:4" x14ac:dyDescent="0.25">
      <c r="A304">
        <v>2032</v>
      </c>
      <c r="B304">
        <v>3</v>
      </c>
      <c r="D304" s="28">
        <v>142731022.05000001</v>
      </c>
    </row>
    <row r="305" spans="1:4" x14ac:dyDescent="0.25">
      <c r="A305">
        <v>2032</v>
      </c>
      <c r="B305">
        <v>4</v>
      </c>
      <c r="D305" s="28">
        <v>130694926.007</v>
      </c>
    </row>
    <row r="306" spans="1:4" x14ac:dyDescent="0.25">
      <c r="A306">
        <v>2032</v>
      </c>
      <c r="B306">
        <v>5</v>
      </c>
      <c r="D306" s="28">
        <v>130244638.777</v>
      </c>
    </row>
    <row r="307" spans="1:4" x14ac:dyDescent="0.25">
      <c r="A307">
        <v>2032</v>
      </c>
      <c r="B307">
        <v>6</v>
      </c>
      <c r="D307" s="28">
        <v>150548569.58199999</v>
      </c>
    </row>
    <row r="308" spans="1:4" x14ac:dyDescent="0.25">
      <c r="A308">
        <v>2032</v>
      </c>
      <c r="B308">
        <v>7</v>
      </c>
      <c r="D308" s="28">
        <v>167152309.933</v>
      </c>
    </row>
    <row r="309" spans="1:4" x14ac:dyDescent="0.25">
      <c r="A309">
        <v>2032</v>
      </c>
      <c r="B309">
        <v>8</v>
      </c>
      <c r="D309" s="28">
        <v>170795441.081</v>
      </c>
    </row>
    <row r="310" spans="1:4" x14ac:dyDescent="0.25">
      <c r="A310">
        <v>2032</v>
      </c>
      <c r="B310">
        <v>9</v>
      </c>
      <c r="D310" s="28">
        <v>167216487.31799999</v>
      </c>
    </row>
    <row r="311" spans="1:4" x14ac:dyDescent="0.25">
      <c r="A311">
        <v>2032</v>
      </c>
      <c r="B311">
        <v>10</v>
      </c>
      <c r="D311" s="28">
        <v>138729848.04499999</v>
      </c>
    </row>
    <row r="312" spans="1:4" x14ac:dyDescent="0.25">
      <c r="A312">
        <v>2032</v>
      </c>
      <c r="B312">
        <v>11</v>
      </c>
      <c r="D312" s="28">
        <v>126084200.75300001</v>
      </c>
    </row>
    <row r="313" spans="1:4" x14ac:dyDescent="0.25">
      <c r="A313">
        <v>2032</v>
      </c>
      <c r="B313">
        <v>12</v>
      </c>
      <c r="D313" s="28">
        <v>143775847.34400001</v>
      </c>
    </row>
    <row r="314" spans="1:4" x14ac:dyDescent="0.25">
      <c r="A314">
        <v>2033</v>
      </c>
      <c r="B314">
        <v>1</v>
      </c>
      <c r="D314" s="28">
        <v>165282684.72600001</v>
      </c>
    </row>
    <row r="315" spans="1:4" x14ac:dyDescent="0.25">
      <c r="A315">
        <v>2033</v>
      </c>
      <c r="B315">
        <v>2</v>
      </c>
      <c r="D315" s="28">
        <v>157560825.09099999</v>
      </c>
    </row>
    <row r="316" spans="1:4" x14ac:dyDescent="0.25">
      <c r="A316">
        <v>2033</v>
      </c>
      <c r="B316">
        <v>3</v>
      </c>
      <c r="D316" s="28">
        <v>142388400.96200001</v>
      </c>
    </row>
    <row r="317" spans="1:4" x14ac:dyDescent="0.25">
      <c r="A317">
        <v>2033</v>
      </c>
      <c r="B317">
        <v>4</v>
      </c>
      <c r="D317" s="28">
        <v>130553732.20200001</v>
      </c>
    </row>
    <row r="318" spans="1:4" x14ac:dyDescent="0.25">
      <c r="A318">
        <v>2033</v>
      </c>
      <c r="B318">
        <v>5</v>
      </c>
      <c r="D318" s="28">
        <v>130285159.43000001</v>
      </c>
    </row>
    <row r="319" spans="1:4" x14ac:dyDescent="0.25">
      <c r="A319">
        <v>2033</v>
      </c>
      <c r="B319">
        <v>6</v>
      </c>
      <c r="D319" s="28">
        <v>150658811.11300001</v>
      </c>
    </row>
    <row r="320" spans="1:4" x14ac:dyDescent="0.25">
      <c r="A320">
        <v>2033</v>
      </c>
      <c r="B320">
        <v>7</v>
      </c>
      <c r="D320" s="28">
        <v>167243044.43799999</v>
      </c>
    </row>
    <row r="321" spans="1:4" x14ac:dyDescent="0.25">
      <c r="A321">
        <v>2033</v>
      </c>
      <c r="B321">
        <v>8</v>
      </c>
      <c r="D321" s="28">
        <v>170861503.65700001</v>
      </c>
    </row>
    <row r="322" spans="1:4" x14ac:dyDescent="0.25">
      <c r="A322">
        <v>2033</v>
      </c>
      <c r="B322">
        <v>9</v>
      </c>
      <c r="D322" s="28">
        <v>167308260.111</v>
      </c>
    </row>
    <row r="323" spans="1:4" x14ac:dyDescent="0.25">
      <c r="A323">
        <v>2033</v>
      </c>
      <c r="B323">
        <v>10</v>
      </c>
      <c r="D323" s="28">
        <v>138850391.61700001</v>
      </c>
    </row>
    <row r="324" spans="1:4" x14ac:dyDescent="0.25">
      <c r="A324">
        <v>2033</v>
      </c>
      <c r="B324">
        <v>11</v>
      </c>
      <c r="D324" s="28">
        <v>126080952.99600001</v>
      </c>
    </row>
    <row r="325" spans="1:4" x14ac:dyDescent="0.25">
      <c r="A325">
        <v>2033</v>
      </c>
      <c r="B325">
        <v>12</v>
      </c>
      <c r="D325" s="28">
        <v>143547379.11899999</v>
      </c>
    </row>
    <row r="326" spans="1:4" x14ac:dyDescent="0.25">
      <c r="A326">
        <v>2034</v>
      </c>
      <c r="B326">
        <v>1</v>
      </c>
      <c r="D326" s="28">
        <v>164872161.958</v>
      </c>
    </row>
    <row r="327" spans="1:4" x14ac:dyDescent="0.25">
      <c r="A327">
        <v>2034</v>
      </c>
      <c r="B327">
        <v>2</v>
      </c>
      <c r="D327" s="28">
        <v>157168760.57600001</v>
      </c>
    </row>
    <row r="328" spans="1:4" x14ac:dyDescent="0.25">
      <c r="A328">
        <v>2034</v>
      </c>
      <c r="B328">
        <v>3</v>
      </c>
      <c r="D328" s="28">
        <v>142101879.301</v>
      </c>
    </row>
    <row r="329" spans="1:4" x14ac:dyDescent="0.25">
      <c r="A329">
        <v>2034</v>
      </c>
      <c r="B329">
        <v>4</v>
      </c>
      <c r="D329" s="28">
        <v>130461989.882</v>
      </c>
    </row>
    <row r="330" spans="1:4" x14ac:dyDescent="0.25">
      <c r="A330">
        <v>2034</v>
      </c>
      <c r="B330">
        <v>5</v>
      </c>
      <c r="D330" s="28">
        <v>130356260.255</v>
      </c>
    </row>
    <row r="331" spans="1:4" x14ac:dyDescent="0.25">
      <c r="A331">
        <v>2034</v>
      </c>
      <c r="B331">
        <v>6</v>
      </c>
      <c r="D331" s="28">
        <v>150783320.986</v>
      </c>
    </row>
    <row r="332" spans="1:4" x14ac:dyDescent="0.25">
      <c r="A332">
        <v>2034</v>
      </c>
      <c r="B332">
        <v>7</v>
      </c>
      <c r="D332" s="28">
        <v>167326337.48800001</v>
      </c>
    </row>
    <row r="333" spans="1:4" x14ac:dyDescent="0.25">
      <c r="A333">
        <v>2034</v>
      </c>
      <c r="B333">
        <v>8</v>
      </c>
      <c r="D333" s="28">
        <v>170915570.926</v>
      </c>
    </row>
    <row r="334" spans="1:4" x14ac:dyDescent="0.25">
      <c r="A334">
        <v>2034</v>
      </c>
      <c r="B334">
        <v>9</v>
      </c>
      <c r="D334" s="28">
        <v>167392092.56099999</v>
      </c>
    </row>
    <row r="335" spans="1:4" x14ac:dyDescent="0.25">
      <c r="A335">
        <v>2034</v>
      </c>
      <c r="B335">
        <v>10</v>
      </c>
      <c r="D335" s="28">
        <v>138981481.625</v>
      </c>
    </row>
    <row r="336" spans="1:4" x14ac:dyDescent="0.25">
      <c r="A336">
        <v>2034</v>
      </c>
      <c r="B336">
        <v>11</v>
      </c>
      <c r="D336" s="28">
        <v>126109387.78200001</v>
      </c>
    </row>
    <row r="337" spans="1:4" x14ac:dyDescent="0.25">
      <c r="A337">
        <v>2034</v>
      </c>
      <c r="B337">
        <v>12</v>
      </c>
      <c r="D337" s="28">
        <v>143371329.65799999</v>
      </c>
    </row>
    <row r="338" spans="1:4" x14ac:dyDescent="0.25">
      <c r="A338">
        <v>2035</v>
      </c>
      <c r="B338">
        <v>1</v>
      </c>
      <c r="D338" s="28">
        <v>164514862.91600001</v>
      </c>
    </row>
    <row r="339" spans="1:4" x14ac:dyDescent="0.25">
      <c r="A339">
        <v>2035</v>
      </c>
      <c r="B339">
        <v>2</v>
      </c>
      <c r="D339" s="28">
        <v>156827088.928</v>
      </c>
    </row>
    <row r="340" spans="1:4" x14ac:dyDescent="0.25">
      <c r="A340">
        <v>2035</v>
      </c>
      <c r="B340">
        <v>3</v>
      </c>
      <c r="D340" s="28">
        <v>141863876.02200001</v>
      </c>
    </row>
    <row r="341" spans="1:4" x14ac:dyDescent="0.25">
      <c r="A341">
        <v>2035</v>
      </c>
      <c r="B341">
        <v>4</v>
      </c>
      <c r="D341" s="28">
        <v>130402601.74699999</v>
      </c>
    </row>
    <row r="342" spans="1:4" x14ac:dyDescent="0.25">
      <c r="A342">
        <v>2035</v>
      </c>
      <c r="B342">
        <v>5</v>
      </c>
      <c r="D342" s="28">
        <v>130459339.884</v>
      </c>
    </row>
    <row r="343" spans="1:4" x14ac:dyDescent="0.25">
      <c r="A343">
        <v>2035</v>
      </c>
      <c r="B343">
        <v>6</v>
      </c>
      <c r="D343" s="28">
        <v>150947302.42699999</v>
      </c>
    </row>
    <row r="344" spans="1:4" x14ac:dyDescent="0.25">
      <c r="A344">
        <v>2035</v>
      </c>
      <c r="B344">
        <v>7</v>
      </c>
      <c r="D344" s="28">
        <v>167454267.118</v>
      </c>
    </row>
    <row r="345" spans="1:4" x14ac:dyDescent="0.25">
      <c r="A345">
        <v>2035</v>
      </c>
      <c r="B345">
        <v>8</v>
      </c>
      <c r="D345" s="28">
        <v>171017106.33399999</v>
      </c>
    </row>
    <row r="346" spans="1:4" x14ac:dyDescent="0.25">
      <c r="A346">
        <v>2035</v>
      </c>
      <c r="B346">
        <v>9</v>
      </c>
      <c r="D346" s="28">
        <v>167520873.33700001</v>
      </c>
    </row>
    <row r="347" spans="1:4" x14ac:dyDescent="0.25">
      <c r="A347">
        <v>2035</v>
      </c>
      <c r="B347">
        <v>10</v>
      </c>
      <c r="D347" s="28">
        <v>139139550.322</v>
      </c>
    </row>
    <row r="348" spans="1:4" x14ac:dyDescent="0.25">
      <c r="A348">
        <v>2035</v>
      </c>
      <c r="B348">
        <v>11</v>
      </c>
      <c r="D348" s="28">
        <v>126158994.557</v>
      </c>
    </row>
    <row r="349" spans="1:4" x14ac:dyDescent="0.25">
      <c r="A349">
        <v>2035</v>
      </c>
      <c r="B349">
        <v>12</v>
      </c>
      <c r="D349" s="28">
        <v>143215892.07600001</v>
      </c>
    </row>
    <row r="350" spans="1:4" x14ac:dyDescent="0.25">
      <c r="A350">
        <v>2036</v>
      </c>
      <c r="B350">
        <v>1</v>
      </c>
      <c r="D350" s="28">
        <v>164225073.111</v>
      </c>
    </row>
    <row r="351" spans="1:4" x14ac:dyDescent="0.25">
      <c r="A351">
        <v>2036</v>
      </c>
      <c r="B351">
        <v>2</v>
      </c>
      <c r="D351" s="28">
        <v>156549629.229</v>
      </c>
    </row>
    <row r="352" spans="1:4" x14ac:dyDescent="0.25">
      <c r="A352">
        <v>2036</v>
      </c>
      <c r="B352">
        <v>3</v>
      </c>
      <c r="D352" s="28">
        <v>141679798.961</v>
      </c>
    </row>
    <row r="353" spans="1:4" x14ac:dyDescent="0.25">
      <c r="A353">
        <v>2036</v>
      </c>
      <c r="B353">
        <v>4</v>
      </c>
      <c r="D353" s="28">
        <v>130382315.964</v>
      </c>
    </row>
    <row r="354" spans="1:4" x14ac:dyDescent="0.25">
      <c r="A354">
        <v>2036</v>
      </c>
      <c r="B354">
        <v>5</v>
      </c>
      <c r="D354" s="28">
        <v>130585413.63</v>
      </c>
    </row>
    <row r="355" spans="1:4" x14ac:dyDescent="0.25">
      <c r="A355">
        <v>2036</v>
      </c>
      <c r="B355">
        <v>6</v>
      </c>
      <c r="D355" s="28">
        <v>151133764.88100001</v>
      </c>
    </row>
    <row r="356" spans="1:4" x14ac:dyDescent="0.25">
      <c r="A356">
        <v>2036</v>
      </c>
      <c r="B356">
        <v>7</v>
      </c>
      <c r="D356" s="28">
        <v>167607551.333</v>
      </c>
    </row>
    <row r="357" spans="1:4" x14ac:dyDescent="0.25">
      <c r="A357">
        <v>2036</v>
      </c>
      <c r="B357">
        <v>8</v>
      </c>
      <c r="D357" s="28">
        <v>171148021.94299999</v>
      </c>
    </row>
    <row r="358" spans="1:4" x14ac:dyDescent="0.25">
      <c r="A358">
        <v>2036</v>
      </c>
      <c r="B358">
        <v>9</v>
      </c>
      <c r="D358" s="28">
        <v>167675139.92699999</v>
      </c>
    </row>
    <row r="359" spans="1:4" x14ac:dyDescent="0.25">
      <c r="A359">
        <v>2036</v>
      </c>
      <c r="B359">
        <v>10</v>
      </c>
      <c r="D359" s="28">
        <v>139308429.086</v>
      </c>
    </row>
    <row r="360" spans="1:4" x14ac:dyDescent="0.25">
      <c r="A360">
        <v>2036</v>
      </c>
      <c r="B360">
        <v>11</v>
      </c>
      <c r="D360" s="28">
        <v>126225977.072</v>
      </c>
    </row>
    <row r="361" spans="1:4" x14ac:dyDescent="0.25">
      <c r="A361">
        <v>2036</v>
      </c>
      <c r="B361">
        <v>12</v>
      </c>
      <c r="D361" s="28">
        <v>143096821.94499999</v>
      </c>
    </row>
    <row r="362" spans="1:4" x14ac:dyDescent="0.25">
      <c r="A362">
        <v>2037</v>
      </c>
      <c r="B362">
        <v>1</v>
      </c>
      <c r="D362" s="28">
        <v>163871471.78200001</v>
      </c>
    </row>
    <row r="363" spans="1:4" x14ac:dyDescent="0.25">
      <c r="A363">
        <v>2037</v>
      </c>
      <c r="B363">
        <v>2</v>
      </c>
      <c r="D363" s="28">
        <v>156211554.37099999</v>
      </c>
    </row>
    <row r="364" spans="1:4" x14ac:dyDescent="0.25">
      <c r="A364">
        <v>2037</v>
      </c>
      <c r="B364">
        <v>3</v>
      </c>
      <c r="D364" s="28">
        <v>141442683.24900001</v>
      </c>
    </row>
    <row r="365" spans="1:4" x14ac:dyDescent="0.25">
      <c r="A365">
        <v>2037</v>
      </c>
      <c r="B365">
        <v>4</v>
      </c>
      <c r="D365" s="28">
        <v>130327183.943</v>
      </c>
    </row>
    <row r="366" spans="1:4" x14ac:dyDescent="0.25">
      <c r="A366">
        <v>2037</v>
      </c>
      <c r="B366">
        <v>5</v>
      </c>
      <c r="D366" s="28">
        <v>130687215.52</v>
      </c>
    </row>
    <row r="367" spans="1:4" x14ac:dyDescent="0.25">
      <c r="A367">
        <v>2037</v>
      </c>
      <c r="B367">
        <v>6</v>
      </c>
      <c r="D367" s="28">
        <v>151293526.56900001</v>
      </c>
    </row>
    <row r="368" spans="1:4" x14ac:dyDescent="0.25">
      <c r="A368">
        <v>2037</v>
      </c>
      <c r="B368">
        <v>7</v>
      </c>
      <c r="D368" s="28">
        <v>167748252.57300001</v>
      </c>
    </row>
    <row r="369" spans="1:4" x14ac:dyDescent="0.25">
      <c r="A369">
        <v>2037</v>
      </c>
      <c r="B369">
        <v>8</v>
      </c>
      <c r="D369" s="28">
        <v>171263348.417</v>
      </c>
    </row>
    <row r="370" spans="1:4" x14ac:dyDescent="0.25">
      <c r="A370">
        <v>2037</v>
      </c>
      <c r="B370">
        <v>9</v>
      </c>
      <c r="D370" s="28">
        <v>167816706.23199999</v>
      </c>
    </row>
    <row r="371" spans="1:4" x14ac:dyDescent="0.25">
      <c r="A371">
        <v>2037</v>
      </c>
      <c r="B371">
        <v>10</v>
      </c>
      <c r="D371" s="28">
        <v>139486971.66299999</v>
      </c>
    </row>
    <row r="372" spans="1:4" x14ac:dyDescent="0.25">
      <c r="A372">
        <v>2037</v>
      </c>
      <c r="B372">
        <v>11</v>
      </c>
      <c r="D372" s="28">
        <v>126299997.06</v>
      </c>
    </row>
    <row r="373" spans="1:4" x14ac:dyDescent="0.25">
      <c r="A373">
        <v>2037</v>
      </c>
      <c r="B373">
        <v>12</v>
      </c>
      <c r="D373" s="28">
        <v>142976490.07699999</v>
      </c>
    </row>
    <row r="374" spans="1:4" x14ac:dyDescent="0.25">
      <c r="A374">
        <v>2038</v>
      </c>
      <c r="B374">
        <v>1</v>
      </c>
      <c r="D374" s="28">
        <v>163524739.46900001</v>
      </c>
    </row>
    <row r="375" spans="1:4" x14ac:dyDescent="0.25">
      <c r="A375">
        <v>2038</v>
      </c>
      <c r="B375">
        <v>2</v>
      </c>
      <c r="D375" s="28">
        <v>155880028.21700001</v>
      </c>
    </row>
    <row r="376" spans="1:4" x14ac:dyDescent="0.25">
      <c r="A376">
        <v>2038</v>
      </c>
      <c r="B376">
        <v>3</v>
      </c>
      <c r="D376" s="28">
        <v>141210680.83500001</v>
      </c>
    </row>
    <row r="377" spans="1:4" x14ac:dyDescent="0.25">
      <c r="A377">
        <v>2038</v>
      </c>
      <c r="B377">
        <v>4</v>
      </c>
      <c r="D377" s="28">
        <v>130268612.64</v>
      </c>
    </row>
    <row r="378" spans="1:4" x14ac:dyDescent="0.25">
      <c r="A378">
        <v>2038</v>
      </c>
      <c r="B378">
        <v>5</v>
      </c>
      <c r="D378" s="28">
        <v>130782775.478</v>
      </c>
    </row>
    <row r="379" spans="1:4" x14ac:dyDescent="0.25">
      <c r="A379">
        <v>2038</v>
      </c>
      <c r="B379">
        <v>6</v>
      </c>
      <c r="D379" s="28">
        <v>151441548.574</v>
      </c>
    </row>
    <row r="380" spans="1:4" x14ac:dyDescent="0.25">
      <c r="A380">
        <v>2038</v>
      </c>
      <c r="B380">
        <v>7</v>
      </c>
      <c r="D380" s="28">
        <v>167853320.91600001</v>
      </c>
    </row>
    <row r="381" spans="1:4" x14ac:dyDescent="0.25">
      <c r="A381">
        <v>2038</v>
      </c>
      <c r="B381">
        <v>8</v>
      </c>
      <c r="D381" s="28">
        <v>171340380.699</v>
      </c>
    </row>
    <row r="382" spans="1:4" x14ac:dyDescent="0.25">
      <c r="A382">
        <v>2038</v>
      </c>
      <c r="B382">
        <v>9</v>
      </c>
      <c r="D382" s="28">
        <v>167922357.09599999</v>
      </c>
    </row>
    <row r="383" spans="1:4" x14ac:dyDescent="0.25">
      <c r="A383">
        <v>2038</v>
      </c>
      <c r="B383">
        <v>10</v>
      </c>
      <c r="D383" s="28">
        <v>139626741.35600001</v>
      </c>
    </row>
    <row r="384" spans="1:4" x14ac:dyDescent="0.25">
      <c r="A384">
        <v>2038</v>
      </c>
      <c r="B384">
        <v>11</v>
      </c>
      <c r="D384" s="28">
        <v>126341548.77</v>
      </c>
    </row>
    <row r="385" spans="1:4" x14ac:dyDescent="0.25">
      <c r="A385">
        <v>2038</v>
      </c>
      <c r="B385">
        <v>12</v>
      </c>
      <c r="D385" s="28">
        <v>142822173.18799999</v>
      </c>
    </row>
    <row r="386" spans="1:4" x14ac:dyDescent="0.25">
      <c r="A386">
        <v>2039</v>
      </c>
      <c r="B386">
        <v>1</v>
      </c>
      <c r="D386" s="28">
        <v>163078903.36199999</v>
      </c>
    </row>
    <row r="387" spans="1:4" x14ac:dyDescent="0.25">
      <c r="A387">
        <v>2039</v>
      </c>
      <c r="B387">
        <v>2</v>
      </c>
      <c r="D387" s="28">
        <v>155454528.56200001</v>
      </c>
    </row>
    <row r="388" spans="1:4" x14ac:dyDescent="0.25">
      <c r="A388">
        <v>2039</v>
      </c>
      <c r="B388">
        <v>3</v>
      </c>
      <c r="D388" s="28">
        <v>140892038.75</v>
      </c>
    </row>
    <row r="389" spans="1:4" x14ac:dyDescent="0.25">
      <c r="A389">
        <v>2039</v>
      </c>
      <c r="B389">
        <v>4</v>
      </c>
      <c r="D389" s="28">
        <v>130127078.257</v>
      </c>
    </row>
    <row r="390" spans="1:4" x14ac:dyDescent="0.25">
      <c r="A390">
        <v>2039</v>
      </c>
      <c r="B390">
        <v>5</v>
      </c>
      <c r="D390" s="28">
        <v>130803526.56299999</v>
      </c>
    </row>
    <row r="391" spans="1:4" x14ac:dyDescent="0.25">
      <c r="A391">
        <v>2039</v>
      </c>
      <c r="B391">
        <v>6</v>
      </c>
      <c r="D391" s="28">
        <v>151493654.47499999</v>
      </c>
    </row>
    <row r="392" spans="1:4" x14ac:dyDescent="0.25">
      <c r="A392">
        <v>2039</v>
      </c>
      <c r="B392">
        <v>7</v>
      </c>
      <c r="D392" s="28">
        <v>167825322.53400001</v>
      </c>
    </row>
    <row r="393" spans="1:4" x14ac:dyDescent="0.25">
      <c r="A393">
        <v>2039</v>
      </c>
      <c r="B393">
        <v>8</v>
      </c>
      <c r="D393" s="28">
        <v>171272518.49399999</v>
      </c>
    </row>
    <row r="394" spans="1:4" x14ac:dyDescent="0.25">
      <c r="A394">
        <v>2039</v>
      </c>
      <c r="B394">
        <v>9</v>
      </c>
      <c r="D394" s="28">
        <v>167893922.685</v>
      </c>
    </row>
    <row r="395" spans="1:4" x14ac:dyDescent="0.25">
      <c r="A395">
        <v>2039</v>
      </c>
      <c r="B395">
        <v>10</v>
      </c>
      <c r="D395" s="28">
        <v>139686836.44</v>
      </c>
    </row>
    <row r="396" spans="1:4" x14ac:dyDescent="0.25">
      <c r="A396">
        <v>2039</v>
      </c>
      <c r="B396">
        <v>11</v>
      </c>
      <c r="D396" s="28">
        <v>126317803.664</v>
      </c>
    </row>
    <row r="397" spans="1:4" x14ac:dyDescent="0.25">
      <c r="A397">
        <v>2039</v>
      </c>
      <c r="B397">
        <v>12</v>
      </c>
      <c r="D397" s="28">
        <v>142591395.484</v>
      </c>
    </row>
    <row r="398" spans="1:4" x14ac:dyDescent="0.25">
      <c r="A398">
        <v>2040</v>
      </c>
      <c r="B398">
        <v>1</v>
      </c>
      <c r="D398" s="28">
        <v>162531396.692</v>
      </c>
    </row>
    <row r="399" spans="1:4" x14ac:dyDescent="0.25">
      <c r="A399">
        <v>2040</v>
      </c>
      <c r="B399">
        <v>2</v>
      </c>
      <c r="D399" s="28">
        <v>154932864.09999999</v>
      </c>
    </row>
    <row r="400" spans="1:4" x14ac:dyDescent="0.25">
      <c r="A400">
        <v>2040</v>
      </c>
      <c r="B400">
        <v>3</v>
      </c>
      <c r="D400" s="28">
        <v>140478127.67899999</v>
      </c>
    </row>
    <row r="401" spans="1:4" x14ac:dyDescent="0.25">
      <c r="A401">
        <v>2040</v>
      </c>
      <c r="B401">
        <v>4</v>
      </c>
      <c r="D401" s="28">
        <v>129958293.101</v>
      </c>
    </row>
    <row r="402" spans="1:4" x14ac:dyDescent="0.25">
      <c r="A402">
        <v>2040</v>
      </c>
      <c r="B402">
        <v>5</v>
      </c>
      <c r="D402" s="28">
        <v>130791258.439</v>
      </c>
    </row>
    <row r="403" spans="1:4" x14ac:dyDescent="0.25">
      <c r="A403">
        <v>2040</v>
      </c>
      <c r="B403">
        <v>6</v>
      </c>
      <c r="D403" s="28">
        <v>151506618.76100001</v>
      </c>
    </row>
    <row r="404" spans="1:4" x14ac:dyDescent="0.25">
      <c r="A404">
        <v>2040</v>
      </c>
      <c r="B404">
        <v>7</v>
      </c>
      <c r="D404" s="28">
        <v>167717820.86899999</v>
      </c>
    </row>
    <row r="405" spans="1:4" x14ac:dyDescent="0.25">
      <c r="A405">
        <v>2040</v>
      </c>
      <c r="B405">
        <v>8</v>
      </c>
      <c r="D405" s="28">
        <v>171123595.664</v>
      </c>
    </row>
    <row r="406" spans="1:4" x14ac:dyDescent="0.25">
      <c r="A406">
        <v>2040</v>
      </c>
      <c r="B406">
        <v>9</v>
      </c>
      <c r="D406" s="28">
        <v>167785605.80500001</v>
      </c>
    </row>
    <row r="407" spans="1:4" x14ac:dyDescent="0.25">
      <c r="A407">
        <v>2040</v>
      </c>
      <c r="B407">
        <v>10</v>
      </c>
      <c r="D407" s="28">
        <v>139648245.80399999</v>
      </c>
    </row>
    <row r="408" spans="1:4" x14ac:dyDescent="0.25">
      <c r="A408">
        <v>2040</v>
      </c>
      <c r="B408">
        <v>11</v>
      </c>
      <c r="D408" s="28">
        <v>126203864.53399999</v>
      </c>
    </row>
    <row r="409" spans="1:4" x14ac:dyDescent="0.25">
      <c r="A409">
        <v>2040</v>
      </c>
      <c r="B409">
        <v>12</v>
      </c>
      <c r="D409" s="28">
        <v>142268311.37799999</v>
      </c>
    </row>
    <row r="410" spans="1:4" x14ac:dyDescent="0.25">
      <c r="A410">
        <v>2041</v>
      </c>
      <c r="B410">
        <v>1</v>
      </c>
      <c r="D410" s="28">
        <v>161970460.77000001</v>
      </c>
    </row>
    <row r="411" spans="1:4" x14ac:dyDescent="0.25">
      <c r="A411">
        <v>2041</v>
      </c>
      <c r="B411">
        <v>2</v>
      </c>
      <c r="D411" s="28">
        <v>154398506.33700001</v>
      </c>
    </row>
    <row r="412" spans="1:4" x14ac:dyDescent="0.25">
      <c r="A412">
        <v>2041</v>
      </c>
      <c r="B412">
        <v>3</v>
      </c>
      <c r="D412" s="28">
        <v>140051408.796</v>
      </c>
    </row>
    <row r="413" spans="1:4" x14ac:dyDescent="0.25">
      <c r="A413">
        <v>2041</v>
      </c>
      <c r="B413">
        <v>4</v>
      </c>
      <c r="D413" s="28">
        <v>129675832.307</v>
      </c>
    </row>
    <row r="414" spans="1:4" x14ac:dyDescent="0.25">
      <c r="A414">
        <v>2041</v>
      </c>
      <c r="B414">
        <v>5</v>
      </c>
      <c r="D414" s="28">
        <v>130675985.138</v>
      </c>
    </row>
    <row r="415" spans="1:4" x14ac:dyDescent="0.25">
      <c r="A415">
        <v>2041</v>
      </c>
      <c r="B415">
        <v>6</v>
      </c>
      <c r="D415" s="28">
        <v>151405963.70899999</v>
      </c>
    </row>
    <row r="416" spans="1:4" x14ac:dyDescent="0.25">
      <c r="A416">
        <v>2041</v>
      </c>
      <c r="B416">
        <v>7</v>
      </c>
      <c r="D416" s="28">
        <v>167546081.84799999</v>
      </c>
    </row>
    <row r="417" spans="1:4" x14ac:dyDescent="0.25">
      <c r="A417">
        <v>2041</v>
      </c>
      <c r="B417">
        <v>8</v>
      </c>
      <c r="D417" s="28">
        <v>170907921.36199999</v>
      </c>
    </row>
    <row r="418" spans="1:4" x14ac:dyDescent="0.25">
      <c r="A418">
        <v>2041</v>
      </c>
      <c r="B418">
        <v>9</v>
      </c>
      <c r="D418" s="28">
        <v>167612743.40099999</v>
      </c>
    </row>
    <row r="419" spans="1:4" x14ac:dyDescent="0.25">
      <c r="A419">
        <v>2041</v>
      </c>
      <c r="B419">
        <v>10</v>
      </c>
      <c r="D419" s="28">
        <v>139579536.38999999</v>
      </c>
    </row>
    <row r="420" spans="1:4" x14ac:dyDescent="0.25">
      <c r="A420">
        <v>2041</v>
      </c>
      <c r="B420">
        <v>11</v>
      </c>
      <c r="D420" s="28">
        <v>126062188.06</v>
      </c>
    </row>
    <row r="421" spans="1:4" x14ac:dyDescent="0.25">
      <c r="A421">
        <v>2041</v>
      </c>
      <c r="B421">
        <v>12</v>
      </c>
      <c r="D421" s="28">
        <v>141915507.375</v>
      </c>
    </row>
    <row r="422" spans="1:4" x14ac:dyDescent="0.25">
      <c r="A422">
        <v>2042</v>
      </c>
      <c r="B422">
        <v>1</v>
      </c>
      <c r="D422" s="28">
        <v>161401106.28600001</v>
      </c>
    </row>
    <row r="423" spans="1:4" x14ac:dyDescent="0.25">
      <c r="A423">
        <v>2042</v>
      </c>
      <c r="B423">
        <v>2</v>
      </c>
      <c r="D423" s="28">
        <v>153856203.873</v>
      </c>
    </row>
    <row r="424" spans="1:4" x14ac:dyDescent="0.25">
      <c r="A424">
        <v>2042</v>
      </c>
      <c r="B424">
        <v>3</v>
      </c>
      <c r="D424" s="28">
        <v>139616336.55700001</v>
      </c>
    </row>
    <row r="425" spans="1:4" x14ac:dyDescent="0.25">
      <c r="A425">
        <v>2042</v>
      </c>
      <c r="B425">
        <v>4</v>
      </c>
      <c r="D425" s="28">
        <v>129405531.353</v>
      </c>
    </row>
    <row r="426" spans="1:4" x14ac:dyDescent="0.25">
      <c r="A426">
        <v>2042</v>
      </c>
      <c r="B426">
        <v>5</v>
      </c>
      <c r="D426" s="28">
        <v>130569722.874</v>
      </c>
    </row>
    <row r="427" spans="1:4" x14ac:dyDescent="0.25">
      <c r="A427">
        <v>2042</v>
      </c>
      <c r="B427">
        <v>6</v>
      </c>
      <c r="D427" s="28">
        <v>151314049.70500001</v>
      </c>
    </row>
    <row r="428" spans="1:4" x14ac:dyDescent="0.25">
      <c r="A428">
        <v>2042</v>
      </c>
      <c r="B428">
        <v>7</v>
      </c>
      <c r="D428" s="28">
        <v>167388497.06400001</v>
      </c>
    </row>
    <row r="429" spans="1:4" x14ac:dyDescent="0.25">
      <c r="A429">
        <v>2042</v>
      </c>
      <c r="B429">
        <v>8</v>
      </c>
      <c r="D429" s="28">
        <v>170707093.55500001</v>
      </c>
    </row>
    <row r="430" spans="1:4" x14ac:dyDescent="0.25">
      <c r="A430">
        <v>2042</v>
      </c>
      <c r="B430">
        <v>9</v>
      </c>
      <c r="D430" s="28">
        <v>167454080.516</v>
      </c>
    </row>
    <row r="431" spans="1:4" x14ac:dyDescent="0.25">
      <c r="A431">
        <v>2042</v>
      </c>
      <c r="B431">
        <v>10</v>
      </c>
      <c r="D431" s="28">
        <v>139531681.50999999</v>
      </c>
    </row>
    <row r="432" spans="1:4" x14ac:dyDescent="0.25">
      <c r="A432">
        <v>2042</v>
      </c>
      <c r="B432">
        <v>11</v>
      </c>
      <c r="D432" s="28">
        <v>125942438.04799999</v>
      </c>
    </row>
    <row r="433" spans="1:4" x14ac:dyDescent="0.25">
      <c r="A433">
        <v>2042</v>
      </c>
      <c r="B433">
        <v>12</v>
      </c>
      <c r="D433" s="28">
        <v>141590306.523</v>
      </c>
    </row>
    <row r="434" spans="1:4" x14ac:dyDescent="0.25">
      <c r="A434">
        <v>2043</v>
      </c>
      <c r="B434">
        <v>1</v>
      </c>
      <c r="D434" s="28">
        <v>160851183.73500001</v>
      </c>
    </row>
    <row r="435" spans="1:4" x14ac:dyDescent="0.25">
      <c r="A435">
        <v>2043</v>
      </c>
      <c r="B435">
        <v>2</v>
      </c>
      <c r="D435" s="28">
        <v>153332345.345</v>
      </c>
    </row>
    <row r="436" spans="1:4" x14ac:dyDescent="0.25">
      <c r="A436">
        <v>2043</v>
      </c>
      <c r="B436">
        <v>3</v>
      </c>
      <c r="D436" s="28">
        <v>139197803.06200001</v>
      </c>
    </row>
    <row r="437" spans="1:4" x14ac:dyDescent="0.25">
      <c r="A437">
        <v>2043</v>
      </c>
      <c r="B437">
        <v>4</v>
      </c>
      <c r="D437" s="28">
        <v>129188737.112</v>
      </c>
    </row>
    <row r="438" spans="1:4" x14ac:dyDescent="0.25">
      <c r="A438">
        <v>2043</v>
      </c>
      <c r="B438">
        <v>5</v>
      </c>
      <c r="D438" s="28">
        <v>130509504.43099999</v>
      </c>
    </row>
    <row r="439" spans="1:4" x14ac:dyDescent="0.25">
      <c r="A439">
        <v>2043</v>
      </c>
      <c r="B439">
        <v>6</v>
      </c>
      <c r="D439" s="28">
        <v>151271379.90099999</v>
      </c>
    </row>
    <row r="440" spans="1:4" x14ac:dyDescent="0.25">
      <c r="A440">
        <v>2043</v>
      </c>
      <c r="B440">
        <v>7</v>
      </c>
      <c r="D440" s="28">
        <v>167245586.52900001</v>
      </c>
    </row>
    <row r="441" spans="1:4" x14ac:dyDescent="0.25">
      <c r="A441">
        <v>2043</v>
      </c>
      <c r="B441">
        <v>8</v>
      </c>
      <c r="D441" s="28">
        <v>170521642.75099999</v>
      </c>
    </row>
    <row r="442" spans="1:4" x14ac:dyDescent="0.25">
      <c r="A442">
        <v>2043</v>
      </c>
      <c r="B442">
        <v>9</v>
      </c>
      <c r="D442" s="28">
        <v>167310139.73800001</v>
      </c>
    </row>
    <row r="443" spans="1:4" x14ac:dyDescent="0.25">
      <c r="A443">
        <v>2043</v>
      </c>
      <c r="B443">
        <v>10</v>
      </c>
      <c r="D443" s="28">
        <v>139482973.914</v>
      </c>
    </row>
    <row r="444" spans="1:4" x14ac:dyDescent="0.25">
      <c r="A444">
        <v>2043</v>
      </c>
      <c r="B444">
        <v>11</v>
      </c>
      <c r="D444" s="28">
        <v>125823434.404</v>
      </c>
    </row>
    <row r="445" spans="1:4" x14ac:dyDescent="0.25">
      <c r="A445">
        <v>2043</v>
      </c>
      <c r="B445">
        <v>12</v>
      </c>
      <c r="D445" s="28">
        <v>141268228.778</v>
      </c>
    </row>
    <row r="446" spans="1:4" x14ac:dyDescent="0.25">
      <c r="A446">
        <v>2044</v>
      </c>
      <c r="B446">
        <v>1</v>
      </c>
      <c r="D446" s="28">
        <v>160341158.11700001</v>
      </c>
    </row>
    <row r="447" spans="1:4" x14ac:dyDescent="0.25">
      <c r="A447">
        <v>2044</v>
      </c>
      <c r="B447">
        <v>2</v>
      </c>
      <c r="D447" s="28">
        <v>152846319.676</v>
      </c>
    </row>
    <row r="448" spans="1:4" x14ac:dyDescent="0.25">
      <c r="A448">
        <v>2044</v>
      </c>
      <c r="B448">
        <v>3</v>
      </c>
      <c r="D448" s="28">
        <v>138814148.40700001</v>
      </c>
    </row>
    <row r="449" spans="1:4" x14ac:dyDescent="0.25">
      <c r="A449">
        <v>2044</v>
      </c>
      <c r="B449">
        <v>4</v>
      </c>
      <c r="D449" s="28">
        <v>128981508.869</v>
      </c>
    </row>
    <row r="450" spans="1:4" x14ac:dyDescent="0.25">
      <c r="A450">
        <v>2044</v>
      </c>
      <c r="B450">
        <v>5</v>
      </c>
      <c r="D450" s="28">
        <v>130456167.53</v>
      </c>
    </row>
    <row r="451" spans="1:4" x14ac:dyDescent="0.25">
      <c r="A451">
        <v>2044</v>
      </c>
      <c r="B451">
        <v>6</v>
      </c>
      <c r="D451" s="28">
        <v>151235184.141</v>
      </c>
    </row>
    <row r="452" spans="1:4" x14ac:dyDescent="0.25">
      <c r="A452">
        <v>2044</v>
      </c>
      <c r="B452">
        <v>7</v>
      </c>
      <c r="D452" s="28">
        <v>167127135.78</v>
      </c>
    </row>
    <row r="453" spans="1:4" x14ac:dyDescent="0.25">
      <c r="A453">
        <v>2044</v>
      </c>
      <c r="B453">
        <v>8</v>
      </c>
      <c r="D453" s="28">
        <v>170361731.544</v>
      </c>
    </row>
    <row r="454" spans="1:4" x14ac:dyDescent="0.25">
      <c r="A454">
        <v>2044</v>
      </c>
      <c r="B454">
        <v>9</v>
      </c>
      <c r="D454" s="28">
        <v>167190750.77599999</v>
      </c>
    </row>
    <row r="455" spans="1:4" x14ac:dyDescent="0.25">
      <c r="A455">
        <v>2044</v>
      </c>
      <c r="B455">
        <v>10</v>
      </c>
      <c r="D455" s="28">
        <v>139456363.96399999</v>
      </c>
    </row>
    <row r="456" spans="1:4" x14ac:dyDescent="0.25">
      <c r="A456">
        <v>2044</v>
      </c>
      <c r="B456">
        <v>11</v>
      </c>
      <c r="D456" s="28">
        <v>125727472.25399999</v>
      </c>
    </row>
    <row r="457" spans="1:4" x14ac:dyDescent="0.25">
      <c r="A457">
        <v>2044</v>
      </c>
      <c r="B457">
        <v>12</v>
      </c>
      <c r="D457" s="28">
        <v>140974855.63800001</v>
      </c>
    </row>
    <row r="458" spans="1:4" x14ac:dyDescent="0.25">
      <c r="A458">
        <v>2045</v>
      </c>
      <c r="B458">
        <v>1</v>
      </c>
      <c r="D458" s="28">
        <v>159870530.19400001</v>
      </c>
    </row>
    <row r="459" spans="1:4" x14ac:dyDescent="0.25">
      <c r="A459">
        <v>2045</v>
      </c>
      <c r="B459">
        <v>2</v>
      </c>
      <c r="D459" s="28">
        <v>152397651.64399999</v>
      </c>
    </row>
    <row r="460" spans="1:4" x14ac:dyDescent="0.25">
      <c r="A460">
        <v>2045</v>
      </c>
      <c r="B460">
        <v>3</v>
      </c>
      <c r="D460" s="28">
        <v>138464983.28299999</v>
      </c>
    </row>
    <row r="461" spans="1:4" x14ac:dyDescent="0.25">
      <c r="A461">
        <v>2045</v>
      </c>
      <c r="B461">
        <v>4</v>
      </c>
      <c r="D461" s="28">
        <v>128788550.29099999</v>
      </c>
    </row>
    <row r="462" spans="1:4" x14ac:dyDescent="0.25">
      <c r="A462">
        <v>2045</v>
      </c>
      <c r="B462">
        <v>5</v>
      </c>
      <c r="D462" s="28">
        <v>130413968.79700001</v>
      </c>
    </row>
    <row r="463" spans="1:4" x14ac:dyDescent="0.25">
      <c r="A463">
        <v>2045</v>
      </c>
      <c r="B463">
        <v>6</v>
      </c>
      <c r="D463" s="28">
        <v>151210136.44600001</v>
      </c>
    </row>
    <row r="464" spans="1:4" x14ac:dyDescent="0.25">
      <c r="A464">
        <v>2045</v>
      </c>
      <c r="B464">
        <v>7</v>
      </c>
      <c r="D464" s="28">
        <v>167007634.97299999</v>
      </c>
    </row>
    <row r="465" spans="1:4" x14ac:dyDescent="0.25">
      <c r="A465">
        <v>2045</v>
      </c>
      <c r="B465">
        <v>8</v>
      </c>
      <c r="D465" s="28">
        <v>170200827.47099999</v>
      </c>
    </row>
    <row r="466" spans="1:4" x14ac:dyDescent="0.25">
      <c r="A466">
        <v>2045</v>
      </c>
      <c r="B466">
        <v>9</v>
      </c>
      <c r="D466" s="28">
        <v>167070289.403</v>
      </c>
    </row>
    <row r="467" spans="1:4" x14ac:dyDescent="0.25">
      <c r="A467">
        <v>2045</v>
      </c>
      <c r="B467">
        <v>10</v>
      </c>
      <c r="D467" s="28">
        <v>139414940.34299999</v>
      </c>
    </row>
    <row r="468" spans="1:4" x14ac:dyDescent="0.25">
      <c r="A468">
        <v>2045</v>
      </c>
      <c r="B468">
        <v>11</v>
      </c>
      <c r="D468" s="28">
        <v>125618626.366</v>
      </c>
    </row>
    <row r="469" spans="1:4" x14ac:dyDescent="0.25">
      <c r="A469">
        <v>2045</v>
      </c>
      <c r="B469">
        <v>12</v>
      </c>
      <c r="D469" s="28">
        <v>140668871.37900001</v>
      </c>
    </row>
    <row r="470" spans="1:4" x14ac:dyDescent="0.25">
      <c r="A470">
        <v>2046</v>
      </c>
      <c r="B470">
        <v>1</v>
      </c>
      <c r="D470" s="28">
        <v>159408332.176</v>
      </c>
    </row>
    <row r="471" spans="1:4" x14ac:dyDescent="0.25">
      <c r="A471">
        <v>2046</v>
      </c>
      <c r="B471">
        <v>2</v>
      </c>
      <c r="D471" s="28">
        <v>151956999.27200001</v>
      </c>
    </row>
    <row r="472" spans="1:4" x14ac:dyDescent="0.25">
      <c r="A472">
        <v>2046</v>
      </c>
      <c r="B472">
        <v>3</v>
      </c>
      <c r="D472" s="28">
        <v>138122620.78400001</v>
      </c>
    </row>
    <row r="473" spans="1:4" x14ac:dyDescent="0.25">
      <c r="A473">
        <v>2046</v>
      </c>
      <c r="B473">
        <v>4</v>
      </c>
      <c r="D473" s="28">
        <v>128600301.792</v>
      </c>
    </row>
    <row r="474" spans="1:4" x14ac:dyDescent="0.25">
      <c r="A474">
        <v>2046</v>
      </c>
      <c r="B474">
        <v>5</v>
      </c>
      <c r="D474" s="28">
        <v>130374379.278</v>
      </c>
    </row>
    <row r="475" spans="1:4" x14ac:dyDescent="0.25">
      <c r="A475">
        <v>2046</v>
      </c>
      <c r="B475">
        <v>6</v>
      </c>
      <c r="D475" s="28">
        <v>151186930.074</v>
      </c>
    </row>
    <row r="476" spans="1:4" x14ac:dyDescent="0.25">
      <c r="A476">
        <v>2046</v>
      </c>
      <c r="B476">
        <v>7</v>
      </c>
      <c r="D476" s="28">
        <v>166890205.88499999</v>
      </c>
    </row>
    <row r="477" spans="1:4" x14ac:dyDescent="0.25">
      <c r="A477">
        <v>2046</v>
      </c>
      <c r="B477">
        <v>8</v>
      </c>
      <c r="D477" s="28">
        <v>170042176.79800001</v>
      </c>
    </row>
    <row r="478" spans="1:4" x14ac:dyDescent="0.25">
      <c r="A478">
        <v>2046</v>
      </c>
      <c r="B478">
        <v>9</v>
      </c>
      <c r="D478" s="28">
        <v>166951891.745</v>
      </c>
    </row>
    <row r="479" spans="1:4" x14ac:dyDescent="0.25">
      <c r="A479">
        <v>2046</v>
      </c>
      <c r="B479">
        <v>10</v>
      </c>
      <c r="D479" s="28">
        <v>139375403.19999999</v>
      </c>
    </row>
    <row r="480" spans="1:4" x14ac:dyDescent="0.25">
      <c r="A480">
        <v>2046</v>
      </c>
      <c r="B480">
        <v>11</v>
      </c>
      <c r="D480" s="28">
        <v>125513121.039</v>
      </c>
    </row>
    <row r="481" spans="1:4" x14ac:dyDescent="0.25">
      <c r="A481">
        <v>2046</v>
      </c>
      <c r="B481">
        <v>12</v>
      </c>
      <c r="D481" s="28">
        <v>140368901.979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B8" sqref="B8"/>
    </sheetView>
  </sheetViews>
  <sheetFormatPr defaultRowHeight="15" x14ac:dyDescent="0.25"/>
  <cols>
    <col min="1" max="1" width="8.42578125" bestFit="1" customWidth="1"/>
    <col min="2" max="2" width="13.42578125" bestFit="1" customWidth="1"/>
    <col min="3" max="3" width="13.85546875" bestFit="1" customWidth="1"/>
    <col min="4" max="4" width="6.28515625" bestFit="1" customWidth="1"/>
    <col min="5" max="5" width="5.5703125" bestFit="1" customWidth="1"/>
    <col min="6" max="6" width="10" bestFit="1" customWidth="1"/>
  </cols>
  <sheetData>
    <row r="1" spans="1:6" x14ac:dyDescent="0.25">
      <c r="A1" s="5" t="s">
        <v>10</v>
      </c>
      <c r="B1" s="5" t="s">
        <v>57</v>
      </c>
      <c r="C1" s="5" t="s">
        <v>46</v>
      </c>
      <c r="D1" s="5" t="s">
        <v>109</v>
      </c>
      <c r="E1" s="5" t="s">
        <v>55</v>
      </c>
      <c r="F1" s="5" t="s">
        <v>56</v>
      </c>
    </row>
    <row r="2" spans="1:6" x14ac:dyDescent="0.25">
      <c r="A2" s="7" t="s">
        <v>36</v>
      </c>
      <c r="B2" s="11">
        <v>91098.179000000004</v>
      </c>
      <c r="C2" s="10">
        <v>367.988</v>
      </c>
      <c r="D2" s="11">
        <v>0.214</v>
      </c>
    </row>
    <row r="3" spans="1:6" x14ac:dyDescent="0.25">
      <c r="A3" s="7" t="s">
        <v>37</v>
      </c>
      <c r="B3" s="11">
        <v>11914.245000000001</v>
      </c>
      <c r="C3" s="10">
        <v>1690.4280000000001</v>
      </c>
      <c r="D3" s="11">
        <v>0.128</v>
      </c>
    </row>
    <row r="4" spans="1:6" x14ac:dyDescent="0.25">
      <c r="A4" s="7" t="s">
        <v>38</v>
      </c>
      <c r="B4" s="11">
        <v>903.78200000000004</v>
      </c>
      <c r="C4" s="10">
        <v>91918.932000000001</v>
      </c>
      <c r="D4" s="11">
        <v>0.52900000000000003</v>
      </c>
    </row>
    <row r="5" spans="1:6" x14ac:dyDescent="0.25">
      <c r="A5" s="26">
        <v>42834</v>
      </c>
      <c r="B5" s="11">
        <v>22065982.131000001</v>
      </c>
      <c r="C5" s="10">
        <v>8.9999999999999993E-3</v>
      </c>
      <c r="D5" s="11">
        <v>1E-3</v>
      </c>
    </row>
    <row r="6" spans="1:6" x14ac:dyDescent="0.25">
      <c r="A6" s="7" t="s">
        <v>140</v>
      </c>
      <c r="B6" s="11">
        <v>767435.73199999996</v>
      </c>
      <c r="C6" s="10">
        <v>8.3000000000000004E-2</v>
      </c>
      <c r="D6" s="11">
        <v>0</v>
      </c>
    </row>
    <row r="7" spans="1:6" x14ac:dyDescent="0.25">
      <c r="A7" s="7" t="s">
        <v>116</v>
      </c>
      <c r="B7" s="11">
        <v>744665.86899999995</v>
      </c>
      <c r="C7" s="10">
        <v>8.3000000000000004E-2</v>
      </c>
      <c r="D7" s="11">
        <v>0</v>
      </c>
    </row>
    <row r="8" spans="1:6" x14ac:dyDescent="0.25">
      <c r="A8" s="7" t="s">
        <v>40</v>
      </c>
      <c r="B8" s="11">
        <v>-5806119.898</v>
      </c>
      <c r="C8" s="10">
        <v>8.3000000000000004E-2</v>
      </c>
      <c r="D8" s="11">
        <v>-3.0000000000000001E-3</v>
      </c>
    </row>
    <row r="9" spans="1:6" x14ac:dyDescent="0.25">
      <c r="A9" s="7" t="s">
        <v>41</v>
      </c>
      <c r="B9" s="11">
        <v>-3786320.5129999998</v>
      </c>
      <c r="C9" s="10">
        <v>8.3000000000000004E-2</v>
      </c>
      <c r="D9" s="11">
        <v>-2E-3</v>
      </c>
    </row>
    <row r="10" spans="1:6" x14ac:dyDescent="0.25">
      <c r="A10" s="7" t="s">
        <v>141</v>
      </c>
      <c r="B10" s="11">
        <v>9739408.3239999991</v>
      </c>
      <c r="C10" s="10">
        <v>8.3000000000000004E-2</v>
      </c>
      <c r="D10" s="11">
        <v>5.0000000000000001E-3</v>
      </c>
    </row>
    <row r="11" spans="1:6" x14ac:dyDescent="0.25">
      <c r="A11" s="7" t="s">
        <v>39</v>
      </c>
      <c r="B11" s="11">
        <v>20872384.563999999</v>
      </c>
      <c r="C11" s="10">
        <v>8.3000000000000004E-2</v>
      </c>
      <c r="D11" s="11">
        <v>1.0999999999999999E-2</v>
      </c>
    </row>
    <row r="12" spans="1:6" x14ac:dyDescent="0.25">
      <c r="A12" t="s">
        <v>117</v>
      </c>
      <c r="B12">
        <v>19094551.642999999</v>
      </c>
      <c r="C12">
        <v>8.3000000000000004E-2</v>
      </c>
      <c r="D12">
        <v>0.01</v>
      </c>
    </row>
    <row r="13" spans="1:6" x14ac:dyDescent="0.25">
      <c r="A13" t="s">
        <v>118</v>
      </c>
      <c r="B13">
        <v>17150182.331</v>
      </c>
      <c r="C13">
        <v>8.3000000000000004E-2</v>
      </c>
      <c r="D13">
        <v>8.9999999999999993E-3</v>
      </c>
    </row>
    <row r="14" spans="1:6" x14ac:dyDescent="0.25">
      <c r="A14" t="s">
        <v>119</v>
      </c>
      <c r="B14">
        <v>18571149.072999999</v>
      </c>
      <c r="C14">
        <v>8.3000000000000004E-2</v>
      </c>
      <c r="D14">
        <v>0.01</v>
      </c>
    </row>
    <row r="15" spans="1:6" x14ac:dyDescent="0.25">
      <c r="A15" t="s">
        <v>120</v>
      </c>
      <c r="B15">
        <v>11360780.434</v>
      </c>
      <c r="C15">
        <v>8.3000000000000004E-2</v>
      </c>
      <c r="D15">
        <v>6.0000000000000001E-3</v>
      </c>
    </row>
    <row r="16" spans="1:6" x14ac:dyDescent="0.25">
      <c r="A16" t="s">
        <v>42</v>
      </c>
      <c r="B16">
        <v>705298.99300000002</v>
      </c>
      <c r="C16">
        <v>8.3000000000000004E-2</v>
      </c>
      <c r="D16">
        <v>0</v>
      </c>
    </row>
    <row r="17" spans="1:4" x14ac:dyDescent="0.25">
      <c r="A17" t="s">
        <v>144</v>
      </c>
      <c r="B17">
        <v>17333826.552000001</v>
      </c>
      <c r="C17">
        <v>0.75</v>
      </c>
      <c r="D17">
        <v>8.3000000000000004E-2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1"/>
  <sheetViews>
    <sheetView zoomScaleNormal="100" workbookViewId="0">
      <selection activeCell="B8" sqref="B8"/>
    </sheetView>
  </sheetViews>
  <sheetFormatPr defaultRowHeight="15" x14ac:dyDescent="0.25"/>
  <cols>
    <col min="1" max="1" width="5" bestFit="1" customWidth="1"/>
    <col min="2" max="2" width="6.85546875" bestFit="1" customWidth="1"/>
    <col min="3" max="4" width="14.85546875" bestFit="1" customWidth="1"/>
    <col min="5" max="7" width="13.85546875" bestFit="1" customWidth="1"/>
    <col min="8" max="9" width="11.140625" bestFit="1" customWidth="1"/>
    <col min="10" max="11" width="13.5703125" bestFit="1" customWidth="1"/>
    <col min="12" max="12" width="12.7109375" bestFit="1" customWidth="1"/>
    <col min="13" max="16" width="13.85546875" bestFit="1" customWidth="1"/>
    <col min="17" max="17" width="12.7109375" bestFit="1" customWidth="1"/>
    <col min="18" max="18" width="10.140625" bestFit="1" customWidth="1"/>
    <col min="19" max="19" width="12.7109375" bestFit="1" customWidth="1"/>
    <col min="20" max="20" width="13.5703125" bestFit="1" customWidth="1"/>
    <col min="21" max="21" width="9.5703125" bestFit="1" customWidth="1"/>
  </cols>
  <sheetData>
    <row r="1" spans="1:21" x14ac:dyDescent="0.25">
      <c r="A1" s="5" t="s">
        <v>33</v>
      </c>
      <c r="B1" s="5" t="s">
        <v>34</v>
      </c>
      <c r="C1" s="5" t="s">
        <v>105</v>
      </c>
      <c r="D1" s="5" t="s">
        <v>36</v>
      </c>
      <c r="E1" s="5" t="s">
        <v>37</v>
      </c>
      <c r="F1" s="5" t="s">
        <v>38</v>
      </c>
      <c r="G1" s="6">
        <v>42834</v>
      </c>
      <c r="H1" s="6" t="s">
        <v>140</v>
      </c>
      <c r="I1" s="5" t="s">
        <v>116</v>
      </c>
      <c r="J1" s="5" t="s">
        <v>40</v>
      </c>
      <c r="K1" s="5" t="s">
        <v>41</v>
      </c>
      <c r="L1" s="5" t="s">
        <v>141</v>
      </c>
      <c r="M1" s="6" t="s">
        <v>39</v>
      </c>
      <c r="N1" s="6" t="s">
        <v>117</v>
      </c>
      <c r="O1" s="5" t="s">
        <v>118</v>
      </c>
      <c r="P1" s="5" t="s">
        <v>119</v>
      </c>
      <c r="Q1" s="5" t="s">
        <v>120</v>
      </c>
      <c r="R1" s="5" t="s">
        <v>42</v>
      </c>
      <c r="S1" s="5" t="s">
        <v>144</v>
      </c>
      <c r="T1" s="5" t="s">
        <v>110</v>
      </c>
      <c r="U1" s="5" t="s">
        <v>111</v>
      </c>
    </row>
    <row r="2" spans="1:21" x14ac:dyDescent="0.25">
      <c r="A2" s="7">
        <v>2007</v>
      </c>
      <c r="B2" s="7">
        <v>1</v>
      </c>
      <c r="C2" s="10"/>
      <c r="D2" s="10">
        <v>72525417.734999999</v>
      </c>
      <c r="E2" s="10">
        <v>0</v>
      </c>
      <c r="F2" s="10">
        <v>93328771.294</v>
      </c>
      <c r="G2" s="10">
        <v>0</v>
      </c>
      <c r="H2" s="10">
        <v>767435.73199999996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>
        <v>0</v>
      </c>
      <c r="R2">
        <v>0</v>
      </c>
      <c r="S2">
        <v>0</v>
      </c>
      <c r="U2">
        <v>0</v>
      </c>
    </row>
    <row r="3" spans="1:21" x14ac:dyDescent="0.25">
      <c r="A3" s="7">
        <v>2007</v>
      </c>
      <c r="B3" s="7">
        <v>2</v>
      </c>
      <c r="C3" s="10">
        <v>166668927.39199999</v>
      </c>
      <c r="D3" s="10">
        <v>93500425.554000005</v>
      </c>
      <c r="E3" s="10">
        <v>0</v>
      </c>
      <c r="F3" s="10">
        <v>85268247.783999994</v>
      </c>
      <c r="G3" s="10">
        <v>0</v>
      </c>
      <c r="H3" s="10">
        <v>0</v>
      </c>
      <c r="I3" s="10">
        <v>744665.86899999995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>
        <v>0</v>
      </c>
      <c r="R3">
        <v>0</v>
      </c>
      <c r="S3">
        <v>0</v>
      </c>
      <c r="T3" s="28">
        <v>-12844411.814999999</v>
      </c>
      <c r="U3">
        <v>0</v>
      </c>
    </row>
    <row r="4" spans="1:21" x14ac:dyDescent="0.25">
      <c r="A4" s="7">
        <v>2007</v>
      </c>
      <c r="B4" s="7">
        <v>3</v>
      </c>
      <c r="C4" s="10">
        <v>153165718.28299999</v>
      </c>
      <c r="D4" s="10">
        <v>79771864.609999999</v>
      </c>
      <c r="E4" s="10">
        <v>710475.58</v>
      </c>
      <c r="F4" s="10">
        <v>88749507.040999994</v>
      </c>
      <c r="G4" s="10">
        <v>0</v>
      </c>
      <c r="H4" s="10">
        <v>0</v>
      </c>
      <c r="I4" s="10">
        <v>0</v>
      </c>
      <c r="J4" s="10">
        <v>-5806119.898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>
        <v>0</v>
      </c>
      <c r="R4">
        <v>0</v>
      </c>
      <c r="S4">
        <v>0</v>
      </c>
      <c r="T4" s="28">
        <v>-10260009.050000001</v>
      </c>
      <c r="U4">
        <v>0</v>
      </c>
    </row>
    <row r="5" spans="1:21" x14ac:dyDescent="0.25">
      <c r="A5" s="7">
        <v>2007</v>
      </c>
      <c r="B5" s="7">
        <v>4</v>
      </c>
      <c r="C5" s="10">
        <v>124155884.35699999</v>
      </c>
      <c r="D5" s="10">
        <v>44738251.277999997</v>
      </c>
      <c r="E5" s="10">
        <v>3986358.8849999998</v>
      </c>
      <c r="F5" s="10">
        <v>89992508.044</v>
      </c>
      <c r="G5" s="10">
        <v>0</v>
      </c>
      <c r="H5" s="10">
        <v>0</v>
      </c>
      <c r="I5" s="10">
        <v>0</v>
      </c>
      <c r="J5" s="10">
        <v>0</v>
      </c>
      <c r="K5" s="10">
        <v>-3786320.5129999998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>
        <v>0</v>
      </c>
      <c r="R5">
        <v>0</v>
      </c>
      <c r="S5">
        <v>0</v>
      </c>
      <c r="T5" s="28">
        <v>-10774913.336999999</v>
      </c>
      <c r="U5">
        <v>0</v>
      </c>
    </row>
    <row r="6" spans="1:21" x14ac:dyDescent="0.25">
      <c r="A6" s="7">
        <v>2007</v>
      </c>
      <c r="B6" s="7">
        <v>5</v>
      </c>
      <c r="C6" s="10">
        <v>126995321.513</v>
      </c>
      <c r="D6" s="10">
        <v>20296539.284000002</v>
      </c>
      <c r="E6" s="10">
        <v>10944578.009</v>
      </c>
      <c r="F6" s="10">
        <v>88013877.209000006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9739408.3239999991</v>
      </c>
      <c r="M6" s="10">
        <v>0</v>
      </c>
      <c r="N6" s="10">
        <v>0</v>
      </c>
      <c r="O6" s="10">
        <v>0</v>
      </c>
      <c r="P6" s="10">
        <v>0</v>
      </c>
      <c r="Q6">
        <v>0</v>
      </c>
      <c r="R6">
        <v>0</v>
      </c>
      <c r="S6">
        <v>0</v>
      </c>
      <c r="T6" s="28">
        <v>-1999081.3130000001</v>
      </c>
      <c r="U6">
        <v>0</v>
      </c>
    </row>
    <row r="7" spans="1:21" x14ac:dyDescent="0.25">
      <c r="A7" s="7">
        <v>2007</v>
      </c>
      <c r="B7" s="7">
        <v>6</v>
      </c>
      <c r="C7" s="10">
        <v>155212730.007</v>
      </c>
      <c r="D7" s="10">
        <v>5986333.8289999999</v>
      </c>
      <c r="E7" s="10">
        <v>36984727.777999997</v>
      </c>
      <c r="F7" s="10">
        <v>90587660.608999997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20872384.563999999</v>
      </c>
      <c r="N7" s="10">
        <v>0</v>
      </c>
      <c r="O7" s="10">
        <v>0</v>
      </c>
      <c r="P7" s="10">
        <v>0</v>
      </c>
      <c r="Q7">
        <v>0</v>
      </c>
      <c r="R7">
        <v>0</v>
      </c>
      <c r="S7">
        <v>0</v>
      </c>
      <c r="T7" s="28">
        <v>781623.22699999996</v>
      </c>
      <c r="U7">
        <v>0</v>
      </c>
    </row>
    <row r="8" spans="1:21" x14ac:dyDescent="0.25">
      <c r="A8" s="7">
        <v>2007</v>
      </c>
      <c r="B8" s="7">
        <v>7</v>
      </c>
      <c r="C8" s="10">
        <v>162644097.37200001</v>
      </c>
      <c r="D8" s="10">
        <v>669952.18299999996</v>
      </c>
      <c r="E8" s="10">
        <v>56407907.207999997</v>
      </c>
      <c r="F8" s="10">
        <v>90490960.393999994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19094551.642999999</v>
      </c>
      <c r="O8" s="10">
        <v>0</v>
      </c>
      <c r="P8" s="10">
        <v>0</v>
      </c>
      <c r="Q8">
        <v>0</v>
      </c>
      <c r="R8">
        <v>0</v>
      </c>
      <c r="S8">
        <v>0</v>
      </c>
      <c r="T8" s="28">
        <v>-4019274.0559999999</v>
      </c>
      <c r="U8">
        <v>0</v>
      </c>
    </row>
    <row r="9" spans="1:21" x14ac:dyDescent="0.25">
      <c r="A9" s="7">
        <v>2007</v>
      </c>
      <c r="B9" s="7">
        <v>8</v>
      </c>
      <c r="C9" s="10">
        <v>173748159.10100001</v>
      </c>
      <c r="D9" s="10">
        <v>0</v>
      </c>
      <c r="E9" s="10">
        <v>71436926.290999994</v>
      </c>
      <c r="F9" s="10">
        <v>88703666.851999998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17150182.331</v>
      </c>
      <c r="P9" s="10">
        <v>0</v>
      </c>
      <c r="Q9">
        <v>0</v>
      </c>
      <c r="R9">
        <v>0</v>
      </c>
      <c r="S9">
        <v>0</v>
      </c>
      <c r="T9" s="28">
        <v>-3542616.3730000001</v>
      </c>
      <c r="U9">
        <v>0</v>
      </c>
    </row>
    <row r="10" spans="1:21" x14ac:dyDescent="0.25">
      <c r="A10" s="7">
        <v>2007</v>
      </c>
      <c r="B10" s="7">
        <v>9</v>
      </c>
      <c r="C10" s="10">
        <v>179328824.80000001</v>
      </c>
      <c r="D10" s="10">
        <v>447534.12900000002</v>
      </c>
      <c r="E10" s="10">
        <v>74910330.518000007</v>
      </c>
      <c r="F10" s="10">
        <v>90673172.226999998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18571149.072999999</v>
      </c>
      <c r="Q10">
        <v>0</v>
      </c>
      <c r="R10">
        <v>0</v>
      </c>
      <c r="S10">
        <v>0</v>
      </c>
      <c r="T10" s="28">
        <v>-5273361.1469999999</v>
      </c>
      <c r="U10">
        <v>0</v>
      </c>
    </row>
    <row r="11" spans="1:21" x14ac:dyDescent="0.25">
      <c r="A11" s="7">
        <v>2007</v>
      </c>
      <c r="B11" s="7">
        <v>10</v>
      </c>
      <c r="C11" s="10">
        <v>147370786.118</v>
      </c>
      <c r="D11" s="10">
        <v>3863361.91</v>
      </c>
      <c r="E11" s="10">
        <v>44345108.807999998</v>
      </c>
      <c r="F11" s="10">
        <v>90316261.115999997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28">
        <v>11360780.434</v>
      </c>
      <c r="R11">
        <v>0</v>
      </c>
      <c r="S11">
        <v>0</v>
      </c>
      <c r="T11" s="28">
        <v>-2514726.15</v>
      </c>
      <c r="U11">
        <v>0</v>
      </c>
    </row>
    <row r="12" spans="1:21" x14ac:dyDescent="0.25">
      <c r="A12" s="7">
        <v>2007</v>
      </c>
      <c r="B12" s="7">
        <v>11</v>
      </c>
      <c r="C12" s="10">
        <v>127474736.376</v>
      </c>
      <c r="D12" s="10">
        <v>28760804.754000001</v>
      </c>
      <c r="E12" s="10">
        <v>11875593.017000001</v>
      </c>
      <c r="F12" s="10">
        <v>89724630.364999995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>
        <v>0</v>
      </c>
      <c r="R12" s="28">
        <v>705298.99300000002</v>
      </c>
      <c r="S12">
        <v>0</v>
      </c>
      <c r="T12" s="28">
        <v>-3591590.753</v>
      </c>
      <c r="U12">
        <v>0</v>
      </c>
    </row>
    <row r="13" spans="1:21" x14ac:dyDescent="0.25">
      <c r="A13" s="7">
        <v>2007</v>
      </c>
      <c r="B13" s="7">
        <v>12</v>
      </c>
      <c r="C13" s="10">
        <v>153381088.005</v>
      </c>
      <c r="D13" s="10">
        <v>61164026.868000001</v>
      </c>
      <c r="E13" s="10">
        <v>1124916.8829999999</v>
      </c>
      <c r="F13" s="10">
        <v>91643285.717999995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>
        <v>0</v>
      </c>
      <c r="R13">
        <v>0</v>
      </c>
      <c r="S13">
        <v>0</v>
      </c>
      <c r="T13" s="28">
        <v>-551141.46400000004</v>
      </c>
      <c r="U13">
        <v>0</v>
      </c>
    </row>
    <row r="14" spans="1:21" x14ac:dyDescent="0.25">
      <c r="A14" s="7">
        <v>2008</v>
      </c>
      <c r="B14" s="7">
        <v>1</v>
      </c>
      <c r="C14" s="10">
        <v>172310120.79800001</v>
      </c>
      <c r="D14" s="10">
        <v>84368245.920000002</v>
      </c>
      <c r="E14" s="10">
        <v>0</v>
      </c>
      <c r="F14" s="10">
        <v>91467772.755999997</v>
      </c>
      <c r="G14" s="10">
        <v>0</v>
      </c>
      <c r="H14" s="10">
        <v>767435.73199999996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>
        <v>0</v>
      </c>
      <c r="R14">
        <v>0</v>
      </c>
      <c r="S14">
        <v>0</v>
      </c>
      <c r="T14" s="28">
        <v>-4293333.6100000003</v>
      </c>
      <c r="U14">
        <v>0</v>
      </c>
    </row>
    <row r="15" spans="1:21" x14ac:dyDescent="0.25">
      <c r="A15" s="7">
        <v>2008</v>
      </c>
      <c r="B15" s="7">
        <v>2</v>
      </c>
      <c r="C15" s="10">
        <v>172171051.99000001</v>
      </c>
      <c r="D15" s="10">
        <v>84984662.615999997</v>
      </c>
      <c r="E15" s="10">
        <v>0</v>
      </c>
      <c r="F15" s="10">
        <v>86458350.003999993</v>
      </c>
      <c r="G15" s="10">
        <v>0</v>
      </c>
      <c r="H15" s="10">
        <v>0</v>
      </c>
      <c r="I15" s="10">
        <v>744665.86899999995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>
        <v>0</v>
      </c>
      <c r="R15">
        <v>0</v>
      </c>
      <c r="S15">
        <v>0</v>
      </c>
      <c r="T15" s="28">
        <v>-16626.5</v>
      </c>
      <c r="U15">
        <v>0</v>
      </c>
    </row>
    <row r="16" spans="1:21" x14ac:dyDescent="0.25">
      <c r="A16" s="7">
        <v>2008</v>
      </c>
      <c r="B16" s="7">
        <v>3</v>
      </c>
      <c r="C16" s="10">
        <v>157681633.54800001</v>
      </c>
      <c r="D16" s="10">
        <v>77907044.276999995</v>
      </c>
      <c r="E16" s="10">
        <v>0</v>
      </c>
      <c r="F16" s="10">
        <v>86908849.109999999</v>
      </c>
      <c r="G16" s="10">
        <v>0</v>
      </c>
      <c r="H16" s="10">
        <v>0</v>
      </c>
      <c r="I16" s="10">
        <v>0</v>
      </c>
      <c r="J16" s="10">
        <v>-5806119.898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>
        <v>0</v>
      </c>
      <c r="R16">
        <v>0</v>
      </c>
      <c r="S16">
        <v>0</v>
      </c>
      <c r="T16" s="28">
        <v>-1328139.9410000001</v>
      </c>
      <c r="U16">
        <v>0</v>
      </c>
    </row>
    <row r="17" spans="1:21" x14ac:dyDescent="0.25">
      <c r="A17" s="7">
        <v>2008</v>
      </c>
      <c r="B17" s="7">
        <v>4</v>
      </c>
      <c r="C17" s="10">
        <v>136912706.05899999</v>
      </c>
      <c r="D17" s="10">
        <v>51597896.419</v>
      </c>
      <c r="E17" s="10">
        <v>426139.38099999999</v>
      </c>
      <c r="F17" s="10">
        <v>88175015.272</v>
      </c>
      <c r="G17" s="10">
        <v>0</v>
      </c>
      <c r="H17" s="10">
        <v>0</v>
      </c>
      <c r="I17" s="10">
        <v>0</v>
      </c>
      <c r="J17" s="10">
        <v>0</v>
      </c>
      <c r="K17" s="10">
        <v>-3786320.5129999998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>
        <v>0</v>
      </c>
      <c r="R17">
        <v>0</v>
      </c>
      <c r="S17">
        <v>0</v>
      </c>
      <c r="T17" s="28">
        <v>499975.49900000001</v>
      </c>
      <c r="U17">
        <v>0</v>
      </c>
    </row>
    <row r="18" spans="1:21" x14ac:dyDescent="0.25">
      <c r="A18" s="7">
        <v>2008</v>
      </c>
      <c r="B18" s="7">
        <v>5</v>
      </c>
      <c r="C18" s="10">
        <v>128072847.522</v>
      </c>
      <c r="D18" s="10">
        <v>26042017.941</v>
      </c>
      <c r="E18" s="10">
        <v>2777839.395</v>
      </c>
      <c r="F18" s="10">
        <v>86216872.386999995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9739408.3239999991</v>
      </c>
      <c r="M18" s="10">
        <v>0</v>
      </c>
      <c r="N18" s="10">
        <v>0</v>
      </c>
      <c r="O18" s="10">
        <v>0</v>
      </c>
      <c r="P18" s="10">
        <v>0</v>
      </c>
      <c r="Q18">
        <v>0</v>
      </c>
      <c r="R18">
        <v>0</v>
      </c>
      <c r="S18">
        <v>0</v>
      </c>
      <c r="T18" s="28">
        <v>3296709.4750000001</v>
      </c>
      <c r="U18">
        <v>0</v>
      </c>
    </row>
    <row r="19" spans="1:21" x14ac:dyDescent="0.25">
      <c r="A19" s="7">
        <v>2008</v>
      </c>
      <c r="B19" s="7">
        <v>6</v>
      </c>
      <c r="C19" s="10">
        <v>147961922.748</v>
      </c>
      <c r="D19" s="10">
        <v>9762036.0889999997</v>
      </c>
      <c r="E19" s="10">
        <v>25339150.653000001</v>
      </c>
      <c r="F19" s="10">
        <v>88698607.797000006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20872384.563999999</v>
      </c>
      <c r="N19" s="10">
        <v>0</v>
      </c>
      <c r="O19" s="10">
        <v>0</v>
      </c>
      <c r="P19" s="10">
        <v>0</v>
      </c>
      <c r="Q19">
        <v>0</v>
      </c>
      <c r="R19">
        <v>0</v>
      </c>
      <c r="S19">
        <v>0</v>
      </c>
      <c r="T19" s="28">
        <v>3289743.6439999999</v>
      </c>
      <c r="U19">
        <v>0</v>
      </c>
    </row>
    <row r="20" spans="1:21" x14ac:dyDescent="0.25">
      <c r="A20" s="7">
        <v>2008</v>
      </c>
      <c r="B20" s="7">
        <v>7</v>
      </c>
      <c r="C20" s="10">
        <v>159862916.87099999</v>
      </c>
      <c r="D20" s="10">
        <v>1482052.841</v>
      </c>
      <c r="E20" s="10">
        <v>48560377.505000003</v>
      </c>
      <c r="F20" s="10">
        <v>88398073.937999994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19094551.642999999</v>
      </c>
      <c r="O20" s="10">
        <v>0</v>
      </c>
      <c r="P20" s="10">
        <v>0</v>
      </c>
      <c r="Q20">
        <v>0</v>
      </c>
      <c r="R20">
        <v>0</v>
      </c>
      <c r="S20">
        <v>0</v>
      </c>
      <c r="T20" s="28">
        <v>2327860.943</v>
      </c>
      <c r="U20">
        <v>0</v>
      </c>
    </row>
    <row r="21" spans="1:21" x14ac:dyDescent="0.25">
      <c r="A21" s="7">
        <v>2008</v>
      </c>
      <c r="B21" s="7">
        <v>8</v>
      </c>
      <c r="C21" s="10">
        <v>169834331.949</v>
      </c>
      <c r="D21" s="10">
        <v>0</v>
      </c>
      <c r="E21" s="10">
        <v>57194869.548</v>
      </c>
      <c r="F21" s="10">
        <v>86664567.265000001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17150182.331</v>
      </c>
      <c r="P21" s="10">
        <v>0</v>
      </c>
      <c r="Q21">
        <v>0</v>
      </c>
      <c r="R21">
        <v>0</v>
      </c>
      <c r="S21">
        <v>0</v>
      </c>
      <c r="T21" s="28">
        <v>8824712.8049999997</v>
      </c>
      <c r="U21">
        <v>0</v>
      </c>
    </row>
    <row r="22" spans="1:21" x14ac:dyDescent="0.25">
      <c r="A22" s="7">
        <v>2008</v>
      </c>
      <c r="B22" s="7">
        <v>9</v>
      </c>
      <c r="C22" s="10">
        <v>169563163.208</v>
      </c>
      <c r="D22" s="10">
        <v>71757.648000000001</v>
      </c>
      <c r="E22" s="10">
        <v>56998392.828000002</v>
      </c>
      <c r="F22" s="10">
        <v>88454054.788000003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18571149.072999999</v>
      </c>
      <c r="Q22">
        <v>0</v>
      </c>
      <c r="R22">
        <v>0</v>
      </c>
      <c r="S22">
        <v>0</v>
      </c>
      <c r="T22" s="28">
        <v>5467808.8689999999</v>
      </c>
      <c r="U22">
        <v>0</v>
      </c>
    </row>
    <row r="23" spans="1:21" x14ac:dyDescent="0.25">
      <c r="A23" s="7">
        <v>2008</v>
      </c>
      <c r="B23" s="7">
        <v>10</v>
      </c>
      <c r="C23" s="10">
        <v>135692313.43799999</v>
      </c>
      <c r="D23" s="10">
        <v>5214607.858</v>
      </c>
      <c r="E23" s="10">
        <v>27723540.395</v>
      </c>
      <c r="F23" s="10">
        <v>87653604.033000007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8">
        <v>11360780.434</v>
      </c>
      <c r="R23">
        <v>0</v>
      </c>
      <c r="S23">
        <v>0</v>
      </c>
      <c r="T23" s="28">
        <v>3739780.719</v>
      </c>
      <c r="U23">
        <v>0</v>
      </c>
    </row>
    <row r="24" spans="1:21" x14ac:dyDescent="0.25">
      <c r="A24" s="7">
        <v>2008</v>
      </c>
      <c r="B24" s="7">
        <v>11</v>
      </c>
      <c r="C24" s="10">
        <v>133288503.572</v>
      </c>
      <c r="D24" s="10">
        <v>30727632.625</v>
      </c>
      <c r="E24" s="10">
        <v>6681229.4079999998</v>
      </c>
      <c r="F24" s="10">
        <v>87007507.682999998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>
        <v>0</v>
      </c>
      <c r="R24" s="28">
        <v>705298.99300000002</v>
      </c>
      <c r="S24">
        <v>0</v>
      </c>
      <c r="T24" s="28">
        <v>8166834.8629999999</v>
      </c>
      <c r="U24">
        <v>0</v>
      </c>
    </row>
    <row r="25" spans="1:21" x14ac:dyDescent="0.25">
      <c r="A25" s="7">
        <v>2008</v>
      </c>
      <c r="B25" s="7">
        <v>12</v>
      </c>
      <c r="C25" s="10">
        <v>168799204.85499999</v>
      </c>
      <c r="D25" s="10">
        <v>73397532.349999994</v>
      </c>
      <c r="E25" s="10">
        <v>715173.973</v>
      </c>
      <c r="F25" s="10">
        <v>88788521.446999997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>
        <v>0</v>
      </c>
      <c r="R25">
        <v>0</v>
      </c>
      <c r="S25">
        <v>0</v>
      </c>
      <c r="T25" s="28">
        <v>5897977.085</v>
      </c>
      <c r="U25">
        <v>0</v>
      </c>
    </row>
    <row r="26" spans="1:21" x14ac:dyDescent="0.25">
      <c r="A26" s="7">
        <v>2009</v>
      </c>
      <c r="B26" s="7">
        <v>1</v>
      </c>
      <c r="C26" s="10">
        <v>180641326.134</v>
      </c>
      <c r="D26" s="10">
        <v>92948529.363999993</v>
      </c>
      <c r="E26" s="10">
        <v>0</v>
      </c>
      <c r="F26" s="10">
        <v>88369418.827000007</v>
      </c>
      <c r="G26" s="10">
        <v>0</v>
      </c>
      <c r="H26" s="10">
        <v>767435.73199999996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>
        <v>0</v>
      </c>
      <c r="R26">
        <v>0</v>
      </c>
      <c r="S26">
        <v>0</v>
      </c>
      <c r="T26" s="28">
        <v>-1444057.7890000001</v>
      </c>
      <c r="U26">
        <v>0</v>
      </c>
    </row>
    <row r="27" spans="1:21" x14ac:dyDescent="0.25">
      <c r="A27" s="7">
        <v>2009</v>
      </c>
      <c r="B27" s="7">
        <v>2</v>
      </c>
      <c r="C27" s="10">
        <v>167305683.40000001</v>
      </c>
      <c r="D27" s="10">
        <v>83885547.851999998</v>
      </c>
      <c r="E27" s="10">
        <v>0</v>
      </c>
      <c r="F27" s="10">
        <v>80682446.493000001</v>
      </c>
      <c r="G27" s="10">
        <v>0</v>
      </c>
      <c r="H27" s="10">
        <v>0</v>
      </c>
      <c r="I27" s="10">
        <v>744665.86899999995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>
        <v>0</v>
      </c>
      <c r="R27">
        <v>0</v>
      </c>
      <c r="S27">
        <v>0</v>
      </c>
      <c r="T27" s="28">
        <v>1993023.1850000001</v>
      </c>
      <c r="U27">
        <v>0</v>
      </c>
    </row>
    <row r="28" spans="1:21" x14ac:dyDescent="0.25">
      <c r="A28" s="7">
        <v>2009</v>
      </c>
      <c r="B28" s="7">
        <v>3</v>
      </c>
      <c r="C28" s="10">
        <v>140181716.53099999</v>
      </c>
      <c r="D28" s="10">
        <v>65662024.82</v>
      </c>
      <c r="E28" s="10">
        <v>0</v>
      </c>
      <c r="F28" s="10">
        <v>83880489.112000003</v>
      </c>
      <c r="G28" s="10">
        <v>0</v>
      </c>
      <c r="H28" s="10">
        <v>0</v>
      </c>
      <c r="I28" s="10">
        <v>0</v>
      </c>
      <c r="J28" s="10">
        <v>-5806119.898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>
        <v>0</v>
      </c>
      <c r="R28">
        <v>0</v>
      </c>
      <c r="S28">
        <v>0</v>
      </c>
      <c r="T28" s="28">
        <v>-3554677.5019999999</v>
      </c>
      <c r="U28">
        <v>0</v>
      </c>
    </row>
    <row r="29" spans="1:21" x14ac:dyDescent="0.25">
      <c r="A29" s="7">
        <v>2009</v>
      </c>
      <c r="B29" s="7">
        <v>4</v>
      </c>
      <c r="C29" s="10">
        <v>155327530.77700001</v>
      </c>
      <c r="D29" s="10">
        <v>45325991.681999996</v>
      </c>
      <c r="E29" s="10">
        <v>275972.53000000003</v>
      </c>
      <c r="F29" s="10">
        <v>84839355.754999995</v>
      </c>
      <c r="G29" s="10">
        <v>22065982.131000001</v>
      </c>
      <c r="H29" s="10">
        <v>0</v>
      </c>
      <c r="I29" s="10">
        <v>0</v>
      </c>
      <c r="J29" s="10">
        <v>0</v>
      </c>
      <c r="K29" s="10">
        <v>-3786320.5129999998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>
        <v>0</v>
      </c>
      <c r="R29">
        <v>0</v>
      </c>
      <c r="S29" s="28">
        <v>17333826.552000001</v>
      </c>
      <c r="T29" s="28">
        <v>-10727277.362</v>
      </c>
      <c r="U29">
        <v>0</v>
      </c>
    </row>
    <row r="30" spans="1:21" x14ac:dyDescent="0.25">
      <c r="A30" s="7">
        <v>2009</v>
      </c>
      <c r="B30" s="7">
        <v>5</v>
      </c>
      <c r="C30" s="10">
        <v>129358896.767</v>
      </c>
      <c r="D30" s="10">
        <v>23250048.987</v>
      </c>
      <c r="E30" s="10">
        <v>6565003.4249999998</v>
      </c>
      <c r="F30" s="10">
        <v>82940157.890000001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9739408.3239999991</v>
      </c>
      <c r="M30" s="10">
        <v>0</v>
      </c>
      <c r="N30" s="10">
        <v>0</v>
      </c>
      <c r="O30" s="10">
        <v>0</v>
      </c>
      <c r="P30" s="10">
        <v>0</v>
      </c>
      <c r="Q30">
        <v>0</v>
      </c>
      <c r="R30">
        <v>0</v>
      </c>
      <c r="S30" s="28">
        <v>17333826.552000001</v>
      </c>
      <c r="T30" s="28">
        <v>-10469548.412</v>
      </c>
      <c r="U30">
        <v>0</v>
      </c>
    </row>
    <row r="31" spans="1:21" x14ac:dyDescent="0.25">
      <c r="A31" s="7">
        <v>2009</v>
      </c>
      <c r="B31" s="7">
        <v>6</v>
      </c>
      <c r="C31" s="10">
        <v>145515076.44400001</v>
      </c>
      <c r="D31" s="10">
        <v>7605755.6030000001</v>
      </c>
      <c r="E31" s="10">
        <v>25536560.877</v>
      </c>
      <c r="F31" s="10">
        <v>85330853.054000005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20872384.563999999</v>
      </c>
      <c r="N31" s="10">
        <v>0</v>
      </c>
      <c r="O31" s="10">
        <v>0</v>
      </c>
      <c r="P31" s="10">
        <v>0</v>
      </c>
      <c r="Q31">
        <v>0</v>
      </c>
      <c r="R31">
        <v>0</v>
      </c>
      <c r="S31" s="28">
        <v>17333826.552000001</v>
      </c>
      <c r="T31" s="28">
        <v>-11164304.206</v>
      </c>
      <c r="U31">
        <v>0</v>
      </c>
    </row>
    <row r="32" spans="1:21" x14ac:dyDescent="0.25">
      <c r="A32" s="7">
        <v>2009</v>
      </c>
      <c r="B32" s="7">
        <v>7</v>
      </c>
      <c r="C32" s="10">
        <v>165096441.79499999</v>
      </c>
      <c r="D32" s="10">
        <v>1219141.1070000001</v>
      </c>
      <c r="E32" s="10">
        <v>46126064.546999998</v>
      </c>
      <c r="F32" s="10">
        <v>85422016.738000005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19094551.642999999</v>
      </c>
      <c r="O32" s="10">
        <v>0</v>
      </c>
      <c r="P32" s="10">
        <v>0</v>
      </c>
      <c r="Q32">
        <v>0</v>
      </c>
      <c r="R32">
        <v>0</v>
      </c>
      <c r="S32" s="28">
        <v>17333826.552000001</v>
      </c>
      <c r="T32" s="28">
        <v>-4099158.7930000001</v>
      </c>
      <c r="U32">
        <v>0</v>
      </c>
    </row>
    <row r="33" spans="1:21" x14ac:dyDescent="0.25">
      <c r="A33" s="7">
        <v>2009</v>
      </c>
      <c r="B33" s="7">
        <v>8</v>
      </c>
      <c r="C33" s="10">
        <v>159562332.419</v>
      </c>
      <c r="D33" s="10">
        <v>202981.046</v>
      </c>
      <c r="E33" s="10">
        <v>46315046.707999997</v>
      </c>
      <c r="F33" s="10">
        <v>83753832.898000002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17150182.331</v>
      </c>
      <c r="P33" s="10">
        <v>0</v>
      </c>
      <c r="Q33">
        <v>0</v>
      </c>
      <c r="R33">
        <v>0</v>
      </c>
      <c r="S33" s="28">
        <v>17333826.552000001</v>
      </c>
      <c r="T33" s="28">
        <v>-5193537.1160000004</v>
      </c>
      <c r="U33">
        <v>0</v>
      </c>
    </row>
    <row r="34" spans="1:21" x14ac:dyDescent="0.25">
      <c r="A34" s="7">
        <v>2009</v>
      </c>
      <c r="B34" s="7">
        <v>9</v>
      </c>
      <c r="C34" s="10">
        <v>155328038.79899999</v>
      </c>
      <c r="D34" s="10">
        <v>322576.34499999997</v>
      </c>
      <c r="E34" s="10">
        <v>40729394.630999997</v>
      </c>
      <c r="F34" s="10">
        <v>85565008.093999997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18571149.072999999</v>
      </c>
      <c r="Q34">
        <v>0</v>
      </c>
      <c r="R34">
        <v>0</v>
      </c>
      <c r="S34" s="28">
        <v>17333826.552000001</v>
      </c>
      <c r="T34" s="28">
        <v>-7193915.8949999996</v>
      </c>
      <c r="U34">
        <v>0</v>
      </c>
    </row>
    <row r="35" spans="1:21" x14ac:dyDescent="0.25">
      <c r="A35" s="7">
        <v>2009</v>
      </c>
      <c r="B35" s="7">
        <v>10</v>
      </c>
      <c r="C35" s="10">
        <v>141072096.91800001</v>
      </c>
      <c r="D35" s="10">
        <v>11054861.307</v>
      </c>
      <c r="E35" s="10">
        <v>20405900.745000001</v>
      </c>
      <c r="F35" s="10">
        <v>85349294.775000006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8">
        <v>11360780.434</v>
      </c>
      <c r="R35">
        <v>0</v>
      </c>
      <c r="S35" s="28">
        <v>17333826.552000001</v>
      </c>
      <c r="T35" s="28">
        <v>-4432566.8949999996</v>
      </c>
      <c r="U35">
        <v>0</v>
      </c>
    </row>
    <row r="36" spans="1:21" x14ac:dyDescent="0.25">
      <c r="A36" s="7">
        <v>2009</v>
      </c>
      <c r="B36" s="7">
        <v>11</v>
      </c>
      <c r="C36" s="10">
        <v>131775193.662</v>
      </c>
      <c r="D36" s="10">
        <v>31022031.048</v>
      </c>
      <c r="E36" s="10">
        <v>4365996.017</v>
      </c>
      <c r="F36" s="10">
        <v>84770059.202999994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>
        <v>0</v>
      </c>
      <c r="R36" s="28">
        <v>705298.99300000002</v>
      </c>
      <c r="S36" s="28">
        <v>17333826.552000001</v>
      </c>
      <c r="T36" s="28">
        <v>-6422018.1519999998</v>
      </c>
      <c r="U36">
        <v>0</v>
      </c>
    </row>
    <row r="37" spans="1:21" x14ac:dyDescent="0.25">
      <c r="A37" s="7">
        <v>2009</v>
      </c>
      <c r="B37" s="7">
        <v>12</v>
      </c>
      <c r="C37" s="10">
        <v>155334323.09799999</v>
      </c>
      <c r="D37" s="10">
        <v>59534736.810000002</v>
      </c>
      <c r="E37" s="10">
        <v>422377.73100000003</v>
      </c>
      <c r="F37" s="10">
        <v>86564786.083000004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>
        <v>0</v>
      </c>
      <c r="R37">
        <v>0</v>
      </c>
      <c r="S37" s="28">
        <v>17333826.552000001</v>
      </c>
      <c r="T37" s="28">
        <v>-8521404.0789999999</v>
      </c>
      <c r="U37">
        <v>0</v>
      </c>
    </row>
    <row r="38" spans="1:21" x14ac:dyDescent="0.25">
      <c r="A38" s="7">
        <v>2010</v>
      </c>
      <c r="B38" s="7">
        <v>1</v>
      </c>
      <c r="C38" s="10">
        <v>192322902.98100001</v>
      </c>
      <c r="D38" s="10">
        <v>92778564.297999993</v>
      </c>
      <c r="E38" s="10">
        <v>47206.294000000002</v>
      </c>
      <c r="F38" s="10">
        <v>86297057.870000005</v>
      </c>
      <c r="G38" s="10">
        <v>0</v>
      </c>
      <c r="H38" s="10">
        <v>767435.73199999996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>
        <v>0</v>
      </c>
      <c r="R38">
        <v>0</v>
      </c>
      <c r="S38" s="28">
        <v>17333826.552000001</v>
      </c>
      <c r="T38" s="28">
        <v>-4901187.7649999997</v>
      </c>
      <c r="U38">
        <v>0</v>
      </c>
    </row>
    <row r="39" spans="1:21" x14ac:dyDescent="0.25">
      <c r="A39" s="7">
        <v>2010</v>
      </c>
      <c r="B39" s="7">
        <v>2</v>
      </c>
      <c r="C39" s="10">
        <v>178388789.19999999</v>
      </c>
      <c r="D39" s="10">
        <v>85944623.681999996</v>
      </c>
      <c r="E39" s="10">
        <v>0</v>
      </c>
      <c r="F39" s="10">
        <v>78800493.978</v>
      </c>
      <c r="G39" s="10">
        <v>0</v>
      </c>
      <c r="H39" s="10">
        <v>0</v>
      </c>
      <c r="I39" s="10">
        <v>744665.86899999995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>
        <v>0</v>
      </c>
      <c r="R39">
        <v>0</v>
      </c>
      <c r="S39" s="28">
        <v>17333826.552000001</v>
      </c>
      <c r="T39" s="28">
        <v>-4434820.8810000001</v>
      </c>
      <c r="U39">
        <v>0</v>
      </c>
    </row>
    <row r="40" spans="1:21" x14ac:dyDescent="0.25">
      <c r="A40" s="7">
        <v>2010</v>
      </c>
      <c r="B40" s="7">
        <v>3</v>
      </c>
      <c r="C40" s="10">
        <v>165784396.19600001</v>
      </c>
      <c r="D40" s="10">
        <v>80601933.675999999</v>
      </c>
      <c r="E40" s="10">
        <v>0</v>
      </c>
      <c r="F40" s="10">
        <v>82052712.063999996</v>
      </c>
      <c r="G40" s="10">
        <v>0</v>
      </c>
      <c r="H40" s="10">
        <v>0</v>
      </c>
      <c r="I40" s="10">
        <v>0</v>
      </c>
      <c r="J40" s="10">
        <v>-5806119.898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>
        <v>0</v>
      </c>
      <c r="R40">
        <v>0</v>
      </c>
      <c r="S40" s="28">
        <v>17333826.552000001</v>
      </c>
      <c r="T40" s="28">
        <v>-8397956.1980000008</v>
      </c>
      <c r="U40">
        <v>0</v>
      </c>
    </row>
    <row r="41" spans="1:21" x14ac:dyDescent="0.25">
      <c r="A41" s="7">
        <v>2010</v>
      </c>
      <c r="B41" s="7">
        <v>4</v>
      </c>
      <c r="C41" s="10">
        <v>136725895.553</v>
      </c>
      <c r="D41" s="10">
        <v>44545509.681000002</v>
      </c>
      <c r="E41" s="10">
        <v>3426247.4959999998</v>
      </c>
      <c r="F41" s="10">
        <v>83512896.622999996</v>
      </c>
      <c r="G41" s="10">
        <v>0</v>
      </c>
      <c r="H41" s="10">
        <v>0</v>
      </c>
      <c r="I41" s="10">
        <v>0</v>
      </c>
      <c r="J41" s="10">
        <v>0</v>
      </c>
      <c r="K41" s="10">
        <v>-3786320.5129999998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>
        <v>0</v>
      </c>
      <c r="R41">
        <v>0</v>
      </c>
      <c r="S41" s="28">
        <v>17333826.552000001</v>
      </c>
      <c r="T41" s="28">
        <v>-8306264.2869999995</v>
      </c>
      <c r="U41">
        <v>0</v>
      </c>
    </row>
    <row r="42" spans="1:21" x14ac:dyDescent="0.25">
      <c r="A42" s="7">
        <v>2010</v>
      </c>
      <c r="B42" s="7">
        <v>5</v>
      </c>
      <c r="C42" s="10">
        <v>130817123.075</v>
      </c>
      <c r="D42" s="10">
        <v>19001066.728999998</v>
      </c>
      <c r="E42" s="10">
        <v>7420878.0070000002</v>
      </c>
      <c r="F42" s="10">
        <v>81722808.584000006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9739408.3239999991</v>
      </c>
      <c r="M42" s="10">
        <v>0</v>
      </c>
      <c r="N42" s="10">
        <v>0</v>
      </c>
      <c r="O42" s="10">
        <v>0</v>
      </c>
      <c r="P42" s="10">
        <v>0</v>
      </c>
      <c r="Q42">
        <v>0</v>
      </c>
      <c r="R42">
        <v>0</v>
      </c>
      <c r="S42" s="28">
        <v>17333826.552000001</v>
      </c>
      <c r="T42" s="28">
        <v>-4400865.1210000003</v>
      </c>
      <c r="U42">
        <v>0</v>
      </c>
    </row>
    <row r="43" spans="1:21" x14ac:dyDescent="0.25">
      <c r="A43" s="7">
        <v>2010</v>
      </c>
      <c r="B43" s="7">
        <v>6</v>
      </c>
      <c r="C43" s="10">
        <v>159515648.03200001</v>
      </c>
      <c r="D43" s="10">
        <v>6203550.5690000001</v>
      </c>
      <c r="E43" s="10">
        <v>35431266.501999997</v>
      </c>
      <c r="F43" s="10">
        <v>84118599.018999994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20872384.563999999</v>
      </c>
      <c r="N43" s="10">
        <v>0</v>
      </c>
      <c r="O43" s="10">
        <v>0</v>
      </c>
      <c r="P43" s="10">
        <v>0</v>
      </c>
      <c r="Q43">
        <v>0</v>
      </c>
      <c r="R43">
        <v>0</v>
      </c>
      <c r="S43" s="28">
        <v>17333826.552000001</v>
      </c>
      <c r="T43" s="28">
        <v>-4443979.1739999996</v>
      </c>
      <c r="U43">
        <v>0</v>
      </c>
    </row>
    <row r="44" spans="1:21" x14ac:dyDescent="0.25">
      <c r="A44" s="7">
        <v>2010</v>
      </c>
      <c r="B44" s="7">
        <v>7</v>
      </c>
      <c r="C44" s="10">
        <v>183184283.80899999</v>
      </c>
      <c r="D44" s="10">
        <v>812844.48499999999</v>
      </c>
      <c r="E44" s="10">
        <v>63742540.886</v>
      </c>
      <c r="F44" s="10">
        <v>84195593.106000006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19094551.642999999</v>
      </c>
      <c r="O44" s="10">
        <v>0</v>
      </c>
      <c r="P44" s="10">
        <v>0</v>
      </c>
      <c r="Q44">
        <v>0</v>
      </c>
      <c r="R44">
        <v>0</v>
      </c>
      <c r="S44" s="28">
        <v>17333826.552000001</v>
      </c>
      <c r="T44" s="28">
        <v>-1995072.8629999999</v>
      </c>
      <c r="U44">
        <v>0</v>
      </c>
    </row>
    <row r="45" spans="1:21" x14ac:dyDescent="0.25">
      <c r="A45" s="7">
        <v>2010</v>
      </c>
      <c r="B45" s="7">
        <v>8</v>
      </c>
      <c r="C45" s="10">
        <v>189963061.09299999</v>
      </c>
      <c r="D45" s="10">
        <v>0</v>
      </c>
      <c r="E45" s="10">
        <v>76268852.900000006</v>
      </c>
      <c r="F45" s="10">
        <v>82549347.450000003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17150182.331</v>
      </c>
      <c r="P45" s="10">
        <v>0</v>
      </c>
      <c r="Q45">
        <v>0</v>
      </c>
      <c r="R45">
        <v>0</v>
      </c>
      <c r="S45" s="28">
        <v>17333826.552000001</v>
      </c>
      <c r="T45" s="28">
        <v>-3339148.14</v>
      </c>
      <c r="U45">
        <v>0</v>
      </c>
    </row>
    <row r="46" spans="1:21" x14ac:dyDescent="0.25">
      <c r="A46" s="7">
        <v>2010</v>
      </c>
      <c r="B46" s="7">
        <v>9</v>
      </c>
      <c r="C46" s="10">
        <v>184012755.56299999</v>
      </c>
      <c r="D46" s="10">
        <v>203631.33</v>
      </c>
      <c r="E46" s="10">
        <v>65535821.978</v>
      </c>
      <c r="F46" s="10">
        <v>84369696.349999994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18571149.072999999</v>
      </c>
      <c r="Q46">
        <v>0</v>
      </c>
      <c r="R46">
        <v>0</v>
      </c>
      <c r="S46" s="28">
        <v>17333826.552000001</v>
      </c>
      <c r="T46" s="28">
        <v>-2001369.72</v>
      </c>
      <c r="U46">
        <v>0</v>
      </c>
    </row>
    <row r="47" spans="1:21" x14ac:dyDescent="0.25">
      <c r="A47" s="7">
        <v>2010</v>
      </c>
      <c r="B47" s="7">
        <v>10</v>
      </c>
      <c r="C47" s="10">
        <v>148715497.61199999</v>
      </c>
      <c r="D47" s="10">
        <v>6824570.1519999998</v>
      </c>
      <c r="E47" s="10">
        <v>31471073.982000001</v>
      </c>
      <c r="F47" s="10">
        <v>83987967.588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28">
        <v>11360780.434</v>
      </c>
      <c r="R47">
        <v>0</v>
      </c>
      <c r="S47" s="28">
        <v>17333826.552000001</v>
      </c>
      <c r="T47" s="28">
        <v>-2262721.0959999999</v>
      </c>
      <c r="U47">
        <v>0</v>
      </c>
    </row>
    <row r="48" spans="1:21" x14ac:dyDescent="0.25">
      <c r="A48" s="7">
        <v>2010</v>
      </c>
      <c r="B48" s="7">
        <v>11</v>
      </c>
      <c r="C48" s="10">
        <v>129640850.818</v>
      </c>
      <c r="D48" s="10">
        <v>23777174.072000001</v>
      </c>
      <c r="E48" s="10">
        <v>6798319.3190000001</v>
      </c>
      <c r="F48" s="10">
        <v>83408703.533999994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>
        <v>0</v>
      </c>
      <c r="R48" s="28">
        <v>705298.99300000002</v>
      </c>
      <c r="S48" s="28">
        <v>17333826.552000001</v>
      </c>
      <c r="T48" s="28">
        <v>-2382471.6519999998</v>
      </c>
      <c r="U48">
        <v>0</v>
      </c>
    </row>
    <row r="49" spans="1:21" x14ac:dyDescent="0.25">
      <c r="A49" s="7">
        <v>2010</v>
      </c>
      <c r="B49" s="7">
        <v>12</v>
      </c>
      <c r="C49" s="10">
        <v>166912970.02700001</v>
      </c>
      <c r="D49" s="10">
        <v>63770777.777000003</v>
      </c>
      <c r="E49" s="10">
        <v>466236.027</v>
      </c>
      <c r="F49" s="10">
        <v>85231848.729000002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>
        <v>0</v>
      </c>
      <c r="R49">
        <v>0</v>
      </c>
      <c r="S49" s="28">
        <v>17333826.552000001</v>
      </c>
      <c r="T49" s="28">
        <v>110280.942</v>
      </c>
      <c r="U49">
        <v>0</v>
      </c>
    </row>
    <row r="50" spans="1:21" x14ac:dyDescent="0.25">
      <c r="A50" s="7">
        <v>2011</v>
      </c>
      <c r="B50" s="7">
        <v>1</v>
      </c>
      <c r="C50" s="10">
        <v>208411283.514</v>
      </c>
      <c r="D50" s="10">
        <v>101404046.189</v>
      </c>
      <c r="E50" s="10">
        <v>0</v>
      </c>
      <c r="F50" s="10">
        <v>85289018.75</v>
      </c>
      <c r="G50" s="10">
        <v>0</v>
      </c>
      <c r="H50" s="10">
        <v>767435.73199999996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>
        <v>0</v>
      </c>
      <c r="R50">
        <v>0</v>
      </c>
      <c r="S50" s="28">
        <v>17333826.552000001</v>
      </c>
      <c r="T50" s="28">
        <v>3616956.2919999999</v>
      </c>
      <c r="U50">
        <v>0</v>
      </c>
    </row>
    <row r="51" spans="1:21" x14ac:dyDescent="0.25">
      <c r="A51" s="7">
        <v>2011</v>
      </c>
      <c r="B51" s="7">
        <v>2</v>
      </c>
      <c r="C51" s="10">
        <v>181868952.76199999</v>
      </c>
      <c r="D51" s="10">
        <v>84380143.147</v>
      </c>
      <c r="E51" s="10">
        <v>0</v>
      </c>
      <c r="F51" s="10">
        <v>77973289.287</v>
      </c>
      <c r="G51" s="10">
        <v>0</v>
      </c>
      <c r="H51" s="10">
        <v>0</v>
      </c>
      <c r="I51" s="10">
        <v>744665.86899999995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>
        <v>0</v>
      </c>
      <c r="R51">
        <v>0</v>
      </c>
      <c r="S51" s="28">
        <v>17333826.552000001</v>
      </c>
      <c r="T51" s="28">
        <v>1437027.906</v>
      </c>
      <c r="U51">
        <v>0</v>
      </c>
    </row>
    <row r="52" spans="1:21" x14ac:dyDescent="0.25">
      <c r="A52" s="7">
        <v>2011</v>
      </c>
      <c r="B52" s="7">
        <v>3</v>
      </c>
      <c r="C52" s="10">
        <v>152481950.62599999</v>
      </c>
      <c r="D52" s="10">
        <v>62273012.869999997</v>
      </c>
      <c r="E52" s="10">
        <v>134069.32800000001</v>
      </c>
      <c r="F52" s="10">
        <v>81145641.571999997</v>
      </c>
      <c r="G52" s="10">
        <v>0</v>
      </c>
      <c r="H52" s="10">
        <v>0</v>
      </c>
      <c r="I52" s="10">
        <v>0</v>
      </c>
      <c r="J52" s="10">
        <v>-5806119.898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>
        <v>0</v>
      </c>
      <c r="R52">
        <v>0</v>
      </c>
      <c r="S52" s="28">
        <v>17333826.552000001</v>
      </c>
      <c r="T52" s="28">
        <v>-2598479.798</v>
      </c>
      <c r="U52">
        <v>0</v>
      </c>
    </row>
    <row r="53" spans="1:21" x14ac:dyDescent="0.25">
      <c r="A53" s="7">
        <v>2011</v>
      </c>
      <c r="B53" s="7">
        <v>4</v>
      </c>
      <c r="C53" s="10">
        <v>143529507.68000001</v>
      </c>
      <c r="D53" s="10">
        <v>43251621.945</v>
      </c>
      <c r="E53" s="10">
        <v>1813583.5989999999</v>
      </c>
      <c r="F53" s="10">
        <v>82325544.097000003</v>
      </c>
      <c r="G53" s="10">
        <v>0</v>
      </c>
      <c r="H53" s="10">
        <v>0</v>
      </c>
      <c r="I53" s="10">
        <v>0</v>
      </c>
      <c r="J53" s="10">
        <v>0</v>
      </c>
      <c r="K53" s="10">
        <v>-3786320.5129999998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>
        <v>0</v>
      </c>
      <c r="R53">
        <v>0</v>
      </c>
      <c r="S53" s="28">
        <v>17333826.552000001</v>
      </c>
      <c r="T53" s="28">
        <v>2591252</v>
      </c>
      <c r="U53">
        <v>0</v>
      </c>
    </row>
    <row r="54" spans="1:21" x14ac:dyDescent="0.25">
      <c r="A54" s="7">
        <v>2011</v>
      </c>
      <c r="B54" s="7">
        <v>5</v>
      </c>
      <c r="C54" s="10">
        <v>140199881.62099999</v>
      </c>
      <c r="D54" s="10">
        <v>22092975.23</v>
      </c>
      <c r="E54" s="10">
        <v>6426371.352</v>
      </c>
      <c r="F54" s="10">
        <v>80473860.724999994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9739408.3239999991</v>
      </c>
      <c r="M54" s="10">
        <v>0</v>
      </c>
      <c r="N54" s="10">
        <v>0</v>
      </c>
      <c r="O54" s="10">
        <v>0</v>
      </c>
      <c r="P54" s="10">
        <v>0</v>
      </c>
      <c r="Q54">
        <v>0</v>
      </c>
      <c r="R54">
        <v>0</v>
      </c>
      <c r="S54" s="28">
        <v>17333826.552000001</v>
      </c>
      <c r="T54" s="28">
        <v>4133439.4380000001</v>
      </c>
      <c r="U54">
        <v>0</v>
      </c>
    </row>
    <row r="55" spans="1:21" x14ac:dyDescent="0.25">
      <c r="A55" s="7">
        <v>2011</v>
      </c>
      <c r="B55" s="7">
        <v>6</v>
      </c>
      <c r="C55" s="10">
        <v>165701699.19</v>
      </c>
      <c r="D55" s="10">
        <v>7896560.1610000003</v>
      </c>
      <c r="E55" s="10">
        <v>32800924.723000001</v>
      </c>
      <c r="F55" s="10">
        <v>82835065.217999995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20872384.563999999</v>
      </c>
      <c r="N55" s="10">
        <v>0</v>
      </c>
      <c r="O55" s="10">
        <v>0</v>
      </c>
      <c r="P55" s="10">
        <v>0</v>
      </c>
      <c r="Q55">
        <v>0</v>
      </c>
      <c r="R55">
        <v>0</v>
      </c>
      <c r="S55" s="28">
        <v>17333826.552000001</v>
      </c>
      <c r="T55" s="28">
        <v>3962937.9720000001</v>
      </c>
      <c r="U55">
        <v>0</v>
      </c>
    </row>
    <row r="56" spans="1:21" x14ac:dyDescent="0.25">
      <c r="A56" s="7">
        <v>2011</v>
      </c>
      <c r="B56" s="7">
        <v>7</v>
      </c>
      <c r="C56" s="10">
        <v>178374676.43200001</v>
      </c>
      <c r="D56" s="10">
        <v>1192157.108</v>
      </c>
      <c r="E56" s="10">
        <v>52327095.060999997</v>
      </c>
      <c r="F56" s="10">
        <v>82908494.547999993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19094551.642999999</v>
      </c>
      <c r="O56" s="10">
        <v>0</v>
      </c>
      <c r="P56" s="10">
        <v>0</v>
      </c>
      <c r="Q56">
        <v>0</v>
      </c>
      <c r="R56">
        <v>0</v>
      </c>
      <c r="S56" s="28">
        <v>17333826.552000001</v>
      </c>
      <c r="T56" s="28">
        <v>5518551.5209999997</v>
      </c>
      <c r="U56">
        <v>0</v>
      </c>
    </row>
    <row r="57" spans="1:21" x14ac:dyDescent="0.25">
      <c r="A57" s="7">
        <v>2011</v>
      </c>
      <c r="B57" s="7">
        <v>8</v>
      </c>
      <c r="C57" s="10">
        <v>191641317.69800001</v>
      </c>
      <c r="D57" s="10">
        <v>0</v>
      </c>
      <c r="E57" s="10">
        <v>71144244.077000007</v>
      </c>
      <c r="F57" s="10">
        <v>81347889.973000005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17150182.331</v>
      </c>
      <c r="P57" s="10">
        <v>0</v>
      </c>
      <c r="Q57">
        <v>0</v>
      </c>
      <c r="R57">
        <v>0</v>
      </c>
      <c r="S57" s="28">
        <v>17333826.552000001</v>
      </c>
      <c r="T57" s="28">
        <v>4665174.7649999997</v>
      </c>
      <c r="U57">
        <v>0</v>
      </c>
    </row>
    <row r="58" spans="1:21" x14ac:dyDescent="0.25">
      <c r="A58" s="7">
        <v>2011</v>
      </c>
      <c r="B58" s="7">
        <v>9</v>
      </c>
      <c r="C58" s="10">
        <v>184800563.11899999</v>
      </c>
      <c r="D58" s="10">
        <v>1859281.0419999999</v>
      </c>
      <c r="E58" s="10">
        <v>54431447.652999997</v>
      </c>
      <c r="F58" s="10">
        <v>83123735.484999999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18571149.072999999</v>
      </c>
      <c r="Q58">
        <v>0</v>
      </c>
      <c r="R58">
        <v>0</v>
      </c>
      <c r="S58" s="28">
        <v>17333826.552000001</v>
      </c>
      <c r="T58" s="28">
        <v>9481123.3139999993</v>
      </c>
      <c r="U58">
        <v>0</v>
      </c>
    </row>
    <row r="59" spans="1:21" x14ac:dyDescent="0.25">
      <c r="A59" s="7">
        <v>2011</v>
      </c>
      <c r="B59" s="7">
        <v>10</v>
      </c>
      <c r="C59" s="10">
        <v>144645435.26199999</v>
      </c>
      <c r="D59" s="10">
        <v>10948834.969000001</v>
      </c>
      <c r="E59" s="10">
        <v>17074976.346999999</v>
      </c>
      <c r="F59" s="10">
        <v>82898281.938999996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8">
        <v>11360780.434</v>
      </c>
      <c r="R59">
        <v>0</v>
      </c>
      <c r="S59" s="28">
        <v>17333826.552000001</v>
      </c>
      <c r="T59" s="28">
        <v>5028735.0219999999</v>
      </c>
      <c r="U59">
        <v>0</v>
      </c>
    </row>
    <row r="60" spans="1:21" x14ac:dyDescent="0.25">
      <c r="A60" s="7">
        <v>2011</v>
      </c>
      <c r="B60" s="7">
        <v>11</v>
      </c>
      <c r="C60" s="10">
        <v>135618626.42199999</v>
      </c>
      <c r="D60" s="10">
        <v>28356091.734000001</v>
      </c>
      <c r="E60" s="10">
        <v>2086449.871</v>
      </c>
      <c r="F60" s="10">
        <v>82358256.560000002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>
        <v>0</v>
      </c>
      <c r="R60" s="28">
        <v>705298.99300000002</v>
      </c>
      <c r="S60" s="28">
        <v>17333826.552000001</v>
      </c>
      <c r="T60" s="28">
        <v>4778702.7120000003</v>
      </c>
      <c r="U60">
        <v>0</v>
      </c>
    </row>
    <row r="61" spans="1:21" x14ac:dyDescent="0.25">
      <c r="A61" s="7">
        <v>2011</v>
      </c>
      <c r="B61" s="7">
        <v>12</v>
      </c>
      <c r="C61" s="10">
        <v>150538426.648</v>
      </c>
      <c r="D61" s="10">
        <v>48263433.631999999</v>
      </c>
      <c r="E61" s="10">
        <v>231602.48800000001</v>
      </c>
      <c r="F61" s="10">
        <v>84106631.199000001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>
        <v>0</v>
      </c>
      <c r="R61">
        <v>0</v>
      </c>
      <c r="S61" s="28">
        <v>17333826.552000001</v>
      </c>
      <c r="T61" s="28">
        <v>602932.77599999995</v>
      </c>
      <c r="U61">
        <v>0</v>
      </c>
    </row>
    <row r="62" spans="1:21" x14ac:dyDescent="0.25">
      <c r="A62" s="7">
        <v>2012</v>
      </c>
      <c r="B62" s="7">
        <v>1</v>
      </c>
      <c r="C62" s="10">
        <v>177168188.31999999</v>
      </c>
      <c r="D62" s="10">
        <v>71135315.391000003</v>
      </c>
      <c r="E62" s="10">
        <v>46693.589</v>
      </c>
      <c r="F62" s="10">
        <v>84053281.688999996</v>
      </c>
      <c r="G62" s="10">
        <v>0</v>
      </c>
      <c r="H62" s="10">
        <v>767435.73199999996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>
        <v>0</v>
      </c>
      <c r="R62">
        <v>0</v>
      </c>
      <c r="S62" s="28">
        <v>17333826.552000001</v>
      </c>
      <c r="T62" s="28">
        <v>3831635.3670000001</v>
      </c>
      <c r="U62">
        <v>0</v>
      </c>
    </row>
    <row r="63" spans="1:21" x14ac:dyDescent="0.25">
      <c r="A63" s="7">
        <v>2012</v>
      </c>
      <c r="B63" s="7">
        <v>2</v>
      </c>
      <c r="C63" s="10">
        <v>168686568.139</v>
      </c>
      <c r="D63" s="10">
        <v>67345495.045000002</v>
      </c>
      <c r="E63" s="10">
        <v>0</v>
      </c>
      <c r="F63" s="10">
        <v>79480717.334999993</v>
      </c>
      <c r="G63" s="10">
        <v>0</v>
      </c>
      <c r="H63" s="10">
        <v>0</v>
      </c>
      <c r="I63" s="10">
        <v>744665.86899999995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>
        <v>0</v>
      </c>
      <c r="R63">
        <v>0</v>
      </c>
      <c r="S63" s="28">
        <v>17333826.552000001</v>
      </c>
      <c r="T63" s="28">
        <v>3781863.338</v>
      </c>
      <c r="U63">
        <v>0</v>
      </c>
    </row>
    <row r="64" spans="1:21" x14ac:dyDescent="0.25">
      <c r="A64" s="7">
        <v>2012</v>
      </c>
      <c r="B64" s="7">
        <v>3</v>
      </c>
      <c r="C64" s="10">
        <v>143274075.868</v>
      </c>
      <c r="D64" s="10">
        <v>51958793.884000003</v>
      </c>
      <c r="E64" s="10">
        <v>1259300.7139999999</v>
      </c>
      <c r="F64" s="10">
        <v>79960188.210999995</v>
      </c>
      <c r="G64" s="10">
        <v>0</v>
      </c>
      <c r="H64" s="10">
        <v>0</v>
      </c>
      <c r="I64" s="10">
        <v>0</v>
      </c>
      <c r="J64" s="10">
        <v>-5806119.898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>
        <v>0</v>
      </c>
      <c r="R64">
        <v>0</v>
      </c>
      <c r="S64" s="28">
        <v>17333826.552000001</v>
      </c>
      <c r="T64" s="28">
        <v>-1431913.594</v>
      </c>
      <c r="U64">
        <v>0</v>
      </c>
    </row>
    <row r="65" spans="1:21" x14ac:dyDescent="0.25">
      <c r="A65" s="7">
        <v>2012</v>
      </c>
      <c r="B65" s="7">
        <v>4</v>
      </c>
      <c r="C65" s="10">
        <v>131094806.25399999</v>
      </c>
      <c r="D65" s="10">
        <v>28076613.026000001</v>
      </c>
      <c r="E65" s="10">
        <v>4551609.1610000003</v>
      </c>
      <c r="F65" s="10">
        <v>81042201.238000005</v>
      </c>
      <c r="G65" s="10">
        <v>0</v>
      </c>
      <c r="H65" s="10">
        <v>0</v>
      </c>
      <c r="I65" s="10">
        <v>0</v>
      </c>
      <c r="J65" s="10">
        <v>0</v>
      </c>
      <c r="K65" s="10">
        <v>-3786320.5129999998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>
        <v>0</v>
      </c>
      <c r="R65">
        <v>0</v>
      </c>
      <c r="S65" s="28">
        <v>17333826.552000001</v>
      </c>
      <c r="T65" s="28">
        <v>3876876.79</v>
      </c>
      <c r="U65">
        <v>0</v>
      </c>
    </row>
    <row r="66" spans="1:21" x14ac:dyDescent="0.25">
      <c r="A66" s="7">
        <v>2012</v>
      </c>
      <c r="B66" s="7">
        <v>5</v>
      </c>
      <c r="C66" s="10">
        <v>139707836.51199999</v>
      </c>
      <c r="D66" s="10">
        <v>16168526.48</v>
      </c>
      <c r="E66" s="10">
        <v>10088705.199999999</v>
      </c>
      <c r="F66" s="10">
        <v>79252503.800999999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9739408.3239999991</v>
      </c>
      <c r="M66" s="10">
        <v>0</v>
      </c>
      <c r="N66" s="10">
        <v>0</v>
      </c>
      <c r="O66" s="10">
        <v>0</v>
      </c>
      <c r="P66" s="10">
        <v>0</v>
      </c>
      <c r="Q66">
        <v>0</v>
      </c>
      <c r="R66">
        <v>0</v>
      </c>
      <c r="S66" s="28">
        <v>17333826.552000001</v>
      </c>
      <c r="T66" s="28">
        <v>7124866.1550000003</v>
      </c>
      <c r="U66">
        <v>0</v>
      </c>
    </row>
    <row r="67" spans="1:21" x14ac:dyDescent="0.25">
      <c r="A67" s="7">
        <v>2012</v>
      </c>
      <c r="B67" s="7">
        <v>6</v>
      </c>
      <c r="C67" s="10">
        <v>160206792.079</v>
      </c>
      <c r="D67" s="10">
        <v>5644158.5619999999</v>
      </c>
      <c r="E67" s="10">
        <v>25449866.291000001</v>
      </c>
      <c r="F67" s="10">
        <v>81567502.174999997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20872384.563999999</v>
      </c>
      <c r="N67" s="10">
        <v>0</v>
      </c>
      <c r="O67" s="10">
        <v>0</v>
      </c>
      <c r="P67" s="10">
        <v>0</v>
      </c>
      <c r="Q67">
        <v>0</v>
      </c>
      <c r="R67">
        <v>0</v>
      </c>
      <c r="S67" s="28">
        <v>17333826.552000001</v>
      </c>
      <c r="T67" s="28">
        <v>9339053.9350000005</v>
      </c>
      <c r="U67">
        <v>0</v>
      </c>
    </row>
    <row r="68" spans="1:21" x14ac:dyDescent="0.25">
      <c r="A68" s="7">
        <v>2012</v>
      </c>
      <c r="B68" s="7">
        <v>7</v>
      </c>
      <c r="C68" s="10">
        <v>195184265.72099999</v>
      </c>
      <c r="D68" s="10">
        <v>727817.03799999994</v>
      </c>
      <c r="E68" s="10">
        <v>64472908.755999997</v>
      </c>
      <c r="F68" s="10">
        <v>81418425.086999997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19094551.642999999</v>
      </c>
      <c r="O68" s="10">
        <v>0</v>
      </c>
      <c r="P68" s="10">
        <v>0</v>
      </c>
      <c r="Q68">
        <v>0</v>
      </c>
      <c r="R68">
        <v>0</v>
      </c>
      <c r="S68" s="28">
        <v>17333826.552000001</v>
      </c>
      <c r="T68" s="28">
        <v>12136736.645</v>
      </c>
      <c r="U68">
        <v>0</v>
      </c>
    </row>
    <row r="69" spans="1:21" x14ac:dyDescent="0.25">
      <c r="A69" s="7">
        <v>2012</v>
      </c>
      <c r="B69" s="7">
        <v>8</v>
      </c>
      <c r="C69" s="10">
        <v>190017720.02000001</v>
      </c>
      <c r="D69" s="10">
        <v>31714.184000000001</v>
      </c>
      <c r="E69" s="10">
        <v>69361347.663000003</v>
      </c>
      <c r="F69" s="10">
        <v>79824562.167999998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17150182.331</v>
      </c>
      <c r="P69" s="10">
        <v>0</v>
      </c>
      <c r="Q69">
        <v>0</v>
      </c>
      <c r="R69">
        <v>0</v>
      </c>
      <c r="S69" s="28">
        <v>17333826.552000001</v>
      </c>
      <c r="T69" s="28">
        <v>6316087.1220000004</v>
      </c>
      <c r="U69">
        <v>0</v>
      </c>
    </row>
    <row r="70" spans="1:21" x14ac:dyDescent="0.25">
      <c r="A70" s="7">
        <v>2012</v>
      </c>
      <c r="B70" s="7">
        <v>9</v>
      </c>
      <c r="C70" s="10">
        <v>173567996.134</v>
      </c>
      <c r="D70" s="10">
        <v>1169978.824</v>
      </c>
      <c r="E70" s="10">
        <v>50806595.781000003</v>
      </c>
      <c r="F70" s="10">
        <v>81574382.849999994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18571149.072999999</v>
      </c>
      <c r="Q70">
        <v>0</v>
      </c>
      <c r="R70">
        <v>0</v>
      </c>
      <c r="S70" s="28">
        <v>17333826.552000001</v>
      </c>
      <c r="T70" s="28">
        <v>4112063.0529999998</v>
      </c>
      <c r="U70">
        <v>0</v>
      </c>
    </row>
    <row r="71" spans="1:21" x14ac:dyDescent="0.25">
      <c r="A71" s="7">
        <v>2012</v>
      </c>
      <c r="B71" s="7">
        <v>10</v>
      </c>
      <c r="C71" s="10">
        <v>143617820.544</v>
      </c>
      <c r="D71" s="10">
        <v>11801092.022</v>
      </c>
      <c r="E71" s="10">
        <v>16139549.754000001</v>
      </c>
      <c r="F71" s="10">
        <v>80972286.312999994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8">
        <v>11360780.434</v>
      </c>
      <c r="R71">
        <v>0</v>
      </c>
      <c r="S71" s="28">
        <v>17333826.552000001</v>
      </c>
      <c r="T71" s="28">
        <v>6010285.4689999996</v>
      </c>
      <c r="U71">
        <v>0</v>
      </c>
    </row>
    <row r="72" spans="1:21" x14ac:dyDescent="0.25">
      <c r="A72" s="7">
        <v>2012</v>
      </c>
      <c r="B72" s="7">
        <v>11</v>
      </c>
      <c r="C72" s="10">
        <v>135939735.847</v>
      </c>
      <c r="D72" s="10">
        <v>34074535.604999997</v>
      </c>
      <c r="E72" s="10">
        <v>2193766.764</v>
      </c>
      <c r="F72" s="10">
        <v>80427835.664000005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>
        <v>0</v>
      </c>
      <c r="R72" s="28">
        <v>705298.99300000002</v>
      </c>
      <c r="S72" s="28">
        <v>17333826.552000001</v>
      </c>
      <c r="T72" s="28">
        <v>1204472.2690000001</v>
      </c>
      <c r="U72">
        <v>0</v>
      </c>
    </row>
    <row r="73" spans="1:21" x14ac:dyDescent="0.25">
      <c r="A73" s="7">
        <v>2012</v>
      </c>
      <c r="B73" s="7">
        <v>12</v>
      </c>
      <c r="C73" s="10">
        <v>155102269.41</v>
      </c>
      <c r="D73" s="10">
        <v>51167942.769000001</v>
      </c>
      <c r="E73" s="10">
        <v>178016.00899999999</v>
      </c>
      <c r="F73" s="10">
        <v>82165948.944999993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>
        <v>0</v>
      </c>
      <c r="R73">
        <v>0</v>
      </c>
      <c r="S73" s="28">
        <v>17333826.552000001</v>
      </c>
      <c r="T73" s="28">
        <v>4256535.1339999996</v>
      </c>
      <c r="U73">
        <v>0</v>
      </c>
    </row>
    <row r="74" spans="1:21" x14ac:dyDescent="0.25">
      <c r="A74" s="7">
        <v>2013</v>
      </c>
      <c r="B74" s="7">
        <v>1</v>
      </c>
      <c r="C74" s="10">
        <v>181228097.84200001</v>
      </c>
      <c r="D74" s="10">
        <v>79617440.952000007</v>
      </c>
      <c r="E74" s="10">
        <v>0</v>
      </c>
      <c r="F74" s="10">
        <v>83091027.562999994</v>
      </c>
      <c r="G74" s="10">
        <v>0</v>
      </c>
      <c r="H74" s="10">
        <v>767435.73199999996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>
        <v>0</v>
      </c>
      <c r="R74">
        <v>0</v>
      </c>
      <c r="S74" s="28">
        <v>17333826.552000001</v>
      </c>
      <c r="T74" s="28">
        <v>418367.04300000001</v>
      </c>
      <c r="U74">
        <v>0</v>
      </c>
    </row>
    <row r="75" spans="1:21" x14ac:dyDescent="0.25">
      <c r="A75" s="7">
        <v>2013</v>
      </c>
      <c r="B75" s="7">
        <v>2</v>
      </c>
      <c r="C75" s="10">
        <v>162613677.31600001</v>
      </c>
      <c r="D75" s="10">
        <v>70373767.619000003</v>
      </c>
      <c r="E75" s="10">
        <v>0</v>
      </c>
      <c r="F75" s="10">
        <v>75941443.652999997</v>
      </c>
      <c r="G75" s="10">
        <v>0</v>
      </c>
      <c r="H75" s="10">
        <v>0</v>
      </c>
      <c r="I75" s="10">
        <v>744665.86899999995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>
        <v>0</v>
      </c>
      <c r="R75">
        <v>0</v>
      </c>
      <c r="S75" s="28">
        <v>17333826.552000001</v>
      </c>
      <c r="T75" s="28">
        <v>-1780026.378</v>
      </c>
      <c r="U75">
        <v>0</v>
      </c>
    </row>
    <row r="76" spans="1:21" x14ac:dyDescent="0.25">
      <c r="A76" s="7">
        <v>2013</v>
      </c>
      <c r="B76" s="7">
        <v>3</v>
      </c>
      <c r="C76" s="10">
        <v>162443233.56799999</v>
      </c>
      <c r="D76" s="10">
        <v>65143856.626999997</v>
      </c>
      <c r="E76" s="10">
        <v>0</v>
      </c>
      <c r="F76" s="10">
        <v>79025462.376000002</v>
      </c>
      <c r="G76" s="10">
        <v>0</v>
      </c>
      <c r="H76" s="10">
        <v>0</v>
      </c>
      <c r="I76" s="10">
        <v>0</v>
      </c>
      <c r="J76" s="10">
        <v>-5806119.898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>
        <v>0</v>
      </c>
      <c r="R76">
        <v>0</v>
      </c>
      <c r="S76" s="28">
        <v>17333826.552000001</v>
      </c>
      <c r="T76" s="28">
        <v>6746207.9110000003</v>
      </c>
      <c r="U76">
        <v>0</v>
      </c>
    </row>
    <row r="77" spans="1:21" x14ac:dyDescent="0.25">
      <c r="A77" s="7">
        <v>2013</v>
      </c>
      <c r="B77" s="7">
        <v>4</v>
      </c>
      <c r="C77" s="10">
        <v>153047322.57300001</v>
      </c>
      <c r="D77" s="10">
        <v>51002867.127999999</v>
      </c>
      <c r="E77" s="10">
        <v>2294056.3960000002</v>
      </c>
      <c r="F77" s="10">
        <v>79992526.399000004</v>
      </c>
      <c r="G77" s="10">
        <v>0</v>
      </c>
      <c r="H77" s="10">
        <v>0</v>
      </c>
      <c r="I77" s="10">
        <v>0</v>
      </c>
      <c r="J77" s="10">
        <v>0</v>
      </c>
      <c r="K77" s="10">
        <v>-3786320.5129999998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>
        <v>0</v>
      </c>
      <c r="R77">
        <v>0</v>
      </c>
      <c r="S77" s="28">
        <v>17333826.552000001</v>
      </c>
      <c r="T77" s="28">
        <v>6210366.6109999996</v>
      </c>
      <c r="U77">
        <v>0</v>
      </c>
    </row>
    <row r="78" spans="1:21" x14ac:dyDescent="0.25">
      <c r="A78" s="7">
        <v>2013</v>
      </c>
      <c r="B78" s="7">
        <v>5</v>
      </c>
      <c r="C78" s="10">
        <v>137927989.93900001</v>
      </c>
      <c r="D78" s="10">
        <v>22153847.978999998</v>
      </c>
      <c r="E78" s="10">
        <v>7926845.9649999999</v>
      </c>
      <c r="F78" s="10">
        <v>78214932.718999997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9739408.3239999991</v>
      </c>
      <c r="M78" s="10">
        <v>0</v>
      </c>
      <c r="N78" s="10">
        <v>0</v>
      </c>
      <c r="O78" s="10">
        <v>0</v>
      </c>
      <c r="P78" s="10">
        <v>0</v>
      </c>
      <c r="Q78">
        <v>0</v>
      </c>
      <c r="R78">
        <v>0</v>
      </c>
      <c r="S78" s="28">
        <v>17333826.552000001</v>
      </c>
      <c r="T78" s="28">
        <v>2559128.4</v>
      </c>
      <c r="U78">
        <v>0</v>
      </c>
    </row>
    <row r="79" spans="1:21" x14ac:dyDescent="0.25">
      <c r="A79" s="7">
        <v>2013</v>
      </c>
      <c r="B79" s="7">
        <v>6</v>
      </c>
      <c r="C79" s="10">
        <v>152072957.36700001</v>
      </c>
      <c r="D79" s="10">
        <v>5660160.8540000003</v>
      </c>
      <c r="E79" s="10">
        <v>29442795.829</v>
      </c>
      <c r="F79" s="10">
        <v>80503577.155000001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20872384.563999999</v>
      </c>
      <c r="N79" s="10">
        <v>0</v>
      </c>
      <c r="O79" s="10">
        <v>0</v>
      </c>
      <c r="P79" s="10">
        <v>0</v>
      </c>
      <c r="Q79">
        <v>0</v>
      </c>
      <c r="R79">
        <v>0</v>
      </c>
      <c r="S79" s="28">
        <v>17333826.552000001</v>
      </c>
      <c r="T79" s="28">
        <v>-1739787.5870000001</v>
      </c>
      <c r="U79">
        <v>0</v>
      </c>
    </row>
    <row r="80" spans="1:21" x14ac:dyDescent="0.25">
      <c r="A80" s="7">
        <v>2013</v>
      </c>
      <c r="B80" s="7">
        <v>7</v>
      </c>
      <c r="C80" s="10">
        <v>167626189.10699999</v>
      </c>
      <c r="D80" s="10">
        <v>654671.13300000003</v>
      </c>
      <c r="E80" s="10">
        <v>52088363.287</v>
      </c>
      <c r="F80" s="10">
        <v>80557629.199000001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19094551.642999999</v>
      </c>
      <c r="O80" s="10">
        <v>0</v>
      </c>
      <c r="P80" s="10">
        <v>0</v>
      </c>
      <c r="Q80">
        <v>0</v>
      </c>
      <c r="R80">
        <v>0</v>
      </c>
      <c r="S80" s="28">
        <v>17333826.552000001</v>
      </c>
      <c r="T80" s="28">
        <v>-2102852.7069999999</v>
      </c>
      <c r="U80">
        <v>0</v>
      </c>
    </row>
    <row r="81" spans="1:21" x14ac:dyDescent="0.25">
      <c r="A81" s="7">
        <v>2013</v>
      </c>
      <c r="B81" s="7">
        <v>8</v>
      </c>
      <c r="C81" s="10">
        <v>163176288.42300001</v>
      </c>
      <c r="D81" s="10">
        <v>108773.79</v>
      </c>
      <c r="E81" s="10">
        <v>50777690.648000002</v>
      </c>
      <c r="F81" s="10">
        <v>79033303.622999996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17150182.331</v>
      </c>
      <c r="P81" s="10">
        <v>0</v>
      </c>
      <c r="Q81">
        <v>0</v>
      </c>
      <c r="R81">
        <v>0</v>
      </c>
      <c r="S81" s="28">
        <v>17333826.552000001</v>
      </c>
      <c r="T81" s="28">
        <v>-1227488.5209999999</v>
      </c>
      <c r="U81">
        <v>0</v>
      </c>
    </row>
    <row r="82" spans="1:21" x14ac:dyDescent="0.25">
      <c r="A82" s="7">
        <v>2013</v>
      </c>
      <c r="B82" s="7">
        <v>9</v>
      </c>
      <c r="C82" s="10">
        <v>169023799.236</v>
      </c>
      <c r="D82" s="10">
        <v>576909.84900000005</v>
      </c>
      <c r="E82" s="10">
        <v>49652930.403999999</v>
      </c>
      <c r="F82" s="10">
        <v>80758199.093999997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18571149.072999999</v>
      </c>
      <c r="Q82">
        <v>0</v>
      </c>
      <c r="R82">
        <v>0</v>
      </c>
      <c r="S82" s="28">
        <v>17333826.552000001</v>
      </c>
      <c r="T82" s="28">
        <v>2130784.2620000001</v>
      </c>
      <c r="U82">
        <v>0</v>
      </c>
    </row>
    <row r="83" spans="1:21" x14ac:dyDescent="0.25">
      <c r="A83" s="7">
        <v>2013</v>
      </c>
      <c r="B83" s="7">
        <v>10</v>
      </c>
      <c r="C83" s="10">
        <v>143203792.34799999</v>
      </c>
      <c r="D83" s="10">
        <v>6515010.1009999998</v>
      </c>
      <c r="E83" s="10">
        <v>24518185.611000001</v>
      </c>
      <c r="F83" s="10">
        <v>80361967.998999998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28">
        <v>11360780.434</v>
      </c>
      <c r="R83">
        <v>0</v>
      </c>
      <c r="S83" s="28">
        <v>17333826.552000001</v>
      </c>
      <c r="T83" s="28">
        <v>3114021.6510000001</v>
      </c>
      <c r="U83">
        <v>0</v>
      </c>
    </row>
    <row r="84" spans="1:21" x14ac:dyDescent="0.25">
      <c r="A84" s="7">
        <v>2013</v>
      </c>
      <c r="B84" s="7">
        <v>11</v>
      </c>
      <c r="C84" s="10">
        <v>133875306.447</v>
      </c>
      <c r="D84" s="10">
        <v>27847112.464000002</v>
      </c>
      <c r="E84" s="10">
        <v>4643424.1540000001</v>
      </c>
      <c r="F84" s="10">
        <v>79835150.464000002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>
        <v>0</v>
      </c>
      <c r="R84" s="28">
        <v>705298.99300000002</v>
      </c>
      <c r="S84" s="28">
        <v>17333826.552000001</v>
      </c>
      <c r="T84" s="28">
        <v>3510493.82</v>
      </c>
      <c r="U84">
        <v>0</v>
      </c>
    </row>
    <row r="85" spans="1:21" x14ac:dyDescent="0.25">
      <c r="A85" s="7">
        <v>2013</v>
      </c>
      <c r="B85" s="7">
        <v>12</v>
      </c>
      <c r="C85" s="10">
        <v>161550867.91</v>
      </c>
      <c r="D85" s="10">
        <v>60016899.504000001</v>
      </c>
      <c r="E85" s="10">
        <v>206242.05300000001</v>
      </c>
      <c r="F85" s="10">
        <v>81556926.394999996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>
        <v>0</v>
      </c>
      <c r="R85">
        <v>0</v>
      </c>
      <c r="S85" s="28">
        <v>17333826.552000001</v>
      </c>
      <c r="T85" s="28">
        <v>2436973.406</v>
      </c>
      <c r="U85">
        <v>0</v>
      </c>
    </row>
    <row r="86" spans="1:21" x14ac:dyDescent="0.25">
      <c r="A86" s="7">
        <v>2014</v>
      </c>
      <c r="B86" s="7">
        <v>1</v>
      </c>
      <c r="C86" s="10">
        <v>191334034.46399999</v>
      </c>
      <c r="D86" s="10">
        <v>86297886.766000003</v>
      </c>
      <c r="E86" s="10">
        <v>0</v>
      </c>
      <c r="F86" s="10">
        <v>82348149.810000002</v>
      </c>
      <c r="G86" s="10">
        <v>0</v>
      </c>
      <c r="H86" s="10">
        <v>767435.73199999996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>
        <v>0</v>
      </c>
      <c r="R86">
        <v>0</v>
      </c>
      <c r="S86" s="28">
        <v>17333826.552000001</v>
      </c>
      <c r="T86" s="28">
        <v>4586735.6040000003</v>
      </c>
      <c r="U86">
        <v>0</v>
      </c>
    </row>
    <row r="87" spans="1:21" x14ac:dyDescent="0.25">
      <c r="A87" s="7">
        <v>2014</v>
      </c>
      <c r="B87" s="7">
        <v>2</v>
      </c>
      <c r="C87" s="10">
        <v>184510125.13499999</v>
      </c>
      <c r="D87" s="10">
        <v>83830071.927000001</v>
      </c>
      <c r="E87" s="10">
        <v>0</v>
      </c>
      <c r="F87" s="10">
        <v>75238392.5</v>
      </c>
      <c r="G87" s="10">
        <v>0</v>
      </c>
      <c r="H87" s="10">
        <v>0</v>
      </c>
      <c r="I87" s="10">
        <v>744665.86899999995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>
        <v>0</v>
      </c>
      <c r="R87">
        <v>0</v>
      </c>
      <c r="S87" s="28">
        <v>17333826.552000001</v>
      </c>
      <c r="T87" s="28">
        <v>7363168.2869999995</v>
      </c>
      <c r="U87">
        <v>0</v>
      </c>
    </row>
    <row r="88" spans="1:21" x14ac:dyDescent="0.25">
      <c r="A88" s="7">
        <v>2014</v>
      </c>
      <c r="B88" s="7">
        <v>3</v>
      </c>
      <c r="C88" s="10">
        <v>171901146.82300001</v>
      </c>
      <c r="D88" s="10">
        <v>71623793.441</v>
      </c>
      <c r="E88" s="10">
        <v>13016.357</v>
      </c>
      <c r="F88" s="10">
        <v>78311578.171000004</v>
      </c>
      <c r="G88" s="10">
        <v>0</v>
      </c>
      <c r="H88" s="10">
        <v>0</v>
      </c>
      <c r="I88" s="10">
        <v>0</v>
      </c>
      <c r="J88" s="10">
        <v>-5806119.898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>
        <v>0</v>
      </c>
      <c r="R88">
        <v>0</v>
      </c>
      <c r="S88" s="28">
        <v>17333826.552000001</v>
      </c>
      <c r="T88" s="28">
        <v>10425052.200999999</v>
      </c>
      <c r="U88">
        <v>0</v>
      </c>
    </row>
    <row r="89" spans="1:21" x14ac:dyDescent="0.25">
      <c r="A89" s="7">
        <v>2014</v>
      </c>
      <c r="B89" s="7">
        <v>4</v>
      </c>
      <c r="C89" s="10">
        <v>141274593.93900001</v>
      </c>
      <c r="D89" s="10">
        <v>41284186.528999999</v>
      </c>
      <c r="E89" s="10">
        <v>1121817.6240000001</v>
      </c>
      <c r="F89" s="10">
        <v>79559540.791999996</v>
      </c>
      <c r="G89" s="10">
        <v>0</v>
      </c>
      <c r="H89" s="10">
        <v>0</v>
      </c>
      <c r="I89" s="10">
        <v>0</v>
      </c>
      <c r="J89" s="10">
        <v>0</v>
      </c>
      <c r="K89" s="10">
        <v>-3786320.5129999998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>
        <v>0</v>
      </c>
      <c r="R89">
        <v>0</v>
      </c>
      <c r="S89" s="28">
        <v>17333826.552000001</v>
      </c>
      <c r="T89" s="28">
        <v>5761542.9539999999</v>
      </c>
      <c r="U89">
        <v>0</v>
      </c>
    </row>
    <row r="90" spans="1:21" x14ac:dyDescent="0.25">
      <c r="A90" s="7">
        <v>2014</v>
      </c>
      <c r="B90" s="7">
        <v>5</v>
      </c>
      <c r="C90" s="10">
        <v>131035030.184</v>
      </c>
      <c r="D90" s="10">
        <v>16211594.546</v>
      </c>
      <c r="E90" s="10">
        <v>10145339.295</v>
      </c>
      <c r="F90" s="10">
        <v>77788950.657000005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9739408.3239999991</v>
      </c>
      <c r="M90" s="10">
        <v>0</v>
      </c>
      <c r="N90" s="10">
        <v>0</v>
      </c>
      <c r="O90" s="10">
        <v>0</v>
      </c>
      <c r="P90" s="10">
        <v>0</v>
      </c>
      <c r="Q90">
        <v>0</v>
      </c>
      <c r="R90">
        <v>0</v>
      </c>
      <c r="S90" s="28">
        <v>17333826.552000001</v>
      </c>
      <c r="T90" s="28">
        <v>-184089.18900000001</v>
      </c>
      <c r="U90">
        <v>0</v>
      </c>
    </row>
    <row r="91" spans="1:21" x14ac:dyDescent="0.25">
      <c r="A91" s="7">
        <v>2014</v>
      </c>
      <c r="B91" s="7">
        <v>6</v>
      </c>
      <c r="C91" s="10">
        <v>157141240.111</v>
      </c>
      <c r="D91" s="10">
        <v>4533558.3710000003</v>
      </c>
      <c r="E91" s="10">
        <v>33815157.627999999</v>
      </c>
      <c r="F91" s="10">
        <v>80059856.483999997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20872384.563999999</v>
      </c>
      <c r="N91" s="10">
        <v>0</v>
      </c>
      <c r="O91" s="10">
        <v>0</v>
      </c>
      <c r="P91" s="10">
        <v>0</v>
      </c>
      <c r="Q91">
        <v>0</v>
      </c>
      <c r="R91">
        <v>0</v>
      </c>
      <c r="S91" s="28">
        <v>17333826.552000001</v>
      </c>
      <c r="T91" s="28">
        <v>526456.51100000006</v>
      </c>
      <c r="U91">
        <v>0</v>
      </c>
    </row>
    <row r="92" spans="1:21" x14ac:dyDescent="0.25">
      <c r="A92" s="7">
        <v>2014</v>
      </c>
      <c r="B92" s="7">
        <v>7</v>
      </c>
      <c r="C92" s="10">
        <v>165960974.94499999</v>
      </c>
      <c r="D92" s="10">
        <v>585971.29700000002</v>
      </c>
      <c r="E92" s="10">
        <v>53244948.560000002</v>
      </c>
      <c r="F92" s="10">
        <v>80145806.678000003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19094551.642999999</v>
      </c>
      <c r="O92" s="10">
        <v>0</v>
      </c>
      <c r="P92" s="10">
        <v>0</v>
      </c>
      <c r="Q92">
        <v>0</v>
      </c>
      <c r="R92">
        <v>0</v>
      </c>
      <c r="S92" s="28">
        <v>17333826.552000001</v>
      </c>
      <c r="T92" s="28">
        <v>-4444129.7850000001</v>
      </c>
      <c r="U92">
        <v>0</v>
      </c>
    </row>
    <row r="93" spans="1:21" x14ac:dyDescent="0.25">
      <c r="A93" s="7">
        <v>2014</v>
      </c>
      <c r="B93" s="7">
        <v>8</v>
      </c>
      <c r="C93" s="10">
        <v>156973268.82499999</v>
      </c>
      <c r="D93" s="10">
        <v>109853.255</v>
      </c>
      <c r="E93" s="10">
        <v>47739084.270999998</v>
      </c>
      <c r="F93" s="10">
        <v>78603535.773000002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17150182.331</v>
      </c>
      <c r="P93" s="10">
        <v>0</v>
      </c>
      <c r="Q93">
        <v>0</v>
      </c>
      <c r="R93">
        <v>0</v>
      </c>
      <c r="S93" s="28">
        <v>17333826.552000001</v>
      </c>
      <c r="T93" s="28">
        <v>-3963213.3569999998</v>
      </c>
      <c r="U93">
        <v>0</v>
      </c>
    </row>
    <row r="94" spans="1:21" x14ac:dyDescent="0.25">
      <c r="A94" s="7">
        <v>2014</v>
      </c>
      <c r="B94" s="7">
        <v>9</v>
      </c>
      <c r="C94" s="10">
        <v>161900084.65599999</v>
      </c>
      <c r="D94" s="10">
        <v>845947.25199999998</v>
      </c>
      <c r="E94" s="10">
        <v>52041685.261</v>
      </c>
      <c r="F94" s="10">
        <v>80310399.797999993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18571149.072999999</v>
      </c>
      <c r="Q94">
        <v>0</v>
      </c>
      <c r="R94">
        <v>0</v>
      </c>
      <c r="S94" s="28">
        <v>17333826.552000001</v>
      </c>
      <c r="T94" s="28">
        <v>-7202923.2810000004</v>
      </c>
      <c r="U94">
        <v>0</v>
      </c>
    </row>
    <row r="95" spans="1:21" x14ac:dyDescent="0.25">
      <c r="A95" s="7">
        <v>2014</v>
      </c>
      <c r="B95" s="7">
        <v>10</v>
      </c>
      <c r="C95" s="10">
        <v>133142306.017</v>
      </c>
      <c r="D95" s="10">
        <v>7018359.1560000004</v>
      </c>
      <c r="E95" s="10">
        <v>22936833.364</v>
      </c>
      <c r="F95" s="10">
        <v>80006056.366999999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28">
        <v>11360780.434</v>
      </c>
      <c r="R95">
        <v>0</v>
      </c>
      <c r="S95" s="28">
        <v>17333826.552000001</v>
      </c>
      <c r="T95" s="28">
        <v>-5513549.8550000004</v>
      </c>
      <c r="U95">
        <v>0</v>
      </c>
    </row>
    <row r="96" spans="1:21" x14ac:dyDescent="0.25">
      <c r="A96" s="7">
        <v>2014</v>
      </c>
      <c r="B96" s="7">
        <v>11</v>
      </c>
      <c r="C96" s="10">
        <v>129950775.69</v>
      </c>
      <c r="D96" s="10">
        <v>32744547.083999999</v>
      </c>
      <c r="E96" s="10">
        <v>3760268.9840000002</v>
      </c>
      <c r="F96" s="10">
        <v>79472859.111000001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>
        <v>0</v>
      </c>
      <c r="R96" s="28">
        <v>705298.99300000002</v>
      </c>
      <c r="S96" s="28">
        <v>17333826.552000001</v>
      </c>
      <c r="T96" s="28">
        <v>-4066025.0329999998</v>
      </c>
      <c r="U96">
        <v>0</v>
      </c>
    </row>
    <row r="97" spans="1:21" x14ac:dyDescent="0.25">
      <c r="A97" s="7">
        <v>2014</v>
      </c>
      <c r="B97" s="7">
        <v>12</v>
      </c>
      <c r="C97" s="10">
        <v>157962243.28600001</v>
      </c>
      <c r="D97" s="10">
        <v>62022317.059</v>
      </c>
      <c r="E97" s="10">
        <v>213694.50599999999</v>
      </c>
      <c r="F97" s="10">
        <v>81200282.854000002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>
        <v>0</v>
      </c>
      <c r="R97">
        <v>0</v>
      </c>
      <c r="S97" s="28">
        <v>17333826.552000001</v>
      </c>
      <c r="T97" s="28">
        <v>-2807877.6850000001</v>
      </c>
      <c r="U97">
        <v>0</v>
      </c>
    </row>
    <row r="98" spans="1:21" x14ac:dyDescent="0.25">
      <c r="A98" s="7">
        <v>2015</v>
      </c>
      <c r="B98" s="7">
        <v>1</v>
      </c>
      <c r="C98" s="10">
        <v>183610950.16800001</v>
      </c>
      <c r="D98" s="10">
        <v>81520524.419</v>
      </c>
      <c r="E98" s="10">
        <v>0</v>
      </c>
      <c r="F98" s="10">
        <v>83509513.099000007</v>
      </c>
      <c r="G98" s="10">
        <v>0</v>
      </c>
      <c r="H98" s="10">
        <v>767435.73199999996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>
        <v>0</v>
      </c>
      <c r="R98">
        <v>0</v>
      </c>
      <c r="S98" s="28">
        <v>17333826.552000001</v>
      </c>
      <c r="T98" s="28">
        <v>479650.36599999998</v>
      </c>
      <c r="U98">
        <v>0</v>
      </c>
    </row>
    <row r="99" spans="1:21" x14ac:dyDescent="0.25">
      <c r="A99" s="7">
        <v>2015</v>
      </c>
      <c r="B99" s="7">
        <v>2</v>
      </c>
      <c r="C99" s="10">
        <v>167805074.80599999</v>
      </c>
      <c r="D99" s="10">
        <v>79842941.003000006</v>
      </c>
      <c r="E99" s="10">
        <v>0</v>
      </c>
      <c r="F99" s="10">
        <v>76491993.047999993</v>
      </c>
      <c r="G99" s="10">
        <v>0</v>
      </c>
      <c r="H99" s="10">
        <v>0</v>
      </c>
      <c r="I99" s="10">
        <v>744665.86899999995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>
        <v>0</v>
      </c>
      <c r="R99">
        <v>0</v>
      </c>
      <c r="S99" s="28">
        <v>17333826.552000001</v>
      </c>
      <c r="T99" s="28">
        <v>-6608351.6670000004</v>
      </c>
      <c r="U99">
        <v>0</v>
      </c>
    </row>
    <row r="100" spans="1:21" x14ac:dyDescent="0.25">
      <c r="A100" s="7">
        <v>2015</v>
      </c>
      <c r="B100" s="7">
        <v>3</v>
      </c>
      <c r="C100" s="10">
        <v>167498423.91</v>
      </c>
      <c r="D100" s="10">
        <v>75729360.188999996</v>
      </c>
      <c r="E100" s="10">
        <v>0</v>
      </c>
      <c r="F100" s="10">
        <v>78018547.847000003</v>
      </c>
      <c r="G100" s="10">
        <v>0</v>
      </c>
      <c r="H100" s="10">
        <v>0</v>
      </c>
      <c r="I100" s="10">
        <v>0</v>
      </c>
      <c r="J100" s="10">
        <v>-5806119.898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>
        <v>0</v>
      </c>
      <c r="R100">
        <v>0</v>
      </c>
      <c r="S100" s="28">
        <v>17333826.552000001</v>
      </c>
      <c r="T100" s="28">
        <v>2222809.2200000002</v>
      </c>
      <c r="U100">
        <v>0</v>
      </c>
    </row>
    <row r="101" spans="1:21" x14ac:dyDescent="0.25">
      <c r="A101" s="7">
        <v>2015</v>
      </c>
      <c r="B101" s="7">
        <v>4</v>
      </c>
      <c r="C101" s="10">
        <v>141054653.829</v>
      </c>
      <c r="D101" s="10">
        <v>41239421.537</v>
      </c>
      <c r="E101" s="10">
        <v>1321422.057</v>
      </c>
      <c r="F101" s="10">
        <v>80066835.386000007</v>
      </c>
      <c r="G101" s="10">
        <v>0</v>
      </c>
      <c r="H101" s="10">
        <v>0</v>
      </c>
      <c r="I101" s="10">
        <v>0</v>
      </c>
      <c r="J101" s="10">
        <v>0</v>
      </c>
      <c r="K101" s="10">
        <v>-3786320.5129999998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>
        <v>0</v>
      </c>
      <c r="R101">
        <v>0</v>
      </c>
      <c r="S101" s="28">
        <v>17333826.552000001</v>
      </c>
      <c r="T101" s="28">
        <v>4879468.8099999996</v>
      </c>
      <c r="U101">
        <v>0</v>
      </c>
    </row>
    <row r="102" spans="1:21" x14ac:dyDescent="0.25">
      <c r="A102" s="7">
        <v>2015</v>
      </c>
      <c r="B102" s="7">
        <v>5</v>
      </c>
      <c r="C102" s="10">
        <v>121970836.46699999</v>
      </c>
      <c r="D102" s="10">
        <v>15503160.539000001</v>
      </c>
      <c r="E102" s="10">
        <v>10035584.919</v>
      </c>
      <c r="F102" s="10">
        <v>73765100.798999995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9739408.3239999991</v>
      </c>
      <c r="M102" s="10">
        <v>0</v>
      </c>
      <c r="N102" s="10">
        <v>0</v>
      </c>
      <c r="O102" s="10">
        <v>0</v>
      </c>
      <c r="P102" s="10">
        <v>0</v>
      </c>
      <c r="Q102">
        <v>0</v>
      </c>
      <c r="R102">
        <v>0</v>
      </c>
      <c r="S102" s="28">
        <v>17333826.552000001</v>
      </c>
      <c r="T102" s="28">
        <v>-4406244.6670000004</v>
      </c>
      <c r="U102">
        <v>0</v>
      </c>
    </row>
    <row r="103" spans="1:21" x14ac:dyDescent="0.25">
      <c r="A103" s="7">
        <v>2015</v>
      </c>
      <c r="B103" s="7">
        <v>6</v>
      </c>
      <c r="C103" s="10">
        <v>155441162.99599999</v>
      </c>
      <c r="D103" s="10">
        <v>5694267.4790000003</v>
      </c>
      <c r="E103" s="10">
        <v>34129943.200000003</v>
      </c>
      <c r="F103" s="10">
        <v>81060232.549999997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20872384.563999999</v>
      </c>
      <c r="N103" s="10">
        <v>0</v>
      </c>
      <c r="O103" s="10">
        <v>0</v>
      </c>
      <c r="P103" s="10">
        <v>0</v>
      </c>
      <c r="Q103">
        <v>0</v>
      </c>
      <c r="R103">
        <v>0</v>
      </c>
      <c r="S103" s="28">
        <v>17333826.552000001</v>
      </c>
      <c r="T103" s="28">
        <v>-3649491.3480000002</v>
      </c>
      <c r="U103">
        <v>0</v>
      </c>
    </row>
    <row r="104" spans="1:21" x14ac:dyDescent="0.25">
      <c r="A104" s="7">
        <v>2015</v>
      </c>
      <c r="B104" s="7">
        <v>7</v>
      </c>
      <c r="C104" s="10">
        <v>160954662.11899999</v>
      </c>
      <c r="D104" s="10">
        <v>813976.73800000001</v>
      </c>
      <c r="E104" s="10">
        <v>50892092.281000003</v>
      </c>
      <c r="F104" s="10">
        <v>78274501.929000005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19094551.642999999</v>
      </c>
      <c r="O104" s="10">
        <v>0</v>
      </c>
      <c r="P104" s="10">
        <v>0</v>
      </c>
      <c r="Q104">
        <v>0</v>
      </c>
      <c r="R104">
        <v>0</v>
      </c>
      <c r="S104" s="28">
        <v>17333826.552000001</v>
      </c>
      <c r="T104" s="28">
        <v>-5454287.0240000002</v>
      </c>
      <c r="U104">
        <v>0</v>
      </c>
    </row>
    <row r="105" spans="1:21" x14ac:dyDescent="0.25">
      <c r="A105" s="7">
        <v>2015</v>
      </c>
      <c r="B105" s="7">
        <v>8</v>
      </c>
      <c r="C105" s="10">
        <v>163752845.47999999</v>
      </c>
      <c r="D105" s="10">
        <v>0</v>
      </c>
      <c r="E105" s="10">
        <v>54628879.358000003</v>
      </c>
      <c r="F105" s="10">
        <v>78539357.666999996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17150182.331</v>
      </c>
      <c r="P105" s="10">
        <v>0</v>
      </c>
      <c r="Q105">
        <v>0</v>
      </c>
      <c r="R105">
        <v>0</v>
      </c>
      <c r="S105" s="28">
        <v>17333826.552000001</v>
      </c>
      <c r="T105" s="28">
        <v>-3899400.4270000001</v>
      </c>
      <c r="U105">
        <v>0</v>
      </c>
    </row>
    <row r="106" spans="1:21" x14ac:dyDescent="0.25">
      <c r="A106" s="7">
        <v>2015</v>
      </c>
      <c r="B106" s="7">
        <v>9</v>
      </c>
      <c r="C106" s="10">
        <v>169445302.359</v>
      </c>
      <c r="D106" s="10">
        <v>631490.77300000004</v>
      </c>
      <c r="E106" s="10">
        <v>49616016.935999997</v>
      </c>
      <c r="F106" s="10">
        <v>83523933.775000006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18571149.072999999</v>
      </c>
      <c r="Q106">
        <v>0</v>
      </c>
      <c r="R106">
        <v>0</v>
      </c>
      <c r="S106" s="28">
        <v>17333826.552000001</v>
      </c>
      <c r="T106" s="28">
        <v>-231114.75</v>
      </c>
      <c r="U106">
        <v>0</v>
      </c>
    </row>
    <row r="107" spans="1:21" x14ac:dyDescent="0.25">
      <c r="A107" s="7">
        <v>2015</v>
      </c>
      <c r="B107" s="7">
        <v>10</v>
      </c>
      <c r="C107" s="10">
        <v>130036144.583</v>
      </c>
      <c r="D107" s="10">
        <v>6933835.7630000003</v>
      </c>
      <c r="E107" s="10">
        <v>20103104.879999999</v>
      </c>
      <c r="F107" s="10">
        <v>77600910.040000007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28">
        <v>11360780.434</v>
      </c>
      <c r="R107">
        <v>0</v>
      </c>
      <c r="S107" s="28">
        <v>17333826.552000001</v>
      </c>
      <c r="T107" s="28">
        <v>-3296313.0860000001</v>
      </c>
      <c r="U107">
        <v>0</v>
      </c>
    </row>
    <row r="108" spans="1:21" x14ac:dyDescent="0.25">
      <c r="A108" s="7">
        <v>2015</v>
      </c>
      <c r="B108" s="7">
        <v>11</v>
      </c>
      <c r="C108" s="10">
        <v>121515709.222</v>
      </c>
      <c r="D108" s="10">
        <v>22127174.934</v>
      </c>
      <c r="E108" s="10">
        <v>3942933.7319999998</v>
      </c>
      <c r="F108" s="10">
        <v>78159632.513999999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>
        <v>0</v>
      </c>
      <c r="R108" s="28">
        <v>705298.99300000002</v>
      </c>
      <c r="S108" s="28">
        <v>17333826.552000001</v>
      </c>
      <c r="T108" s="28">
        <v>-753157.50399999996</v>
      </c>
      <c r="U108">
        <v>0</v>
      </c>
    </row>
    <row r="109" spans="1:21" x14ac:dyDescent="0.25">
      <c r="A109" s="7">
        <v>2015</v>
      </c>
      <c r="B109" s="7">
        <v>12</v>
      </c>
      <c r="C109" s="10">
        <v>138522657.80399999</v>
      </c>
      <c r="D109" s="10">
        <v>38675059.457000002</v>
      </c>
      <c r="E109" s="10">
        <v>372200.12099999998</v>
      </c>
      <c r="F109" s="10">
        <v>82507803.213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>
        <v>0</v>
      </c>
      <c r="R109">
        <v>0</v>
      </c>
      <c r="S109" s="28">
        <v>17333826.552000001</v>
      </c>
      <c r="T109" s="28">
        <v>-366231.54</v>
      </c>
      <c r="U109">
        <v>0</v>
      </c>
    </row>
    <row r="110" spans="1:21" x14ac:dyDescent="0.25">
      <c r="A110" s="7">
        <v>2016</v>
      </c>
      <c r="B110" s="7">
        <v>1</v>
      </c>
      <c r="C110" s="10">
        <v>171752292.02599999</v>
      </c>
      <c r="D110" s="10">
        <v>71875664.030000001</v>
      </c>
      <c r="E110" s="10">
        <v>24708.819</v>
      </c>
      <c r="F110" s="10">
        <v>82278313.474000007</v>
      </c>
      <c r="G110" s="10">
        <v>0</v>
      </c>
      <c r="H110" s="10">
        <v>767435.73199999996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>
        <v>0</v>
      </c>
      <c r="R110">
        <v>0</v>
      </c>
      <c r="S110" s="28">
        <v>17333826.552000001</v>
      </c>
      <c r="T110" s="28">
        <v>-527656.58100000001</v>
      </c>
      <c r="U110">
        <v>0</v>
      </c>
    </row>
    <row r="111" spans="1:21" x14ac:dyDescent="0.25">
      <c r="A111" s="7">
        <v>2016</v>
      </c>
      <c r="B111" s="7">
        <v>2</v>
      </c>
      <c r="C111" s="10">
        <v>159599462.91</v>
      </c>
      <c r="D111" s="10">
        <v>72525888.340000004</v>
      </c>
      <c r="E111" s="10">
        <v>0</v>
      </c>
      <c r="F111" s="10">
        <v>77779114.699000001</v>
      </c>
      <c r="G111" s="10">
        <v>0</v>
      </c>
      <c r="H111" s="10">
        <v>0</v>
      </c>
      <c r="I111" s="10">
        <v>744665.86899999995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>
        <v>0</v>
      </c>
      <c r="R111">
        <v>0</v>
      </c>
      <c r="S111" s="28">
        <v>17333826.552000001</v>
      </c>
      <c r="T111" s="28">
        <v>-8784032.5510000009</v>
      </c>
      <c r="U111">
        <v>0</v>
      </c>
    </row>
    <row r="112" spans="1:21" x14ac:dyDescent="0.25">
      <c r="A112" s="7">
        <v>2016</v>
      </c>
      <c r="B112" s="7">
        <v>3</v>
      </c>
      <c r="C112" s="10">
        <v>147246337.65700001</v>
      </c>
      <c r="D112" s="10">
        <v>60997175.611000001</v>
      </c>
      <c r="E112" s="10">
        <v>118874.61500000001</v>
      </c>
      <c r="F112" s="10">
        <v>78243816.283999994</v>
      </c>
      <c r="G112" s="10">
        <v>0</v>
      </c>
      <c r="H112" s="10">
        <v>0</v>
      </c>
      <c r="I112" s="10">
        <v>0</v>
      </c>
      <c r="J112" s="10">
        <v>-5806119.898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>
        <v>0</v>
      </c>
      <c r="R112">
        <v>0</v>
      </c>
      <c r="S112" s="28">
        <v>17333826.552000001</v>
      </c>
      <c r="T112" s="28">
        <v>-3641235.5070000002</v>
      </c>
      <c r="U112">
        <v>0</v>
      </c>
    </row>
    <row r="113" spans="1:21" x14ac:dyDescent="0.25">
      <c r="A113" s="7">
        <v>2016</v>
      </c>
      <c r="B113" s="7">
        <v>4</v>
      </c>
      <c r="C113" s="10">
        <v>125458441.816</v>
      </c>
      <c r="D113" s="10">
        <v>40123461.482000001</v>
      </c>
      <c r="E113" s="10">
        <v>1854891.105</v>
      </c>
      <c r="F113" s="10">
        <v>79358715.131999999</v>
      </c>
      <c r="G113" s="10">
        <v>0</v>
      </c>
      <c r="H113" s="10">
        <v>0</v>
      </c>
      <c r="I113" s="10">
        <v>0</v>
      </c>
      <c r="J113" s="10">
        <v>0</v>
      </c>
      <c r="K113" s="10">
        <v>-3786320.5129999998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>
        <v>0</v>
      </c>
      <c r="R113">
        <v>0</v>
      </c>
      <c r="S113" s="28">
        <v>17333826.552000001</v>
      </c>
      <c r="T113" s="28">
        <v>-9426131.9419999998</v>
      </c>
      <c r="U113">
        <v>0</v>
      </c>
    </row>
    <row r="114" spans="1:21" x14ac:dyDescent="0.25">
      <c r="A114" s="7">
        <v>2016</v>
      </c>
      <c r="B114" s="7">
        <v>5</v>
      </c>
      <c r="C114" s="10">
        <v>123810698.463</v>
      </c>
      <c r="D114" s="10">
        <v>19175819.028000001</v>
      </c>
      <c r="E114" s="10">
        <v>6952454.4210000001</v>
      </c>
      <c r="F114" s="10">
        <v>77588825.782000005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9739408.3239999991</v>
      </c>
      <c r="M114" s="10">
        <v>0</v>
      </c>
      <c r="N114" s="10">
        <v>0</v>
      </c>
      <c r="O114" s="10">
        <v>0</v>
      </c>
      <c r="P114" s="10">
        <v>0</v>
      </c>
      <c r="Q114">
        <v>0</v>
      </c>
      <c r="R114">
        <v>0</v>
      </c>
      <c r="S114" s="28">
        <v>17333826.552000001</v>
      </c>
      <c r="T114" s="28">
        <v>-6979635.6440000003</v>
      </c>
      <c r="U114">
        <v>0</v>
      </c>
    </row>
    <row r="115" spans="1:21" x14ac:dyDescent="0.25">
      <c r="A115" s="7">
        <v>2016</v>
      </c>
      <c r="B115" s="7">
        <v>6</v>
      </c>
      <c r="C115" s="10">
        <v>144560560.421</v>
      </c>
      <c r="D115" s="10">
        <v>6414645.9230000004</v>
      </c>
      <c r="E115" s="10">
        <v>25254573.204</v>
      </c>
      <c r="F115" s="10">
        <v>79853243.039000005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20872384.563999999</v>
      </c>
      <c r="N115" s="10">
        <v>0</v>
      </c>
      <c r="O115" s="10">
        <v>0</v>
      </c>
      <c r="P115" s="10">
        <v>0</v>
      </c>
      <c r="Q115">
        <v>0</v>
      </c>
      <c r="R115">
        <v>0</v>
      </c>
      <c r="S115" s="28">
        <v>17333826.552000001</v>
      </c>
      <c r="T115" s="28">
        <v>-5168112.8619999997</v>
      </c>
      <c r="U115">
        <v>0</v>
      </c>
    </row>
    <row r="116" spans="1:21" x14ac:dyDescent="0.25">
      <c r="A116" s="7">
        <v>2016</v>
      </c>
      <c r="B116" s="7">
        <v>7</v>
      </c>
      <c r="C116" s="10">
        <v>163132609.30500001</v>
      </c>
      <c r="D116" s="10">
        <v>968680.12300000002</v>
      </c>
      <c r="E116" s="10">
        <v>49653941.034000002</v>
      </c>
      <c r="F116" s="10">
        <v>79908369.959999993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19094551.642999999</v>
      </c>
      <c r="O116" s="10">
        <v>0</v>
      </c>
      <c r="P116" s="10">
        <v>0</v>
      </c>
      <c r="Q116">
        <v>0</v>
      </c>
      <c r="R116">
        <v>0</v>
      </c>
      <c r="S116" s="28">
        <v>17333826.552000001</v>
      </c>
      <c r="T116" s="28">
        <v>-3826760.0079999999</v>
      </c>
      <c r="U116">
        <v>0</v>
      </c>
    </row>
    <row r="117" spans="1:21" x14ac:dyDescent="0.25">
      <c r="A117" s="7">
        <v>2016</v>
      </c>
      <c r="B117" s="7">
        <v>8</v>
      </c>
      <c r="C117" s="10">
        <v>168233559.123</v>
      </c>
      <c r="D117" s="10">
        <v>65846.263999999996</v>
      </c>
      <c r="E117" s="10">
        <v>58146583.134999998</v>
      </c>
      <c r="F117" s="10">
        <v>78370668.123999998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17150182.331</v>
      </c>
      <c r="P117" s="10">
        <v>0</v>
      </c>
      <c r="Q117">
        <v>0</v>
      </c>
      <c r="R117">
        <v>0</v>
      </c>
      <c r="S117" s="28">
        <v>17333826.552000001</v>
      </c>
      <c r="T117" s="28">
        <v>-2833547.2829999998</v>
      </c>
      <c r="U117">
        <v>0</v>
      </c>
    </row>
    <row r="118" spans="1:21" x14ac:dyDescent="0.25">
      <c r="A118" s="7">
        <v>2016</v>
      </c>
      <c r="B118" s="7">
        <v>9</v>
      </c>
      <c r="C118" s="10">
        <v>164907925.96000001</v>
      </c>
      <c r="D118" s="10">
        <v>670993.09199999995</v>
      </c>
      <c r="E118" s="10">
        <v>50365327.818999998</v>
      </c>
      <c r="F118" s="10">
        <v>80064746.417999998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18571149.072999999</v>
      </c>
      <c r="Q118">
        <v>0</v>
      </c>
      <c r="R118">
        <v>0</v>
      </c>
      <c r="S118" s="28">
        <v>17333826.552000001</v>
      </c>
      <c r="T118" s="28">
        <v>-2098116.9939999999</v>
      </c>
      <c r="U118">
        <v>0</v>
      </c>
    </row>
    <row r="119" spans="1:21" x14ac:dyDescent="0.25">
      <c r="A119" s="7">
        <v>2016</v>
      </c>
      <c r="B119" s="7">
        <v>10</v>
      </c>
      <c r="C119" s="10">
        <v>136538729.08500001</v>
      </c>
      <c r="D119" s="10">
        <v>7787654.7060000002</v>
      </c>
      <c r="E119" s="10">
        <v>21839199.004000001</v>
      </c>
      <c r="F119" s="10">
        <v>79770831.637999997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28">
        <v>11360780.434</v>
      </c>
      <c r="R119">
        <v>0</v>
      </c>
      <c r="S119" s="28">
        <v>17333826.552000001</v>
      </c>
      <c r="T119" s="28">
        <v>-1553563.2479999999</v>
      </c>
      <c r="U119">
        <v>0</v>
      </c>
    </row>
    <row r="120" spans="1:21" x14ac:dyDescent="0.25">
      <c r="A120" s="7">
        <v>2016</v>
      </c>
      <c r="B120" s="7">
        <v>11</v>
      </c>
      <c r="C120" s="10">
        <v>126760222.642</v>
      </c>
      <c r="D120" s="10">
        <v>26386150.653000001</v>
      </c>
      <c r="E120" s="10">
        <v>4262623.4210000001</v>
      </c>
      <c r="F120" s="10">
        <v>79222668.201000005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>
        <v>0</v>
      </c>
      <c r="R120" s="28">
        <v>705298.99300000002</v>
      </c>
      <c r="S120" s="28">
        <v>17333826.552000001</v>
      </c>
      <c r="T120" s="28">
        <v>-1150345.1780000001</v>
      </c>
      <c r="U120">
        <v>0</v>
      </c>
    </row>
    <row r="121" spans="1:21" x14ac:dyDescent="0.25">
      <c r="A121" s="7">
        <v>2016</v>
      </c>
      <c r="B121" s="7">
        <v>12</v>
      </c>
      <c r="C121" s="10">
        <v>149325210.81900001</v>
      </c>
      <c r="D121" s="10">
        <v>51591542.594999999</v>
      </c>
      <c r="E121" s="10">
        <v>332257.06900000002</v>
      </c>
      <c r="F121" s="10">
        <v>80919364.554000005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>
        <v>0</v>
      </c>
      <c r="R121">
        <v>0</v>
      </c>
      <c r="S121" s="28">
        <v>17333826.552000001</v>
      </c>
      <c r="T121" s="28">
        <v>-851779.951</v>
      </c>
      <c r="U121">
        <v>0</v>
      </c>
    </row>
    <row r="122" spans="1:21" x14ac:dyDescent="0.25">
      <c r="A122" s="7">
        <v>2017</v>
      </c>
      <c r="B122" s="7">
        <v>1</v>
      </c>
      <c r="C122" s="10">
        <v>174513050.86000001</v>
      </c>
      <c r="D122" s="10">
        <v>74791889.005999997</v>
      </c>
      <c r="E122" s="10">
        <v>7917.2610000000004</v>
      </c>
      <c r="F122" s="10">
        <v>82242687.857999995</v>
      </c>
      <c r="G122" s="10">
        <v>0</v>
      </c>
      <c r="H122" s="10">
        <v>767435.73199999996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>
        <v>0</v>
      </c>
      <c r="R122">
        <v>0</v>
      </c>
      <c r="S122" s="28">
        <v>17333826.552000001</v>
      </c>
      <c r="T122" s="28">
        <v>-630705.54700000002</v>
      </c>
      <c r="U122">
        <v>0</v>
      </c>
    </row>
    <row r="123" spans="1:21" x14ac:dyDescent="0.25">
      <c r="A123" s="7">
        <v>2017</v>
      </c>
      <c r="B123" s="7">
        <v>2</v>
      </c>
      <c r="C123" s="10">
        <v>161520984.44800001</v>
      </c>
      <c r="D123" s="10">
        <v>68760732.901999995</v>
      </c>
      <c r="E123" s="10">
        <v>0</v>
      </c>
      <c r="F123" s="10">
        <v>75148768.810000002</v>
      </c>
      <c r="G123" s="10">
        <v>0</v>
      </c>
      <c r="H123" s="10">
        <v>0</v>
      </c>
      <c r="I123" s="10">
        <v>744665.86899999995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>
        <v>0</v>
      </c>
      <c r="R123">
        <v>0</v>
      </c>
      <c r="S123" s="28">
        <v>17333826.552000001</v>
      </c>
      <c r="T123" s="28">
        <v>-467009.68599999999</v>
      </c>
      <c r="U123">
        <v>0</v>
      </c>
    </row>
    <row r="124" spans="1:21" x14ac:dyDescent="0.25">
      <c r="A124" s="7">
        <v>2017</v>
      </c>
      <c r="B124" s="7">
        <v>3</v>
      </c>
      <c r="C124" s="10">
        <v>149301707.06900001</v>
      </c>
      <c r="D124" s="10">
        <v>59812786.608999997</v>
      </c>
      <c r="E124" s="10">
        <v>117994.084</v>
      </c>
      <c r="F124" s="10">
        <v>78189019.831</v>
      </c>
      <c r="G124" s="10">
        <v>0</v>
      </c>
      <c r="H124" s="10">
        <v>0</v>
      </c>
      <c r="I124" s="10">
        <v>0</v>
      </c>
      <c r="J124" s="10">
        <v>-5806119.898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>
        <v>0</v>
      </c>
      <c r="R124">
        <v>0</v>
      </c>
      <c r="S124" s="28">
        <v>17333826.552000001</v>
      </c>
      <c r="T124" s="28">
        <v>-345800.109</v>
      </c>
      <c r="U124">
        <v>0</v>
      </c>
    </row>
    <row r="125" spans="1:21" x14ac:dyDescent="0.25">
      <c r="A125" s="7">
        <v>2017</v>
      </c>
      <c r="B125" s="7">
        <v>4</v>
      </c>
      <c r="C125" s="10">
        <v>133859661.257</v>
      </c>
      <c r="D125" s="10">
        <v>39370351.369000003</v>
      </c>
      <c r="E125" s="10">
        <v>1842366.8810000001</v>
      </c>
      <c r="F125" s="10">
        <v>79355486.721000001</v>
      </c>
      <c r="G125" s="10">
        <v>0</v>
      </c>
      <c r="H125" s="10">
        <v>0</v>
      </c>
      <c r="I125" s="10">
        <v>0</v>
      </c>
      <c r="J125" s="10">
        <v>0</v>
      </c>
      <c r="K125" s="10">
        <v>-3786320.5129999998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>
        <v>0</v>
      </c>
      <c r="R125">
        <v>0</v>
      </c>
      <c r="S125" s="28">
        <v>17333826.552000001</v>
      </c>
      <c r="T125" s="28">
        <v>-256049.75399999999</v>
      </c>
      <c r="U125">
        <v>0</v>
      </c>
    </row>
    <row r="126" spans="1:21" x14ac:dyDescent="0.25">
      <c r="A126" s="7">
        <v>2017</v>
      </c>
      <c r="B126" s="7">
        <v>5</v>
      </c>
      <c r="C126" s="10">
        <v>130190714.507</v>
      </c>
      <c r="D126" s="10">
        <v>18815892.375</v>
      </c>
      <c r="E126" s="10">
        <v>6905511.4529999997</v>
      </c>
      <c r="F126" s="10">
        <v>77585669.371999994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9739408.3239999991</v>
      </c>
      <c r="M126" s="10">
        <v>0</v>
      </c>
      <c r="N126" s="10">
        <v>0</v>
      </c>
      <c r="O126" s="10">
        <v>0</v>
      </c>
      <c r="P126" s="10">
        <v>0</v>
      </c>
      <c r="Q126">
        <v>0</v>
      </c>
      <c r="R126">
        <v>0</v>
      </c>
      <c r="S126" s="28">
        <v>17333826.552000001</v>
      </c>
      <c r="T126" s="28">
        <v>-189593.568</v>
      </c>
      <c r="U126">
        <v>0</v>
      </c>
    </row>
    <row r="127" spans="1:21" x14ac:dyDescent="0.25">
      <c r="A127" s="7">
        <v>2017</v>
      </c>
      <c r="B127" s="7">
        <v>6</v>
      </c>
      <c r="C127" s="10">
        <v>149294118.458</v>
      </c>
      <c r="D127" s="10">
        <v>6294244.1799999997</v>
      </c>
      <c r="E127" s="10">
        <v>25084054.340999998</v>
      </c>
      <c r="F127" s="10">
        <v>79849994.510000005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20872384.563999999</v>
      </c>
      <c r="N127" s="10">
        <v>0</v>
      </c>
      <c r="O127" s="10">
        <v>0</v>
      </c>
      <c r="P127" s="10">
        <v>0</v>
      </c>
      <c r="Q127">
        <v>0</v>
      </c>
      <c r="R127">
        <v>0</v>
      </c>
      <c r="S127" s="28">
        <v>17333826.552000001</v>
      </c>
      <c r="T127" s="28">
        <v>-140385.68900000001</v>
      </c>
      <c r="U127">
        <v>0</v>
      </c>
    </row>
    <row r="128" spans="1:21" x14ac:dyDescent="0.25">
      <c r="A128" s="7">
        <v>2017</v>
      </c>
      <c r="B128" s="7">
        <v>7</v>
      </c>
      <c r="C128" s="10">
        <v>166484894.96200001</v>
      </c>
      <c r="D128" s="10">
        <v>950397.19799999997</v>
      </c>
      <c r="E128" s="10">
        <v>49313438.375</v>
      </c>
      <c r="F128" s="10">
        <v>79896630.614999995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19094551.642999999</v>
      </c>
      <c r="O128" s="10">
        <v>0</v>
      </c>
      <c r="P128" s="10">
        <v>0</v>
      </c>
      <c r="Q128">
        <v>0</v>
      </c>
      <c r="R128">
        <v>0</v>
      </c>
      <c r="S128" s="28">
        <v>17333826.552000001</v>
      </c>
      <c r="T128" s="28">
        <v>-103949.421</v>
      </c>
      <c r="U128">
        <v>0</v>
      </c>
    </row>
    <row r="129" spans="1:21" x14ac:dyDescent="0.25">
      <c r="A129" s="7">
        <v>2017</v>
      </c>
      <c r="B129" s="7">
        <v>8</v>
      </c>
      <c r="C129" s="10">
        <v>170578639.127</v>
      </c>
      <c r="D129" s="10">
        <v>64603.478000000003</v>
      </c>
      <c r="E129" s="10">
        <v>57747842.052000001</v>
      </c>
      <c r="F129" s="10">
        <v>78359154.682999998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17150182.331</v>
      </c>
      <c r="P129" s="10">
        <v>0</v>
      </c>
      <c r="Q129">
        <v>0</v>
      </c>
      <c r="R129">
        <v>0</v>
      </c>
      <c r="S129" s="28">
        <v>17333826.552000001</v>
      </c>
      <c r="T129" s="28">
        <v>-76969.968999999997</v>
      </c>
      <c r="U129">
        <v>0</v>
      </c>
    </row>
    <row r="130" spans="1:21" x14ac:dyDescent="0.25">
      <c r="A130" s="7">
        <v>2017</v>
      </c>
      <c r="B130" s="7">
        <v>9</v>
      </c>
      <c r="C130" s="10">
        <v>166579242.39500001</v>
      </c>
      <c r="D130" s="10">
        <v>658328.72900000005</v>
      </c>
      <c r="E130" s="10">
        <v>50019946.814000003</v>
      </c>
      <c r="F130" s="10">
        <v>80052984.099999994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18571149.072999999</v>
      </c>
      <c r="Q130">
        <v>0</v>
      </c>
      <c r="R130">
        <v>0</v>
      </c>
      <c r="S130" s="28">
        <v>17333826.552000001</v>
      </c>
      <c r="T130" s="28">
        <v>-56992.873</v>
      </c>
      <c r="U130">
        <v>0</v>
      </c>
    </row>
    <row r="131" spans="1:21" x14ac:dyDescent="0.25">
      <c r="A131" s="7">
        <v>2017</v>
      </c>
      <c r="B131" s="7">
        <v>10</v>
      </c>
      <c r="C131" s="10">
        <v>137708943.34400001</v>
      </c>
      <c r="D131" s="10">
        <v>7638381.0020000003</v>
      </c>
      <c r="E131" s="10">
        <v>21682938.463</v>
      </c>
      <c r="F131" s="10">
        <v>79735217.606999993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28">
        <v>11360780.434</v>
      </c>
      <c r="R131">
        <v>0</v>
      </c>
      <c r="S131" s="28">
        <v>17333826.552000001</v>
      </c>
      <c r="T131" s="28">
        <v>-42200.713000000003</v>
      </c>
      <c r="U131">
        <v>0</v>
      </c>
    </row>
    <row r="132" spans="1:21" x14ac:dyDescent="0.25">
      <c r="A132" s="7">
        <v>2017</v>
      </c>
      <c r="B132" s="7">
        <v>11</v>
      </c>
      <c r="C132" s="10">
        <v>127307681.943</v>
      </c>
      <c r="D132" s="10">
        <v>25880381.127</v>
      </c>
      <c r="E132" s="10">
        <v>4232124.1409999998</v>
      </c>
      <c r="F132" s="10">
        <v>79187298.899000004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>
        <v>0</v>
      </c>
      <c r="R132" s="28">
        <v>705298.99300000002</v>
      </c>
      <c r="S132" s="28">
        <v>17333826.552000001</v>
      </c>
      <c r="T132" s="28">
        <v>-31247.77</v>
      </c>
      <c r="U132">
        <v>0</v>
      </c>
    </row>
    <row r="133" spans="1:21" x14ac:dyDescent="0.25">
      <c r="A133" s="7">
        <v>2017</v>
      </c>
      <c r="B133" s="7">
        <v>12</v>
      </c>
      <c r="C133" s="10">
        <v>149126442.78099999</v>
      </c>
      <c r="D133" s="10">
        <v>50602636.317000002</v>
      </c>
      <c r="E133" s="10">
        <v>329879.75300000003</v>
      </c>
      <c r="F133" s="10">
        <v>80883237.754999995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>
        <v>0</v>
      </c>
      <c r="R133">
        <v>0</v>
      </c>
      <c r="S133" s="28">
        <v>17333826.552000001</v>
      </c>
      <c r="T133" s="28">
        <v>-23137.598000000002</v>
      </c>
      <c r="U133">
        <v>0</v>
      </c>
    </row>
    <row r="134" spans="1:21" x14ac:dyDescent="0.25">
      <c r="A134" s="7">
        <v>2018</v>
      </c>
      <c r="B134" s="7">
        <v>1</v>
      </c>
      <c r="C134" s="10">
        <v>174015119.00299999</v>
      </c>
      <c r="D134" s="10">
        <v>73541280.328999996</v>
      </c>
      <c r="E134" s="10">
        <v>7885.1859999999997</v>
      </c>
      <c r="F134" s="10">
        <v>82381823.576000005</v>
      </c>
      <c r="G134" s="10">
        <v>0</v>
      </c>
      <c r="H134" s="10">
        <v>767435.73199999996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>
        <v>0</v>
      </c>
      <c r="R134">
        <v>0</v>
      </c>
      <c r="S134" s="28">
        <v>17333826.552000001</v>
      </c>
      <c r="T134" s="28">
        <v>-17132.371999999999</v>
      </c>
      <c r="U134">
        <v>0</v>
      </c>
    </row>
    <row r="135" spans="1:21" x14ac:dyDescent="0.25">
      <c r="A135" s="7">
        <v>2018</v>
      </c>
      <c r="B135" s="7">
        <v>2</v>
      </c>
      <c r="C135" s="10">
        <v>160952682.17899999</v>
      </c>
      <c r="D135" s="10">
        <v>67610972.275999993</v>
      </c>
      <c r="E135" s="10">
        <v>0</v>
      </c>
      <c r="F135" s="10">
        <v>75275903.248999998</v>
      </c>
      <c r="G135" s="10">
        <v>0</v>
      </c>
      <c r="H135" s="10">
        <v>0</v>
      </c>
      <c r="I135" s="10">
        <v>744665.86899999995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>
        <v>0</v>
      </c>
      <c r="R135">
        <v>0</v>
      </c>
      <c r="S135" s="28">
        <v>17333826.552000001</v>
      </c>
      <c r="T135" s="28">
        <v>-12685.767</v>
      </c>
      <c r="U135">
        <v>0</v>
      </c>
    </row>
    <row r="136" spans="1:21" x14ac:dyDescent="0.25">
      <c r="A136" s="7">
        <v>2018</v>
      </c>
      <c r="B136" s="7">
        <v>3</v>
      </c>
      <c r="C136" s="10">
        <v>148769773.35299999</v>
      </c>
      <c r="D136" s="10">
        <v>58812646.207000002</v>
      </c>
      <c r="E136" s="10">
        <v>117516.069</v>
      </c>
      <c r="F136" s="10">
        <v>78321297.674999997</v>
      </c>
      <c r="G136" s="10">
        <v>0</v>
      </c>
      <c r="H136" s="10">
        <v>0</v>
      </c>
      <c r="I136" s="10">
        <v>0</v>
      </c>
      <c r="J136" s="10">
        <v>-5806119.898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>
        <v>0</v>
      </c>
      <c r="R136">
        <v>0</v>
      </c>
      <c r="S136" s="28">
        <v>17333826.552000001</v>
      </c>
      <c r="T136" s="28">
        <v>-9393.2520000000004</v>
      </c>
      <c r="U136">
        <v>0</v>
      </c>
    </row>
    <row r="137" spans="1:21" x14ac:dyDescent="0.25">
      <c r="A137" s="7">
        <v>2018</v>
      </c>
      <c r="B137" s="7">
        <v>4</v>
      </c>
      <c r="C137" s="10">
        <v>133519446.683</v>
      </c>
      <c r="D137" s="10">
        <v>38693399.189999998</v>
      </c>
      <c r="E137" s="10">
        <v>1834019.9180000001</v>
      </c>
      <c r="F137" s="10">
        <v>79451476.825000003</v>
      </c>
      <c r="G137" s="10">
        <v>0</v>
      </c>
      <c r="H137" s="10">
        <v>0</v>
      </c>
      <c r="I137" s="10">
        <v>0</v>
      </c>
      <c r="J137" s="10">
        <v>0</v>
      </c>
      <c r="K137" s="10">
        <v>-3786320.5129999998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>
        <v>0</v>
      </c>
      <c r="R137">
        <v>0</v>
      </c>
      <c r="S137" s="28">
        <v>17333826.552000001</v>
      </c>
      <c r="T137" s="28">
        <v>-6955.29</v>
      </c>
      <c r="U137">
        <v>0</v>
      </c>
    </row>
    <row r="138" spans="1:21" x14ac:dyDescent="0.25">
      <c r="A138" s="7">
        <v>2018</v>
      </c>
      <c r="B138" s="7">
        <v>5</v>
      </c>
      <c r="C138" s="10">
        <v>130114192.189</v>
      </c>
      <c r="D138" s="10">
        <v>18492363.147999998</v>
      </c>
      <c r="E138" s="10">
        <v>6874225.5829999996</v>
      </c>
      <c r="F138" s="10">
        <v>77679518.666999996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9739408.3239999991</v>
      </c>
      <c r="M138" s="10">
        <v>0</v>
      </c>
      <c r="N138" s="10">
        <v>0</v>
      </c>
      <c r="O138" s="10">
        <v>0</v>
      </c>
      <c r="P138" s="10">
        <v>0</v>
      </c>
      <c r="Q138">
        <v>0</v>
      </c>
      <c r="R138">
        <v>0</v>
      </c>
      <c r="S138" s="28">
        <v>17333826.552000001</v>
      </c>
      <c r="T138" s="28">
        <v>-5150.0860000000002</v>
      </c>
      <c r="U138">
        <v>0</v>
      </c>
    </row>
    <row r="139" spans="1:21" x14ac:dyDescent="0.25">
      <c r="A139" s="7">
        <v>2018</v>
      </c>
      <c r="B139" s="7">
        <v>6</v>
      </c>
      <c r="C139" s="10">
        <v>149305407.89500001</v>
      </c>
      <c r="D139" s="10">
        <v>6186018.0109999999</v>
      </c>
      <c r="E139" s="10">
        <v>24970409.397999998</v>
      </c>
      <c r="F139" s="10">
        <v>79946582.781000003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20872384.563999999</v>
      </c>
      <c r="N139" s="10">
        <v>0</v>
      </c>
      <c r="O139" s="10">
        <v>0</v>
      </c>
      <c r="P139" s="10">
        <v>0</v>
      </c>
      <c r="Q139">
        <v>0</v>
      </c>
      <c r="R139">
        <v>0</v>
      </c>
      <c r="S139" s="28">
        <v>17333826.552000001</v>
      </c>
      <c r="T139" s="28">
        <v>-3813.4119999999998</v>
      </c>
      <c r="U139">
        <v>0</v>
      </c>
    </row>
    <row r="140" spans="1:21" x14ac:dyDescent="0.25">
      <c r="A140" s="7">
        <v>2018</v>
      </c>
      <c r="B140" s="7">
        <v>7</v>
      </c>
      <c r="C140" s="10">
        <v>166420990.051</v>
      </c>
      <c r="D140" s="10">
        <v>933898.179</v>
      </c>
      <c r="E140" s="10">
        <v>49081745.898000002</v>
      </c>
      <c r="F140" s="10">
        <v>79979791.442000002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19094551.642999999</v>
      </c>
      <c r="O140" s="10">
        <v>0</v>
      </c>
      <c r="P140" s="10">
        <v>0</v>
      </c>
      <c r="Q140">
        <v>0</v>
      </c>
      <c r="R140">
        <v>0</v>
      </c>
      <c r="S140" s="28">
        <v>17333826.552000001</v>
      </c>
      <c r="T140" s="28">
        <v>-2823.663</v>
      </c>
      <c r="U140">
        <v>0</v>
      </c>
    </row>
    <row r="141" spans="1:21" x14ac:dyDescent="0.25">
      <c r="A141" s="7">
        <v>2018</v>
      </c>
      <c r="B141" s="7">
        <v>8</v>
      </c>
      <c r="C141" s="10">
        <v>170462636.93700001</v>
      </c>
      <c r="D141" s="10">
        <v>63481.953000000001</v>
      </c>
      <c r="E141" s="10">
        <v>57476521.678999998</v>
      </c>
      <c r="F141" s="10">
        <v>78440715.221000001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17150182.331</v>
      </c>
      <c r="P141" s="10">
        <v>0</v>
      </c>
      <c r="Q141">
        <v>0</v>
      </c>
      <c r="R141">
        <v>0</v>
      </c>
      <c r="S141" s="28">
        <v>17333826.552000001</v>
      </c>
      <c r="T141" s="28">
        <v>-2090.7979999999998</v>
      </c>
      <c r="U141">
        <v>0</v>
      </c>
    </row>
    <row r="142" spans="1:21" x14ac:dyDescent="0.25">
      <c r="A142" s="7">
        <v>2018</v>
      </c>
      <c r="B142" s="7">
        <v>9</v>
      </c>
      <c r="C142" s="10">
        <v>166471570.11000001</v>
      </c>
      <c r="D142" s="10">
        <v>646900.05700000003</v>
      </c>
      <c r="E142" s="10">
        <v>49784934.903999999</v>
      </c>
      <c r="F142" s="10">
        <v>80136307.667999998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18571149.072999999</v>
      </c>
      <c r="Q142">
        <v>0</v>
      </c>
      <c r="R142">
        <v>0</v>
      </c>
      <c r="S142" s="28">
        <v>17333826.552000001</v>
      </c>
      <c r="T142" s="28">
        <v>-1548.144</v>
      </c>
      <c r="U142">
        <v>0</v>
      </c>
    </row>
    <row r="143" spans="1:21" x14ac:dyDescent="0.25">
      <c r="A143" s="7">
        <v>2018</v>
      </c>
      <c r="B143" s="7">
        <v>10</v>
      </c>
      <c r="C143" s="10">
        <v>137553292.61000001</v>
      </c>
      <c r="D143" s="10">
        <v>7502661.1119999997</v>
      </c>
      <c r="E143" s="10">
        <v>21572103.089000002</v>
      </c>
      <c r="F143" s="10">
        <v>79785067.755999997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28">
        <v>11360780.434</v>
      </c>
      <c r="R143">
        <v>0</v>
      </c>
      <c r="S143" s="28">
        <v>17333826.552000001</v>
      </c>
      <c r="T143" s="28">
        <v>-1146.3330000000001</v>
      </c>
      <c r="U143">
        <v>0</v>
      </c>
    </row>
    <row r="144" spans="1:21" x14ac:dyDescent="0.25">
      <c r="A144" s="7">
        <v>2018</v>
      </c>
      <c r="B144" s="7">
        <v>11</v>
      </c>
      <c r="C144" s="10">
        <v>126906108.93799999</v>
      </c>
      <c r="D144" s="10">
        <v>25420534.662999999</v>
      </c>
      <c r="E144" s="10">
        <v>4210491.0460000001</v>
      </c>
      <c r="F144" s="10">
        <v>79236806.491999999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>
        <v>0</v>
      </c>
      <c r="R144" s="28">
        <v>705298.99300000002</v>
      </c>
      <c r="S144" s="28">
        <v>17333826.552000001</v>
      </c>
      <c r="T144">
        <v>-848.80899999999997</v>
      </c>
      <c r="U144">
        <v>0</v>
      </c>
    </row>
    <row r="145" spans="1:21" x14ac:dyDescent="0.25">
      <c r="A145" s="7">
        <v>2018</v>
      </c>
      <c r="B145" s="7">
        <v>12</v>
      </c>
      <c r="C145" s="10">
        <v>148298718.359</v>
      </c>
      <c r="D145" s="10">
        <v>49703521.142999999</v>
      </c>
      <c r="E145" s="10">
        <v>328193.527</v>
      </c>
      <c r="F145" s="10">
        <v>80933805.642000005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>
        <v>0</v>
      </c>
      <c r="R145">
        <v>0</v>
      </c>
      <c r="S145" s="28">
        <v>17333826.552000001</v>
      </c>
      <c r="T145">
        <v>-628.50599999999997</v>
      </c>
      <c r="U145">
        <v>0</v>
      </c>
    </row>
    <row r="146" spans="1:21" x14ac:dyDescent="0.25">
      <c r="A146" s="7">
        <v>2019</v>
      </c>
      <c r="B146" s="7">
        <v>1</v>
      </c>
      <c r="C146" s="10">
        <v>172896207.72299999</v>
      </c>
      <c r="D146" s="10">
        <v>72317407.631999999</v>
      </c>
      <c r="E146" s="10">
        <v>7845.5159999999996</v>
      </c>
      <c r="F146" s="10">
        <v>82470157.672000006</v>
      </c>
      <c r="G146" s="10">
        <v>0</v>
      </c>
      <c r="H146" s="10">
        <v>767435.73199999996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>
        <v>0</v>
      </c>
      <c r="R146">
        <v>0</v>
      </c>
      <c r="S146" s="28">
        <v>17333826.552000001</v>
      </c>
      <c r="T146">
        <v>-465.38099999999997</v>
      </c>
      <c r="U146">
        <v>0</v>
      </c>
    </row>
    <row r="147" spans="1:21" x14ac:dyDescent="0.25">
      <c r="A147" s="7">
        <v>2019</v>
      </c>
      <c r="B147" s="7">
        <v>2</v>
      </c>
      <c r="C147" s="10">
        <v>159920557.49399999</v>
      </c>
      <c r="D147" s="10">
        <v>66485791.660999998</v>
      </c>
      <c r="E147" s="10">
        <v>0</v>
      </c>
      <c r="F147" s="10">
        <v>75356618.004999995</v>
      </c>
      <c r="G147" s="10">
        <v>0</v>
      </c>
      <c r="H147" s="10">
        <v>0</v>
      </c>
      <c r="I147" s="10">
        <v>744665.86899999995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>
        <v>0</v>
      </c>
      <c r="R147">
        <v>0</v>
      </c>
      <c r="S147" s="28">
        <v>17333826.552000001</v>
      </c>
      <c r="T147">
        <v>-344.59399999999999</v>
      </c>
      <c r="U147">
        <v>0</v>
      </c>
    </row>
    <row r="148" spans="1:21" x14ac:dyDescent="0.25">
      <c r="A148" s="7">
        <v>2019</v>
      </c>
      <c r="B148" s="7">
        <v>3</v>
      </c>
      <c r="C148" s="10">
        <v>147883541.389</v>
      </c>
      <c r="D148" s="10">
        <v>57833887.181000002</v>
      </c>
      <c r="E148" s="10">
        <v>116924.848</v>
      </c>
      <c r="F148" s="10">
        <v>78405277.863000005</v>
      </c>
      <c r="G148" s="10">
        <v>0</v>
      </c>
      <c r="H148" s="10">
        <v>0</v>
      </c>
      <c r="I148" s="10">
        <v>0</v>
      </c>
      <c r="J148" s="10">
        <v>-5806119.898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>
        <v>0</v>
      </c>
      <c r="R148">
        <v>0</v>
      </c>
      <c r="S148" s="28">
        <v>17333826.552000001</v>
      </c>
      <c r="T148">
        <v>-255.15700000000001</v>
      </c>
      <c r="U148">
        <v>0</v>
      </c>
    </row>
    <row r="149" spans="1:21" x14ac:dyDescent="0.25">
      <c r="A149" s="7">
        <v>2019</v>
      </c>
      <c r="B149" s="7">
        <v>4</v>
      </c>
      <c r="C149" s="10">
        <v>132955214.814</v>
      </c>
      <c r="D149" s="10">
        <v>38048499.321999997</v>
      </c>
      <c r="E149" s="10">
        <v>1824746.7169999999</v>
      </c>
      <c r="F149" s="10">
        <v>79534651.667999998</v>
      </c>
      <c r="G149" s="10">
        <v>0</v>
      </c>
      <c r="H149" s="10">
        <v>0</v>
      </c>
      <c r="I149" s="10">
        <v>0</v>
      </c>
      <c r="J149" s="10">
        <v>0</v>
      </c>
      <c r="K149" s="10">
        <v>-3786320.5129999998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>
        <v>0</v>
      </c>
      <c r="R149">
        <v>0</v>
      </c>
      <c r="S149" s="28">
        <v>17333826.552000001</v>
      </c>
      <c r="T149">
        <v>-188.93199999999999</v>
      </c>
      <c r="U149">
        <v>0</v>
      </c>
    </row>
    <row r="150" spans="1:21" x14ac:dyDescent="0.25">
      <c r="A150" s="7">
        <v>2019</v>
      </c>
      <c r="B150" s="7">
        <v>5</v>
      </c>
      <c r="C150" s="10">
        <v>129857553.87899999</v>
      </c>
      <c r="D150" s="10">
        <v>18184152.373</v>
      </c>
      <c r="E150" s="10">
        <v>6839468.0140000004</v>
      </c>
      <c r="F150" s="10">
        <v>77760838.511000007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9739408.3239999991</v>
      </c>
      <c r="M150" s="10">
        <v>0</v>
      </c>
      <c r="N150" s="10">
        <v>0</v>
      </c>
      <c r="O150" s="10">
        <v>0</v>
      </c>
      <c r="P150" s="10">
        <v>0</v>
      </c>
      <c r="Q150">
        <v>0</v>
      </c>
      <c r="R150">
        <v>0</v>
      </c>
      <c r="S150" s="28">
        <v>17333826.552000001</v>
      </c>
      <c r="T150">
        <v>-139.89599999999999</v>
      </c>
      <c r="U150">
        <v>0</v>
      </c>
    </row>
    <row r="151" spans="1:21" x14ac:dyDescent="0.25">
      <c r="A151" s="7">
        <v>2019</v>
      </c>
      <c r="B151" s="7">
        <v>6</v>
      </c>
      <c r="C151" s="10">
        <v>149163453.20899999</v>
      </c>
      <c r="D151" s="10">
        <v>6082916.1310000001</v>
      </c>
      <c r="E151" s="10">
        <v>24844153.616</v>
      </c>
      <c r="F151" s="10">
        <v>80030275.931999996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20872384.563999999</v>
      </c>
      <c r="N151" s="10">
        <v>0</v>
      </c>
      <c r="O151" s="10">
        <v>0</v>
      </c>
      <c r="P151" s="10">
        <v>0</v>
      </c>
      <c r="Q151">
        <v>0</v>
      </c>
      <c r="R151">
        <v>0</v>
      </c>
      <c r="S151" s="28">
        <v>17333826.552000001</v>
      </c>
      <c r="T151">
        <v>-103.587</v>
      </c>
      <c r="U151">
        <v>0</v>
      </c>
    </row>
    <row r="152" spans="1:21" x14ac:dyDescent="0.25">
      <c r="A152" s="7">
        <v>2019</v>
      </c>
      <c r="B152" s="7">
        <v>7</v>
      </c>
      <c r="C152" s="10">
        <v>166265467.486</v>
      </c>
      <c r="D152" s="10">
        <v>918486.73199999996</v>
      </c>
      <c r="E152" s="10">
        <v>48841754.452</v>
      </c>
      <c r="F152" s="10">
        <v>80076924.807999998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19094551.642999999</v>
      </c>
      <c r="O152" s="10">
        <v>0</v>
      </c>
      <c r="P152" s="10">
        <v>0</v>
      </c>
      <c r="Q152">
        <v>0</v>
      </c>
      <c r="R152">
        <v>0</v>
      </c>
      <c r="S152" s="28">
        <v>17333826.552000001</v>
      </c>
      <c r="T152">
        <v>-76.700999999999993</v>
      </c>
      <c r="U152">
        <v>0</v>
      </c>
    </row>
    <row r="153" spans="1:21" x14ac:dyDescent="0.25">
      <c r="A153" s="7">
        <v>2019</v>
      </c>
      <c r="B153" s="7">
        <v>8</v>
      </c>
      <c r="C153" s="10">
        <v>170277848.771</v>
      </c>
      <c r="D153" s="10">
        <v>62434.356</v>
      </c>
      <c r="E153" s="10">
        <v>57195482.908</v>
      </c>
      <c r="F153" s="10">
        <v>78535979.419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17150182.331</v>
      </c>
      <c r="P153" s="10">
        <v>0</v>
      </c>
      <c r="Q153">
        <v>0</v>
      </c>
      <c r="R153">
        <v>0</v>
      </c>
      <c r="S153" s="28">
        <v>17333826.552000001</v>
      </c>
      <c r="T153">
        <v>-56.793999999999997</v>
      </c>
      <c r="U153">
        <v>0</v>
      </c>
    </row>
    <row r="154" spans="1:21" x14ac:dyDescent="0.25">
      <c r="A154" s="7">
        <v>2019</v>
      </c>
      <c r="B154" s="7">
        <v>9</v>
      </c>
      <c r="C154" s="10">
        <v>166316294.54899999</v>
      </c>
      <c r="D154" s="10">
        <v>636224.73199999996</v>
      </c>
      <c r="E154" s="10">
        <v>49541505.126000002</v>
      </c>
      <c r="F154" s="10">
        <v>80233631.119000003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18571149.072999999</v>
      </c>
      <c r="Q154">
        <v>0</v>
      </c>
      <c r="R154">
        <v>0</v>
      </c>
      <c r="S154" s="28">
        <v>17333826.552000001</v>
      </c>
      <c r="T154">
        <v>-42.054000000000002</v>
      </c>
      <c r="U154">
        <v>0</v>
      </c>
    </row>
    <row r="155" spans="1:21" x14ac:dyDescent="0.25">
      <c r="A155" s="7">
        <v>2019</v>
      </c>
      <c r="B155" s="7">
        <v>10</v>
      </c>
      <c r="C155" s="10">
        <v>137458835.266</v>
      </c>
      <c r="D155" s="10">
        <v>7381349.0029999996</v>
      </c>
      <c r="E155" s="10">
        <v>21473893.329999998</v>
      </c>
      <c r="F155" s="10">
        <v>79909017.085999995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28">
        <v>11360780.434</v>
      </c>
      <c r="R155">
        <v>0</v>
      </c>
      <c r="S155" s="28">
        <v>17333826.552000001</v>
      </c>
      <c r="T155">
        <v>-31.138999999999999</v>
      </c>
      <c r="U155">
        <v>0</v>
      </c>
    </row>
    <row r="156" spans="1:21" x14ac:dyDescent="0.25">
      <c r="A156" s="7">
        <v>2019</v>
      </c>
      <c r="B156" s="7">
        <v>11</v>
      </c>
      <c r="C156" s="10">
        <v>126599833.491</v>
      </c>
      <c r="D156" s="10">
        <v>25009504.68</v>
      </c>
      <c r="E156" s="10">
        <v>4191322.247</v>
      </c>
      <c r="F156" s="10">
        <v>79359904.075000003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>
        <v>0</v>
      </c>
      <c r="R156" s="28">
        <v>705298.99300000002</v>
      </c>
      <c r="S156" s="28">
        <v>17333826.552000001</v>
      </c>
      <c r="T156">
        <v>-23.056999999999999</v>
      </c>
      <c r="U156">
        <v>0</v>
      </c>
    </row>
    <row r="157" spans="1:21" x14ac:dyDescent="0.25">
      <c r="A157" s="7">
        <v>2019</v>
      </c>
      <c r="B157" s="7">
        <v>12</v>
      </c>
      <c r="C157" s="10">
        <v>147619902.87900001</v>
      </c>
      <c r="D157" s="10">
        <v>48899854.432999998</v>
      </c>
      <c r="E157" s="10">
        <v>326699.38400000002</v>
      </c>
      <c r="F157" s="10">
        <v>81059539.583000004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>
        <v>0</v>
      </c>
      <c r="R157">
        <v>0</v>
      </c>
      <c r="S157" s="28">
        <v>17333826.552000001</v>
      </c>
      <c r="T157">
        <v>-17.073</v>
      </c>
      <c r="U157">
        <v>0</v>
      </c>
    </row>
    <row r="158" spans="1:21" x14ac:dyDescent="0.25">
      <c r="A158" s="7">
        <v>2020</v>
      </c>
      <c r="B158" s="7">
        <v>1</v>
      </c>
      <c r="C158" s="10">
        <v>171819342.84</v>
      </c>
      <c r="D158" s="10">
        <v>71280324.822999999</v>
      </c>
      <c r="E158" s="10">
        <v>7805.9679999999998</v>
      </c>
      <c r="F158" s="10">
        <v>82429962.407000005</v>
      </c>
      <c r="G158" s="10">
        <v>0</v>
      </c>
      <c r="H158" s="10">
        <v>767435.73199999996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>
        <v>0</v>
      </c>
      <c r="R158">
        <v>0</v>
      </c>
      <c r="S158" s="28">
        <v>17333826.552000001</v>
      </c>
      <c r="T158">
        <v>-12.641999999999999</v>
      </c>
      <c r="U158">
        <v>0</v>
      </c>
    </row>
    <row r="159" spans="1:21" x14ac:dyDescent="0.25">
      <c r="A159">
        <v>2020</v>
      </c>
      <c r="B159">
        <v>2</v>
      </c>
      <c r="C159" s="28">
        <v>163801120.22999999</v>
      </c>
      <c r="D159" s="28">
        <v>67798325.156000003</v>
      </c>
      <c r="E159">
        <v>0</v>
      </c>
      <c r="F159" s="28">
        <v>77924312.012999997</v>
      </c>
      <c r="G159">
        <v>0</v>
      </c>
      <c r="H159">
        <v>0</v>
      </c>
      <c r="I159" s="28">
        <v>744665.86899999995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 s="28">
        <v>17333826.552000001</v>
      </c>
      <c r="T159">
        <v>-9.36</v>
      </c>
      <c r="U159">
        <v>0</v>
      </c>
    </row>
    <row r="160" spans="1:21" x14ac:dyDescent="0.25">
      <c r="A160">
        <v>2020</v>
      </c>
      <c r="B160">
        <v>3</v>
      </c>
      <c r="C160" s="28">
        <v>147015607.25799999</v>
      </c>
      <c r="D160" s="28">
        <v>57004508.306000002</v>
      </c>
      <c r="E160" s="28">
        <v>116335.443</v>
      </c>
      <c r="F160" s="28">
        <v>78367063.785999998</v>
      </c>
      <c r="G160">
        <v>0</v>
      </c>
      <c r="H160">
        <v>0</v>
      </c>
      <c r="I160">
        <v>0</v>
      </c>
      <c r="J160" s="28">
        <v>-5806119.898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 s="28">
        <v>17333826.552000001</v>
      </c>
      <c r="T160">
        <v>-6.931</v>
      </c>
      <c r="U160">
        <v>0</v>
      </c>
    </row>
    <row r="161" spans="1:21" x14ac:dyDescent="0.25">
      <c r="A161">
        <v>2020</v>
      </c>
      <c r="B161">
        <v>4</v>
      </c>
      <c r="C161" s="28">
        <v>132404193.31</v>
      </c>
      <c r="D161" s="28">
        <v>37516240.148999996</v>
      </c>
      <c r="E161" s="28">
        <v>1816196.2779999999</v>
      </c>
      <c r="F161" s="28">
        <v>79524255.975999996</v>
      </c>
      <c r="G161">
        <v>0</v>
      </c>
      <c r="H161">
        <v>0</v>
      </c>
      <c r="I161">
        <v>0</v>
      </c>
      <c r="J161">
        <v>0</v>
      </c>
      <c r="K161" s="28">
        <v>-3786320.5129999998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 s="28">
        <v>17333826.552000001</v>
      </c>
      <c r="T161">
        <v>-5.1319999999999997</v>
      </c>
      <c r="U161">
        <v>0</v>
      </c>
    </row>
    <row r="162" spans="1:21" x14ac:dyDescent="0.25">
      <c r="A162">
        <v>2020</v>
      </c>
      <c r="B162">
        <v>5</v>
      </c>
      <c r="C162" s="28">
        <v>129561100.104</v>
      </c>
      <c r="D162" s="28">
        <v>17929774.879000001</v>
      </c>
      <c r="E162" s="28">
        <v>6807419.4800000004</v>
      </c>
      <c r="F162" s="28">
        <v>77750674.669</v>
      </c>
      <c r="G162">
        <v>0</v>
      </c>
      <c r="H162">
        <v>0</v>
      </c>
      <c r="I162">
        <v>0</v>
      </c>
      <c r="J162">
        <v>0</v>
      </c>
      <c r="K162">
        <v>0</v>
      </c>
      <c r="L162" s="28">
        <v>9739408.3239999991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 s="28">
        <v>17333826.552000001</v>
      </c>
      <c r="T162">
        <v>-3.8</v>
      </c>
      <c r="U162">
        <v>0</v>
      </c>
    </row>
    <row r="163" spans="1:21" x14ac:dyDescent="0.25">
      <c r="A163">
        <v>2020</v>
      </c>
      <c r="B163">
        <v>6</v>
      </c>
      <c r="C163" s="28">
        <v>148951584.502</v>
      </c>
      <c r="D163" s="28">
        <v>5997822.4220000003</v>
      </c>
      <c r="E163" s="28">
        <v>24727738.318</v>
      </c>
      <c r="F163" s="28">
        <v>80019815.459000006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 s="28">
        <v>20872384.563999999</v>
      </c>
      <c r="N163">
        <v>0</v>
      </c>
      <c r="O163">
        <v>0</v>
      </c>
      <c r="P163">
        <v>0</v>
      </c>
      <c r="Q163">
        <v>0</v>
      </c>
      <c r="R163">
        <v>0</v>
      </c>
      <c r="S163" s="28">
        <v>17333826.552000001</v>
      </c>
      <c r="T163">
        <v>-2.8140000000000001</v>
      </c>
      <c r="U163">
        <v>0</v>
      </c>
    </row>
    <row r="164" spans="1:21" x14ac:dyDescent="0.25">
      <c r="A164">
        <v>2020</v>
      </c>
      <c r="B164">
        <v>7</v>
      </c>
      <c r="C164" s="28">
        <v>165971112.04800001</v>
      </c>
      <c r="D164" s="28">
        <v>905342.77</v>
      </c>
      <c r="E164" s="28">
        <v>48597040.486000001</v>
      </c>
      <c r="F164" s="28">
        <v>80040352.680000007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 s="28">
        <v>19094551.642999999</v>
      </c>
      <c r="O164">
        <v>0</v>
      </c>
      <c r="P164">
        <v>0</v>
      </c>
      <c r="Q164">
        <v>0</v>
      </c>
      <c r="R164">
        <v>0</v>
      </c>
      <c r="S164" s="28">
        <v>17333826.552000001</v>
      </c>
      <c r="T164">
        <v>-2.0840000000000001</v>
      </c>
      <c r="U164">
        <v>0</v>
      </c>
    </row>
    <row r="165" spans="1:21" x14ac:dyDescent="0.25">
      <c r="A165">
        <v>2020</v>
      </c>
      <c r="B165">
        <v>8</v>
      </c>
      <c r="C165" s="28">
        <v>169954573.18399999</v>
      </c>
      <c r="D165" s="28">
        <v>61540.892</v>
      </c>
      <c r="E165" s="28">
        <v>56908913.891999997</v>
      </c>
      <c r="F165" s="28">
        <v>78500111.059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 s="28">
        <v>17150182.331</v>
      </c>
      <c r="P165">
        <v>0</v>
      </c>
      <c r="Q165">
        <v>0</v>
      </c>
      <c r="R165">
        <v>0</v>
      </c>
      <c r="S165" s="28">
        <v>17333826.552000001</v>
      </c>
      <c r="T165">
        <v>-1.5429999999999999</v>
      </c>
      <c r="U165">
        <v>0</v>
      </c>
    </row>
    <row r="166" spans="1:21" x14ac:dyDescent="0.25">
      <c r="A166">
        <v>2020</v>
      </c>
      <c r="B166">
        <v>9</v>
      </c>
      <c r="C166" s="28">
        <v>166022367.139</v>
      </c>
      <c r="D166" s="28">
        <v>627120.06799999997</v>
      </c>
      <c r="E166" s="28">
        <v>49293285.167999998</v>
      </c>
      <c r="F166" s="28">
        <v>80196987.421000004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 s="28">
        <v>18571149.072999999</v>
      </c>
      <c r="Q166">
        <v>0</v>
      </c>
      <c r="R166">
        <v>0</v>
      </c>
      <c r="S166" s="28">
        <v>17333826.552000001</v>
      </c>
      <c r="T166">
        <v>-1.1419999999999999</v>
      </c>
      <c r="U166">
        <v>0</v>
      </c>
    </row>
    <row r="167" spans="1:21" x14ac:dyDescent="0.25">
      <c r="A167">
        <v>2020</v>
      </c>
      <c r="B167">
        <v>10</v>
      </c>
      <c r="C167" s="28">
        <v>137176609.57699999</v>
      </c>
      <c r="D167" s="28">
        <v>7273536.8969999999</v>
      </c>
      <c r="E167" s="28">
        <v>21359894.980999999</v>
      </c>
      <c r="F167" s="28">
        <v>79848571.560000002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 s="28">
        <v>11360780.434</v>
      </c>
      <c r="R167">
        <v>0</v>
      </c>
      <c r="S167" s="28">
        <v>17333826.552000001</v>
      </c>
      <c r="T167">
        <v>-0.84599999999999997</v>
      </c>
      <c r="U167">
        <v>0</v>
      </c>
    </row>
    <row r="168" spans="1:21" x14ac:dyDescent="0.25">
      <c r="A168">
        <v>2020</v>
      </c>
      <c r="B168">
        <v>11</v>
      </c>
      <c r="C168" s="28">
        <v>126152286.06900001</v>
      </c>
      <c r="D168" s="28">
        <v>24644215.440000001</v>
      </c>
      <c r="E168" s="28">
        <v>4169071.7960000001</v>
      </c>
      <c r="F168" s="28">
        <v>79299873.915000007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 s="28">
        <v>705298.99300000002</v>
      </c>
      <c r="S168" s="28">
        <v>17333826.552000001</v>
      </c>
      <c r="T168">
        <v>-0.626</v>
      </c>
      <c r="U168">
        <v>0</v>
      </c>
    </row>
    <row r="169" spans="1:21" x14ac:dyDescent="0.25">
      <c r="A169">
        <v>2020</v>
      </c>
      <c r="B169">
        <v>12</v>
      </c>
      <c r="C169" s="28">
        <v>146842637.24000001</v>
      </c>
      <c r="D169" s="28">
        <v>48185622.347999997</v>
      </c>
      <c r="E169" s="28">
        <v>324965.03700000001</v>
      </c>
      <c r="F169" s="28">
        <v>80998223.768000007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 s="28">
        <v>17333826.552000001</v>
      </c>
      <c r="T169">
        <v>-0.46400000000000002</v>
      </c>
      <c r="U169">
        <v>0</v>
      </c>
    </row>
    <row r="170" spans="1:21" x14ac:dyDescent="0.25">
      <c r="A170">
        <v>2021</v>
      </c>
      <c r="B170">
        <v>1</v>
      </c>
      <c r="C170" s="28">
        <v>170841954.59299999</v>
      </c>
      <c r="D170" s="28">
        <v>70247551.406000003</v>
      </c>
      <c r="E170" s="28">
        <v>7765.89</v>
      </c>
      <c r="F170" s="28">
        <v>82485375.356000006</v>
      </c>
      <c r="G170">
        <v>0</v>
      </c>
      <c r="H170" s="28">
        <v>767435.73199999996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 s="28">
        <v>17333826.552000001</v>
      </c>
      <c r="T170">
        <v>-0.34300000000000003</v>
      </c>
      <c r="U170">
        <v>0</v>
      </c>
    </row>
    <row r="171" spans="1:21" x14ac:dyDescent="0.25">
      <c r="A171">
        <v>2021</v>
      </c>
      <c r="B171">
        <v>2</v>
      </c>
      <c r="C171" s="28">
        <v>158031862.17199999</v>
      </c>
      <c r="D171" s="28">
        <v>64582846.931000002</v>
      </c>
      <c r="E171">
        <v>0</v>
      </c>
      <c r="F171" s="28">
        <v>75370523.074000001</v>
      </c>
      <c r="G171">
        <v>0</v>
      </c>
      <c r="H171">
        <v>0</v>
      </c>
      <c r="I171" s="28">
        <v>744665.86899999995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 s="28">
        <v>17333826.552000001</v>
      </c>
      <c r="T171">
        <v>-0.254</v>
      </c>
      <c r="U171">
        <v>0</v>
      </c>
    </row>
    <row r="172" spans="1:21" x14ac:dyDescent="0.25">
      <c r="A172">
        <v>2021</v>
      </c>
      <c r="B172">
        <v>3</v>
      </c>
      <c r="C172" s="28">
        <v>146241765.84200001</v>
      </c>
      <c r="D172" s="28">
        <v>56178575.751000002</v>
      </c>
      <c r="E172" s="28">
        <v>115738.144</v>
      </c>
      <c r="F172" s="28">
        <v>78419745.481000006</v>
      </c>
      <c r="G172">
        <v>0</v>
      </c>
      <c r="H172">
        <v>0</v>
      </c>
      <c r="I172">
        <v>0</v>
      </c>
      <c r="J172" s="28">
        <v>-5806119.898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 s="28">
        <v>17333826.552000001</v>
      </c>
      <c r="T172">
        <v>-0.188</v>
      </c>
      <c r="U172">
        <v>0</v>
      </c>
    </row>
    <row r="173" spans="1:21" x14ac:dyDescent="0.25">
      <c r="A173">
        <v>2021</v>
      </c>
      <c r="B173">
        <v>4</v>
      </c>
      <c r="C173" s="28">
        <v>131857311.80500001</v>
      </c>
      <c r="D173" s="28">
        <v>36957847.917999998</v>
      </c>
      <c r="E173" s="28">
        <v>1806146.997</v>
      </c>
      <c r="F173" s="28">
        <v>79545810.989999995</v>
      </c>
      <c r="G173">
        <v>0</v>
      </c>
      <c r="H173">
        <v>0</v>
      </c>
      <c r="I173">
        <v>0</v>
      </c>
      <c r="J173">
        <v>0</v>
      </c>
      <c r="K173" s="28">
        <v>-3786320.5129999998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 s="28">
        <v>17333826.552000001</v>
      </c>
      <c r="T173">
        <v>-0.13900000000000001</v>
      </c>
      <c r="U173">
        <v>0</v>
      </c>
    </row>
    <row r="174" spans="1:21" x14ac:dyDescent="0.25">
      <c r="A174">
        <v>2021</v>
      </c>
      <c r="B174">
        <v>5</v>
      </c>
      <c r="C174" s="28">
        <v>129277644.619</v>
      </c>
      <c r="D174" s="28">
        <v>17662907.864999998</v>
      </c>
      <c r="E174" s="28">
        <v>6769753.0279999999</v>
      </c>
      <c r="F174" s="28">
        <v>77771748.953999996</v>
      </c>
      <c r="G174">
        <v>0</v>
      </c>
      <c r="H174">
        <v>0</v>
      </c>
      <c r="I174">
        <v>0</v>
      </c>
      <c r="J174">
        <v>0</v>
      </c>
      <c r="K174">
        <v>0</v>
      </c>
      <c r="L174" s="28">
        <v>9739408.3239999991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 s="28">
        <v>17333826.552000001</v>
      </c>
      <c r="T174">
        <v>-0.10299999999999999</v>
      </c>
      <c r="U174">
        <v>0</v>
      </c>
    </row>
    <row r="175" spans="1:21" x14ac:dyDescent="0.25">
      <c r="A175">
        <v>2021</v>
      </c>
      <c r="B175">
        <v>6</v>
      </c>
      <c r="C175" s="28">
        <v>148747182.69400001</v>
      </c>
      <c r="D175" s="28">
        <v>5908550.7510000002</v>
      </c>
      <c r="E175" s="28">
        <v>24590916.107999999</v>
      </c>
      <c r="F175" s="28">
        <v>80041504.794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 s="28">
        <v>20872384.563999999</v>
      </c>
      <c r="N175">
        <v>0</v>
      </c>
      <c r="O175">
        <v>0</v>
      </c>
      <c r="P175">
        <v>0</v>
      </c>
      <c r="Q175">
        <v>0</v>
      </c>
      <c r="R175">
        <v>0</v>
      </c>
      <c r="S175" s="28">
        <v>17333826.552000001</v>
      </c>
      <c r="T175">
        <v>-7.5999999999999998E-2</v>
      </c>
      <c r="U175">
        <v>0</v>
      </c>
    </row>
    <row r="176" spans="1:21" x14ac:dyDescent="0.25">
      <c r="A176">
        <v>2021</v>
      </c>
      <c r="B176">
        <v>7</v>
      </c>
      <c r="C176" s="28">
        <v>165730072.669</v>
      </c>
      <c r="D176" s="28">
        <v>892003.07900000003</v>
      </c>
      <c r="E176" s="28">
        <v>48335485.263999999</v>
      </c>
      <c r="F176" s="28">
        <v>80074206.187000006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 s="28">
        <v>19094551.642999999</v>
      </c>
      <c r="O176">
        <v>0</v>
      </c>
      <c r="P176">
        <v>0</v>
      </c>
      <c r="Q176">
        <v>0</v>
      </c>
      <c r="R176">
        <v>0</v>
      </c>
      <c r="S176" s="28">
        <v>17333826.552000001</v>
      </c>
      <c r="T176">
        <v>-5.7000000000000002E-2</v>
      </c>
      <c r="U176">
        <v>0</v>
      </c>
    </row>
    <row r="177" spans="1:21" x14ac:dyDescent="0.25">
      <c r="A177">
        <v>2021</v>
      </c>
      <c r="B177">
        <v>8</v>
      </c>
      <c r="C177" s="28">
        <v>169680579.227</v>
      </c>
      <c r="D177" s="28">
        <v>60634.124000000003</v>
      </c>
      <c r="E177" s="28">
        <v>56602623.149999999</v>
      </c>
      <c r="F177" s="28">
        <v>78533313.113000005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 s="28">
        <v>17150182.331</v>
      </c>
      <c r="P177">
        <v>0</v>
      </c>
      <c r="Q177">
        <v>0</v>
      </c>
      <c r="R177">
        <v>0</v>
      </c>
      <c r="S177" s="28">
        <v>17333826.552000001</v>
      </c>
      <c r="T177">
        <v>-4.2000000000000003E-2</v>
      </c>
      <c r="U177">
        <v>0</v>
      </c>
    </row>
    <row r="178" spans="1:21" x14ac:dyDescent="0.25">
      <c r="A178">
        <v>2021</v>
      </c>
      <c r="B178">
        <v>9</v>
      </c>
      <c r="C178" s="28">
        <v>165781745.26800001</v>
      </c>
      <c r="D178" s="28">
        <v>617879.82400000002</v>
      </c>
      <c r="E178" s="28">
        <v>49027982.671999998</v>
      </c>
      <c r="F178" s="28">
        <v>80230907.178000003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 s="28">
        <v>18571149.072999999</v>
      </c>
      <c r="Q178">
        <v>0</v>
      </c>
      <c r="R178">
        <v>0</v>
      </c>
      <c r="S178" s="28">
        <v>17333826.552000001</v>
      </c>
      <c r="T178">
        <v>-3.1E-2</v>
      </c>
      <c r="U178">
        <v>0</v>
      </c>
    </row>
    <row r="179" spans="1:21" x14ac:dyDescent="0.25">
      <c r="A179">
        <v>2021</v>
      </c>
      <c r="B179">
        <v>10</v>
      </c>
      <c r="C179" s="28">
        <v>137004093.595</v>
      </c>
      <c r="D179" s="28">
        <v>7167414.0860000001</v>
      </c>
      <c r="E179" s="28">
        <v>21248041.600000001</v>
      </c>
      <c r="F179" s="28">
        <v>79894030.946999997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 s="28">
        <v>11360780.434</v>
      </c>
      <c r="R179">
        <v>0</v>
      </c>
      <c r="S179" s="28">
        <v>17333826.552000001</v>
      </c>
      <c r="T179">
        <v>-2.3E-2</v>
      </c>
      <c r="U179">
        <v>0</v>
      </c>
    </row>
    <row r="180" spans="1:21" x14ac:dyDescent="0.25">
      <c r="A180">
        <v>2021</v>
      </c>
      <c r="B180">
        <v>11</v>
      </c>
      <c r="C180" s="28">
        <v>125816036.322</v>
      </c>
      <c r="D180" s="28">
        <v>24284649.872000001</v>
      </c>
      <c r="E180" s="28">
        <v>4147240.0040000002</v>
      </c>
      <c r="F180" s="28">
        <v>79345020.916999996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 s="28">
        <v>705298.99300000002</v>
      </c>
      <c r="S180" s="28">
        <v>17333826.552000001</v>
      </c>
      <c r="T180">
        <v>-1.7000000000000001E-2</v>
      </c>
      <c r="U180">
        <v>0</v>
      </c>
    </row>
    <row r="181" spans="1:21" x14ac:dyDescent="0.25">
      <c r="A181">
        <v>2021</v>
      </c>
      <c r="B181">
        <v>12</v>
      </c>
      <c r="C181" s="28">
        <v>146184009.01499999</v>
      </c>
      <c r="D181" s="28">
        <v>47482581.478</v>
      </c>
      <c r="E181" s="28">
        <v>323263.32199999999</v>
      </c>
      <c r="F181" s="28">
        <v>81044337.674999997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 s="28">
        <v>17333826.552000001</v>
      </c>
      <c r="T181">
        <v>-1.2999999999999999E-2</v>
      </c>
      <c r="U181">
        <v>0</v>
      </c>
    </row>
    <row r="182" spans="1:21" x14ac:dyDescent="0.25">
      <c r="A182">
        <v>2022</v>
      </c>
      <c r="B182">
        <v>1</v>
      </c>
      <c r="C182" s="28">
        <v>170064690.28799999</v>
      </c>
      <c r="D182" s="28">
        <v>69311170.994000003</v>
      </c>
      <c r="E182" s="28">
        <v>7729.1989999999996</v>
      </c>
      <c r="F182" s="28">
        <v>82644527.820999995</v>
      </c>
      <c r="G182">
        <v>0</v>
      </c>
      <c r="H182" s="28">
        <v>767435.73199999996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 s="28">
        <v>17333826.552000001</v>
      </c>
      <c r="T182">
        <v>-8.9999999999999993E-3</v>
      </c>
      <c r="U182">
        <v>0</v>
      </c>
    </row>
    <row r="183" spans="1:21" x14ac:dyDescent="0.25">
      <c r="A183">
        <v>2022</v>
      </c>
      <c r="B183">
        <v>2</v>
      </c>
      <c r="C183" s="28">
        <v>157316415.57100001</v>
      </c>
      <c r="D183" s="28">
        <v>63721975.460000001</v>
      </c>
      <c r="E183">
        <v>0</v>
      </c>
      <c r="F183" s="28">
        <v>75515947.695999995</v>
      </c>
      <c r="G183">
        <v>0</v>
      </c>
      <c r="H183">
        <v>0</v>
      </c>
      <c r="I183" s="28">
        <v>744665.86899999995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 s="28">
        <v>17333826.552000001</v>
      </c>
      <c r="T183">
        <v>-7.0000000000000001E-3</v>
      </c>
      <c r="U183">
        <v>0</v>
      </c>
    </row>
    <row r="184" spans="1:21" x14ac:dyDescent="0.25">
      <c r="A184">
        <v>2022</v>
      </c>
      <c r="B184">
        <v>3</v>
      </c>
      <c r="C184" s="28">
        <v>145643682.32300001</v>
      </c>
      <c r="D184" s="28">
        <v>55429730.888999999</v>
      </c>
      <c r="E184" s="28">
        <v>115191.321</v>
      </c>
      <c r="F184" s="28">
        <v>78571053.464000002</v>
      </c>
      <c r="G184">
        <v>0</v>
      </c>
      <c r="H184">
        <v>0</v>
      </c>
      <c r="I184">
        <v>0</v>
      </c>
      <c r="J184" s="28">
        <v>-5806119.898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 s="28">
        <v>17333826.552000001</v>
      </c>
      <c r="T184">
        <v>-5.0000000000000001E-3</v>
      </c>
      <c r="U184">
        <v>0</v>
      </c>
    </row>
    <row r="185" spans="1:21" x14ac:dyDescent="0.25">
      <c r="A185">
        <v>2022</v>
      </c>
      <c r="B185">
        <v>4</v>
      </c>
      <c r="C185" s="28">
        <v>131497894.404</v>
      </c>
      <c r="D185" s="28">
        <v>36461584.939000003</v>
      </c>
      <c r="E185" s="28">
        <v>1797434.861</v>
      </c>
      <c r="F185" s="28">
        <v>79691368.568000004</v>
      </c>
      <c r="G185">
        <v>0</v>
      </c>
      <c r="H185">
        <v>0</v>
      </c>
      <c r="I185">
        <v>0</v>
      </c>
      <c r="J185">
        <v>0</v>
      </c>
      <c r="K185" s="28">
        <v>-3786320.5129999998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 s="28">
        <v>17333826.552000001</v>
      </c>
      <c r="T185">
        <v>-4.0000000000000001E-3</v>
      </c>
      <c r="U185">
        <v>0</v>
      </c>
    </row>
    <row r="186" spans="1:21" x14ac:dyDescent="0.25">
      <c r="A186">
        <v>2022</v>
      </c>
      <c r="B186">
        <v>5</v>
      </c>
      <c r="C186" s="28">
        <v>129150127.233</v>
      </c>
      <c r="D186" s="28">
        <v>17425733.684999999</v>
      </c>
      <c r="E186" s="28">
        <v>6737098.4249999998</v>
      </c>
      <c r="F186" s="28">
        <v>77914060.25</v>
      </c>
      <c r="G186">
        <v>0</v>
      </c>
      <c r="H186">
        <v>0</v>
      </c>
      <c r="I186">
        <v>0</v>
      </c>
      <c r="J186">
        <v>0</v>
      </c>
      <c r="K186">
        <v>0</v>
      </c>
      <c r="L186" s="28">
        <v>9739408.3239999991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 s="28">
        <v>17333826.552000001</v>
      </c>
      <c r="T186">
        <v>-3.0000000000000001E-3</v>
      </c>
      <c r="U186">
        <v>0</v>
      </c>
    </row>
    <row r="187" spans="1:21" x14ac:dyDescent="0.25">
      <c r="A187">
        <v>2022</v>
      </c>
      <c r="B187">
        <v>6</v>
      </c>
      <c r="C187" s="28">
        <v>148695691.67399999</v>
      </c>
      <c r="D187" s="28">
        <v>5829211.8509999998</v>
      </c>
      <c r="E187" s="28">
        <v>24472299.285999998</v>
      </c>
      <c r="F187" s="28">
        <v>80187969.422000006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 s="28">
        <v>20872384.563999999</v>
      </c>
      <c r="N187">
        <v>0</v>
      </c>
      <c r="O187">
        <v>0</v>
      </c>
      <c r="P187">
        <v>0</v>
      </c>
      <c r="Q187">
        <v>0</v>
      </c>
      <c r="R187">
        <v>0</v>
      </c>
      <c r="S187" s="28">
        <v>17333826.552000001</v>
      </c>
      <c r="T187">
        <v>-2E-3</v>
      </c>
      <c r="U187">
        <v>0</v>
      </c>
    </row>
    <row r="188" spans="1:21" x14ac:dyDescent="0.25">
      <c r="A188">
        <v>2022</v>
      </c>
      <c r="B188">
        <v>7</v>
      </c>
      <c r="C188" s="28">
        <v>165624336.486</v>
      </c>
      <c r="D188" s="28">
        <v>879976.85499999998</v>
      </c>
      <c r="E188" s="28">
        <v>48099678.870999999</v>
      </c>
      <c r="F188" s="28">
        <v>80216302.567000002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 s="28">
        <v>19094551.642999999</v>
      </c>
      <c r="O188">
        <v>0</v>
      </c>
      <c r="P188">
        <v>0</v>
      </c>
      <c r="Q188">
        <v>0</v>
      </c>
      <c r="R188">
        <v>0</v>
      </c>
      <c r="S188" s="28">
        <v>17333826.552000001</v>
      </c>
      <c r="T188">
        <v>-2E-3</v>
      </c>
      <c r="U188">
        <v>0</v>
      </c>
    </row>
    <row r="189" spans="1:21" x14ac:dyDescent="0.25">
      <c r="A189">
        <v>2022</v>
      </c>
      <c r="B189">
        <v>8</v>
      </c>
      <c r="C189" s="28">
        <v>169542985.836</v>
      </c>
      <c r="D189" s="28">
        <v>59816.637999999999</v>
      </c>
      <c r="E189" s="28">
        <v>56326485.229000002</v>
      </c>
      <c r="F189" s="28">
        <v>78672675.086999997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 s="28">
        <v>17150182.331</v>
      </c>
      <c r="P189">
        <v>0</v>
      </c>
      <c r="Q189">
        <v>0</v>
      </c>
      <c r="R189">
        <v>0</v>
      </c>
      <c r="S189" s="28">
        <v>17333826.552000001</v>
      </c>
      <c r="T189">
        <v>-1E-3</v>
      </c>
      <c r="U189">
        <v>0</v>
      </c>
    </row>
    <row r="190" spans="1:21" x14ac:dyDescent="0.25">
      <c r="A190">
        <v>2022</v>
      </c>
      <c r="B190">
        <v>9</v>
      </c>
      <c r="C190" s="28">
        <v>165676604.56400001</v>
      </c>
      <c r="D190" s="28">
        <v>609549.40300000005</v>
      </c>
      <c r="E190" s="28">
        <v>48788797.905000001</v>
      </c>
      <c r="F190" s="28">
        <v>80373281.631999999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 s="28">
        <v>18571149.072999999</v>
      </c>
      <c r="Q190">
        <v>0</v>
      </c>
      <c r="R190">
        <v>0</v>
      </c>
      <c r="S190" s="28">
        <v>17333826.552000001</v>
      </c>
      <c r="T190">
        <v>-1E-3</v>
      </c>
      <c r="U190">
        <v>0</v>
      </c>
    </row>
    <row r="191" spans="1:21" x14ac:dyDescent="0.25">
      <c r="A191">
        <v>2022</v>
      </c>
      <c r="B191">
        <v>10</v>
      </c>
      <c r="C191" s="28">
        <v>136938169.722</v>
      </c>
      <c r="D191" s="28">
        <v>7070297.1950000003</v>
      </c>
      <c r="E191" s="28">
        <v>21142935.241999999</v>
      </c>
      <c r="F191" s="28">
        <v>80030330.299999997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 s="28">
        <v>11360780.434</v>
      </c>
      <c r="R191">
        <v>0</v>
      </c>
      <c r="S191" s="28">
        <v>17333826.552000001</v>
      </c>
      <c r="T191">
        <v>-1E-3</v>
      </c>
      <c r="U191">
        <v>0</v>
      </c>
    </row>
    <row r="192" spans="1:21" x14ac:dyDescent="0.25">
      <c r="A192">
        <v>2022</v>
      </c>
      <c r="B192">
        <v>11</v>
      </c>
      <c r="C192" s="28">
        <v>125601832.5</v>
      </c>
      <c r="D192" s="28">
        <v>23955598.184999999</v>
      </c>
      <c r="E192" s="28">
        <v>4126725.1120000002</v>
      </c>
      <c r="F192" s="28">
        <v>79480383.658999994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 s="28">
        <v>705298.99300000002</v>
      </c>
      <c r="S192" s="28">
        <v>17333826.552000001</v>
      </c>
      <c r="T192">
        <v>0</v>
      </c>
      <c r="U192">
        <v>0</v>
      </c>
    </row>
    <row r="193" spans="1:21" x14ac:dyDescent="0.25">
      <c r="A193">
        <v>2022</v>
      </c>
      <c r="B193">
        <v>12</v>
      </c>
      <c r="C193" s="28">
        <v>145677293.16</v>
      </c>
      <c r="D193" s="28">
        <v>46839202.898000002</v>
      </c>
      <c r="E193" s="28">
        <v>321664.25599999999</v>
      </c>
      <c r="F193" s="28">
        <v>81182599.453999996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 s="28">
        <v>17333826.552000001</v>
      </c>
      <c r="T193">
        <v>0</v>
      </c>
      <c r="U193">
        <v>0</v>
      </c>
    </row>
    <row r="194" spans="1:21" x14ac:dyDescent="0.25">
      <c r="A194">
        <v>2023</v>
      </c>
      <c r="B194">
        <v>1</v>
      </c>
      <c r="C194" s="28">
        <v>169372536.94299999</v>
      </c>
      <c r="D194" s="28">
        <v>68384187.914000005</v>
      </c>
      <c r="E194" s="28">
        <v>7702.66</v>
      </c>
      <c r="F194" s="28">
        <v>82879384.085999995</v>
      </c>
      <c r="G194">
        <v>0</v>
      </c>
      <c r="H194" s="28">
        <v>767435.73199999996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 s="28">
        <v>17333826.552000001</v>
      </c>
      <c r="T194">
        <v>0</v>
      </c>
      <c r="U194">
        <v>0</v>
      </c>
    </row>
    <row r="195" spans="1:21" x14ac:dyDescent="0.25">
      <c r="A195">
        <v>2023</v>
      </c>
      <c r="B195">
        <v>2</v>
      </c>
      <c r="C195" s="28">
        <v>156678782.16800001</v>
      </c>
      <c r="D195" s="28">
        <v>62869743.530000001</v>
      </c>
      <c r="E195">
        <v>0</v>
      </c>
      <c r="F195" s="28">
        <v>75730546.216999993</v>
      </c>
      <c r="G195">
        <v>0</v>
      </c>
      <c r="H195">
        <v>0</v>
      </c>
      <c r="I195" s="28">
        <v>744665.86899999995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 s="28">
        <v>17333826.552000001</v>
      </c>
      <c r="T195">
        <v>0</v>
      </c>
      <c r="U195">
        <v>0</v>
      </c>
    </row>
    <row r="196" spans="1:21" x14ac:dyDescent="0.25">
      <c r="A196">
        <v>2023</v>
      </c>
      <c r="B196">
        <v>3</v>
      </c>
      <c r="C196" s="28">
        <v>145125237.61899999</v>
      </c>
      <c r="D196" s="28">
        <v>54688401.288999997</v>
      </c>
      <c r="E196" s="28">
        <v>114795.802</v>
      </c>
      <c r="F196" s="28">
        <v>78794333.875</v>
      </c>
      <c r="G196">
        <v>0</v>
      </c>
      <c r="H196">
        <v>0</v>
      </c>
      <c r="I196">
        <v>0</v>
      </c>
      <c r="J196" s="28">
        <v>-5806119.898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 s="28">
        <v>17333826.552000001</v>
      </c>
      <c r="T196">
        <v>0</v>
      </c>
      <c r="U196">
        <v>0</v>
      </c>
    </row>
    <row r="197" spans="1:21" x14ac:dyDescent="0.25">
      <c r="A197">
        <v>2023</v>
      </c>
      <c r="B197">
        <v>4</v>
      </c>
      <c r="C197" s="28">
        <v>131218854.13600001</v>
      </c>
      <c r="D197" s="28">
        <v>35970366.920000002</v>
      </c>
      <c r="E197" s="28">
        <v>1791085.3160000001</v>
      </c>
      <c r="F197" s="28">
        <v>79909895.861000001</v>
      </c>
      <c r="G197">
        <v>0</v>
      </c>
      <c r="H197">
        <v>0</v>
      </c>
      <c r="I197">
        <v>0</v>
      </c>
      <c r="J197">
        <v>0</v>
      </c>
      <c r="K197" s="28">
        <v>-3786320.5129999998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 s="28">
        <v>17333826.552000001</v>
      </c>
      <c r="T197">
        <v>0</v>
      </c>
      <c r="U197">
        <v>0</v>
      </c>
    </row>
    <row r="198" spans="1:21" x14ac:dyDescent="0.25">
      <c r="A198">
        <v>2023</v>
      </c>
      <c r="B198">
        <v>5</v>
      </c>
      <c r="C198" s="28">
        <v>129105218.558</v>
      </c>
      <c r="D198" s="28">
        <v>17190970.594000001</v>
      </c>
      <c r="E198" s="28">
        <v>6713299.2280000001</v>
      </c>
      <c r="F198" s="28">
        <v>78127713.861000001</v>
      </c>
      <c r="G198">
        <v>0</v>
      </c>
      <c r="H198">
        <v>0</v>
      </c>
      <c r="I198">
        <v>0</v>
      </c>
      <c r="J198">
        <v>0</v>
      </c>
      <c r="K198">
        <v>0</v>
      </c>
      <c r="L198" s="28">
        <v>9739408.3239999991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 s="28">
        <v>17333826.552000001</v>
      </c>
      <c r="T198">
        <v>0</v>
      </c>
      <c r="U198">
        <v>0</v>
      </c>
    </row>
    <row r="199" spans="1:21" x14ac:dyDescent="0.25">
      <c r="A199">
        <v>2023</v>
      </c>
      <c r="B199">
        <v>6</v>
      </c>
      <c r="C199" s="28">
        <v>148750598.544</v>
      </c>
      <c r="D199" s="28">
        <v>5750679.5029999996</v>
      </c>
      <c r="E199" s="28">
        <v>24385849.445999999</v>
      </c>
      <c r="F199" s="28">
        <v>80407858.478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 s="28">
        <v>20872384.563999999</v>
      </c>
      <c r="N199">
        <v>0</v>
      </c>
      <c r="O199">
        <v>0</v>
      </c>
      <c r="P199">
        <v>0</v>
      </c>
      <c r="Q199">
        <v>0</v>
      </c>
      <c r="R199">
        <v>0</v>
      </c>
      <c r="S199" s="28">
        <v>17333826.552000001</v>
      </c>
      <c r="T199">
        <v>0</v>
      </c>
      <c r="U199">
        <v>0</v>
      </c>
    </row>
    <row r="200" spans="1:21" x14ac:dyDescent="0.25">
      <c r="A200">
        <v>2023</v>
      </c>
      <c r="B200">
        <v>7</v>
      </c>
      <c r="C200" s="28">
        <v>165659102.26100001</v>
      </c>
      <c r="D200" s="28">
        <v>868098.57799999998</v>
      </c>
      <c r="E200" s="28">
        <v>47928491.522</v>
      </c>
      <c r="F200" s="28">
        <v>80434133.965000004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 s="28">
        <v>19094551.642999999</v>
      </c>
      <c r="O200">
        <v>0</v>
      </c>
      <c r="P200">
        <v>0</v>
      </c>
      <c r="Q200">
        <v>0</v>
      </c>
      <c r="R200">
        <v>0</v>
      </c>
      <c r="S200" s="28">
        <v>17333826.552000001</v>
      </c>
      <c r="T200">
        <v>0</v>
      </c>
      <c r="U200">
        <v>0</v>
      </c>
    </row>
    <row r="201" spans="1:21" x14ac:dyDescent="0.25">
      <c r="A201">
        <v>2023</v>
      </c>
      <c r="B201">
        <v>8</v>
      </c>
      <c r="C201" s="28">
        <v>169555351.35600001</v>
      </c>
      <c r="D201" s="28">
        <v>59009.209000000003</v>
      </c>
      <c r="E201" s="28">
        <v>56126018.575999998</v>
      </c>
      <c r="F201" s="28">
        <v>78886314.687999994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 s="28">
        <v>17150182.331</v>
      </c>
      <c r="P201">
        <v>0</v>
      </c>
      <c r="Q201">
        <v>0</v>
      </c>
      <c r="R201">
        <v>0</v>
      </c>
      <c r="S201" s="28">
        <v>17333826.552000001</v>
      </c>
      <c r="T201">
        <v>0</v>
      </c>
      <c r="U201">
        <v>0</v>
      </c>
    </row>
    <row r="202" spans="1:21" x14ac:dyDescent="0.25">
      <c r="A202">
        <v>2023</v>
      </c>
      <c r="B202">
        <v>9</v>
      </c>
      <c r="C202" s="28">
        <v>165712994.377</v>
      </c>
      <c r="D202" s="28">
        <v>601321.46299999999</v>
      </c>
      <c r="E202" s="28">
        <v>48615157.973999999</v>
      </c>
      <c r="F202" s="28">
        <v>80591539.316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 s="28">
        <v>18571149.072999999</v>
      </c>
      <c r="Q202">
        <v>0</v>
      </c>
      <c r="R202">
        <v>0</v>
      </c>
      <c r="S202" s="28">
        <v>17333826.552000001</v>
      </c>
      <c r="T202">
        <v>0</v>
      </c>
      <c r="U202">
        <v>0</v>
      </c>
    </row>
    <row r="203" spans="1:21" x14ac:dyDescent="0.25">
      <c r="A203">
        <v>2023</v>
      </c>
      <c r="B203">
        <v>10</v>
      </c>
      <c r="C203" s="28">
        <v>136977752.85600001</v>
      </c>
      <c r="D203" s="28">
        <v>6974404.9469999997</v>
      </c>
      <c r="E203" s="28">
        <v>21066314.228999998</v>
      </c>
      <c r="F203" s="28">
        <v>80242426.694000006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 s="28">
        <v>11360780.434</v>
      </c>
      <c r="R203">
        <v>0</v>
      </c>
      <c r="S203" s="28">
        <v>17333826.552000001</v>
      </c>
      <c r="T203">
        <v>0</v>
      </c>
      <c r="U203">
        <v>0</v>
      </c>
    </row>
    <row r="204" spans="1:21" x14ac:dyDescent="0.25">
      <c r="A204">
        <v>2023</v>
      </c>
      <c r="B204">
        <v>11</v>
      </c>
      <c r="C204" s="28">
        <v>125472614.01899999</v>
      </c>
      <c r="D204" s="28">
        <v>23630695.837000001</v>
      </c>
      <c r="E204" s="28">
        <v>4111770.0520000001</v>
      </c>
      <c r="F204" s="28">
        <v>79691022.584000006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 s="28">
        <v>705298.99300000002</v>
      </c>
      <c r="S204" s="28">
        <v>17333826.552000001</v>
      </c>
      <c r="T204">
        <v>0</v>
      </c>
      <c r="U204">
        <v>0</v>
      </c>
    </row>
    <row r="205" spans="1:21" x14ac:dyDescent="0.25">
      <c r="A205">
        <v>2023</v>
      </c>
      <c r="B205">
        <v>12</v>
      </c>
      <c r="C205" s="28">
        <v>145256012.021</v>
      </c>
      <c r="D205" s="28">
        <v>46203937.318000004</v>
      </c>
      <c r="E205" s="28">
        <v>320498.56</v>
      </c>
      <c r="F205" s="28">
        <v>81397749.591999993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 s="28">
        <v>17333826.552000001</v>
      </c>
      <c r="T205">
        <v>0</v>
      </c>
      <c r="U205">
        <v>0</v>
      </c>
    </row>
    <row r="206" spans="1:21" x14ac:dyDescent="0.25">
      <c r="A206">
        <v>2024</v>
      </c>
      <c r="B206">
        <v>1</v>
      </c>
      <c r="C206" s="28">
        <v>168815121.69600001</v>
      </c>
      <c r="D206" s="28">
        <v>67511893.766000003</v>
      </c>
      <c r="E206" s="28">
        <v>7671.4380000000001</v>
      </c>
      <c r="F206" s="28">
        <v>83194294.208000004</v>
      </c>
      <c r="G206">
        <v>0</v>
      </c>
      <c r="H206" s="28">
        <v>767435.73199999996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 s="28">
        <v>17333826.552000001</v>
      </c>
      <c r="T206">
        <v>0</v>
      </c>
      <c r="U206">
        <v>0</v>
      </c>
    </row>
    <row r="207" spans="1:21" x14ac:dyDescent="0.25">
      <c r="A207">
        <v>2024</v>
      </c>
      <c r="B207">
        <v>2</v>
      </c>
      <c r="C207" s="28">
        <v>160939337.213</v>
      </c>
      <c r="D207" s="28">
        <v>64213979.619999997</v>
      </c>
      <c r="E207">
        <v>0</v>
      </c>
      <c r="F207" s="28">
        <v>78646865.172000006</v>
      </c>
      <c r="G207">
        <v>0</v>
      </c>
      <c r="H207">
        <v>0</v>
      </c>
      <c r="I207" s="28">
        <v>744665.86899999995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 s="28">
        <v>17333826.552000001</v>
      </c>
      <c r="T207">
        <v>0</v>
      </c>
      <c r="U207">
        <v>0</v>
      </c>
    </row>
    <row r="208" spans="1:21" x14ac:dyDescent="0.25">
      <c r="A208">
        <v>2024</v>
      </c>
      <c r="B208">
        <v>3</v>
      </c>
      <c r="C208" s="28">
        <v>144726567.18799999</v>
      </c>
      <c r="D208" s="28">
        <v>53990807.681000002</v>
      </c>
      <c r="E208" s="28">
        <v>114330.493</v>
      </c>
      <c r="F208" s="28">
        <v>79093722.361000001</v>
      </c>
      <c r="G208">
        <v>0</v>
      </c>
      <c r="H208">
        <v>0</v>
      </c>
      <c r="I208">
        <v>0</v>
      </c>
      <c r="J208" s="28">
        <v>-5806119.898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 s="28">
        <v>17333826.552000001</v>
      </c>
      <c r="T208">
        <v>0</v>
      </c>
      <c r="U208">
        <v>0</v>
      </c>
    </row>
    <row r="209" spans="1:21" x14ac:dyDescent="0.25">
      <c r="A209">
        <v>2024</v>
      </c>
      <c r="B209">
        <v>4</v>
      </c>
      <c r="C209" s="28">
        <v>131049082.61</v>
      </c>
      <c r="D209" s="28">
        <v>35509327.935000002</v>
      </c>
      <c r="E209" s="28">
        <v>1783714.4569999999</v>
      </c>
      <c r="F209" s="28">
        <v>80208534.178000003</v>
      </c>
      <c r="G209">
        <v>0</v>
      </c>
      <c r="H209">
        <v>0</v>
      </c>
      <c r="I209">
        <v>0</v>
      </c>
      <c r="J209">
        <v>0</v>
      </c>
      <c r="K209" s="28">
        <v>-3786320.5129999998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 s="28">
        <v>17333826.552000001</v>
      </c>
      <c r="T209">
        <v>0</v>
      </c>
      <c r="U209">
        <v>0</v>
      </c>
    </row>
    <row r="210" spans="1:21" x14ac:dyDescent="0.25">
      <c r="A210">
        <v>2024</v>
      </c>
      <c r="B210">
        <v>5</v>
      </c>
      <c r="C210" s="28">
        <v>129149229.34999999</v>
      </c>
      <c r="D210" s="28">
        <v>16970630.677000001</v>
      </c>
      <c r="E210" s="28">
        <v>6685671.9680000003</v>
      </c>
      <c r="F210" s="28">
        <v>78419691.827999994</v>
      </c>
      <c r="G210">
        <v>0</v>
      </c>
      <c r="H210">
        <v>0</v>
      </c>
      <c r="I210">
        <v>0</v>
      </c>
      <c r="J210">
        <v>0</v>
      </c>
      <c r="K210">
        <v>0</v>
      </c>
      <c r="L210" s="28">
        <v>9739408.3239999991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 s="28">
        <v>17333826.552000001</v>
      </c>
      <c r="T210">
        <v>0</v>
      </c>
      <c r="U210">
        <v>0</v>
      </c>
    </row>
    <row r="211" spans="1:21" x14ac:dyDescent="0.25">
      <c r="A211">
        <v>2024</v>
      </c>
      <c r="B211">
        <v>6</v>
      </c>
      <c r="C211" s="28">
        <v>148877035.13800001</v>
      </c>
      <c r="D211" s="28">
        <v>5676971.9579999996</v>
      </c>
      <c r="E211" s="28">
        <v>24285494.287999999</v>
      </c>
      <c r="F211" s="28">
        <v>80708357.775999993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 s="28">
        <v>20872384.563999999</v>
      </c>
      <c r="N211">
        <v>0</v>
      </c>
      <c r="O211">
        <v>0</v>
      </c>
      <c r="P211">
        <v>0</v>
      </c>
      <c r="Q211">
        <v>0</v>
      </c>
      <c r="R211">
        <v>0</v>
      </c>
      <c r="S211" s="28">
        <v>17333826.552000001</v>
      </c>
      <c r="T211">
        <v>0</v>
      </c>
      <c r="U211">
        <v>0</v>
      </c>
    </row>
    <row r="212" spans="1:21" x14ac:dyDescent="0.25">
      <c r="A212">
        <v>2024</v>
      </c>
      <c r="B212">
        <v>7</v>
      </c>
      <c r="C212" s="28">
        <v>165739763.493</v>
      </c>
      <c r="D212" s="28">
        <v>856895.32900000003</v>
      </c>
      <c r="E212" s="28">
        <v>47726981.153999999</v>
      </c>
      <c r="F212" s="28">
        <v>80727508.814999998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 s="28">
        <v>19094551.642999999</v>
      </c>
      <c r="O212">
        <v>0</v>
      </c>
      <c r="P212">
        <v>0</v>
      </c>
      <c r="Q212">
        <v>0</v>
      </c>
      <c r="R212">
        <v>0</v>
      </c>
      <c r="S212" s="28">
        <v>17333826.552000001</v>
      </c>
      <c r="T212">
        <v>0</v>
      </c>
      <c r="U212">
        <v>0</v>
      </c>
    </row>
    <row r="213" spans="1:21" x14ac:dyDescent="0.25">
      <c r="A213">
        <v>2024</v>
      </c>
      <c r="B213">
        <v>8</v>
      </c>
      <c r="C213" s="28">
        <v>169606343.13699999</v>
      </c>
      <c r="D213" s="28">
        <v>58247.665999999997</v>
      </c>
      <c r="E213" s="28">
        <v>55890042.555</v>
      </c>
      <c r="F213" s="28">
        <v>79174044.033000007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 s="28">
        <v>17150182.331</v>
      </c>
      <c r="P213">
        <v>0</v>
      </c>
      <c r="Q213">
        <v>0</v>
      </c>
      <c r="R213">
        <v>0</v>
      </c>
      <c r="S213" s="28">
        <v>17333826.552000001</v>
      </c>
      <c r="T213">
        <v>0</v>
      </c>
      <c r="U213">
        <v>0</v>
      </c>
    </row>
    <row r="214" spans="1:21" x14ac:dyDescent="0.25">
      <c r="A214">
        <v>2024</v>
      </c>
      <c r="B214">
        <v>9</v>
      </c>
      <c r="C214" s="28">
        <v>165794785.60299999</v>
      </c>
      <c r="D214" s="28">
        <v>593561.10699999996</v>
      </c>
      <c r="E214" s="28">
        <v>48410760.588</v>
      </c>
      <c r="F214" s="28">
        <v>80885488.283999994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 s="28">
        <v>18571149.072999999</v>
      </c>
      <c r="Q214">
        <v>0</v>
      </c>
      <c r="R214">
        <v>0</v>
      </c>
      <c r="S214" s="28">
        <v>17333826.552000001</v>
      </c>
      <c r="T214">
        <v>0</v>
      </c>
      <c r="U214">
        <v>0</v>
      </c>
    </row>
    <row r="215" spans="1:21" x14ac:dyDescent="0.25">
      <c r="A215">
        <v>2024</v>
      </c>
      <c r="B215">
        <v>10</v>
      </c>
      <c r="C215" s="28">
        <v>137081996.035</v>
      </c>
      <c r="D215" s="28">
        <v>6883770.96</v>
      </c>
      <c r="E215" s="28">
        <v>20975836.261</v>
      </c>
      <c r="F215" s="28">
        <v>80527781.827999994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 s="28">
        <v>11360780.434</v>
      </c>
      <c r="R215">
        <v>0</v>
      </c>
      <c r="S215" s="28">
        <v>17333826.552000001</v>
      </c>
      <c r="T215">
        <v>0</v>
      </c>
      <c r="U215">
        <v>0</v>
      </c>
    </row>
    <row r="216" spans="1:21" x14ac:dyDescent="0.25">
      <c r="A216">
        <v>2024</v>
      </c>
      <c r="B216">
        <v>11</v>
      </c>
      <c r="C216" s="28">
        <v>125431262.28399999</v>
      </c>
      <c r="D216" s="28">
        <v>23323609.543000001</v>
      </c>
      <c r="E216" s="28">
        <v>4094110.361</v>
      </c>
      <c r="F216" s="28">
        <v>79974416.834999993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 s="28">
        <v>705298.99300000002</v>
      </c>
      <c r="S216" s="28">
        <v>17333826.552000001</v>
      </c>
      <c r="T216">
        <v>0</v>
      </c>
      <c r="U216">
        <v>0</v>
      </c>
    </row>
    <row r="217" spans="1:21" x14ac:dyDescent="0.25">
      <c r="A217">
        <v>2024</v>
      </c>
      <c r="B217">
        <v>12</v>
      </c>
      <c r="C217" s="28">
        <v>144943668.43099999</v>
      </c>
      <c r="D217" s="28">
        <v>45603506.590999998</v>
      </c>
      <c r="E217" s="28">
        <v>319122.04599999997</v>
      </c>
      <c r="F217" s="28">
        <v>81687213.240999997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 s="28">
        <v>17333826.552000001</v>
      </c>
      <c r="T217">
        <v>0</v>
      </c>
      <c r="U217">
        <v>0</v>
      </c>
    </row>
    <row r="218" spans="1:21" x14ac:dyDescent="0.25">
      <c r="A218">
        <v>2025</v>
      </c>
      <c r="B218">
        <v>1</v>
      </c>
      <c r="C218" s="28">
        <v>168204272.50799999</v>
      </c>
      <c r="D218" s="28">
        <v>66577636.670000002</v>
      </c>
      <c r="E218" s="28">
        <v>7635.0150000000003</v>
      </c>
      <c r="F218" s="28">
        <v>83517738.539000005</v>
      </c>
      <c r="G218">
        <v>0</v>
      </c>
      <c r="H218" s="28">
        <v>767435.73199999996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 s="28">
        <v>17333826.552000001</v>
      </c>
      <c r="T218">
        <v>0</v>
      </c>
      <c r="U218">
        <v>0</v>
      </c>
    </row>
    <row r="219" spans="1:21" x14ac:dyDescent="0.25">
      <c r="A219">
        <v>2025</v>
      </c>
      <c r="B219">
        <v>2</v>
      </c>
      <c r="C219" s="28">
        <v>160356482.74900001</v>
      </c>
      <c r="D219" s="28">
        <v>63325360.403999999</v>
      </c>
      <c r="E219">
        <v>0</v>
      </c>
      <c r="F219" s="28">
        <v>78952629.923999995</v>
      </c>
      <c r="G219">
        <v>0</v>
      </c>
      <c r="H219">
        <v>0</v>
      </c>
      <c r="I219" s="28">
        <v>744665.86899999995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 s="28">
        <v>17333826.552000001</v>
      </c>
      <c r="T219">
        <v>0</v>
      </c>
      <c r="U219">
        <v>0</v>
      </c>
    </row>
    <row r="220" spans="1:21" x14ac:dyDescent="0.25">
      <c r="A220">
        <v>2025</v>
      </c>
      <c r="B220">
        <v>3</v>
      </c>
      <c r="C220" s="28">
        <v>144286379.61000001</v>
      </c>
      <c r="D220" s="28">
        <v>53243660.884000003</v>
      </c>
      <c r="E220" s="28">
        <v>113787.66</v>
      </c>
      <c r="F220" s="28">
        <v>79401224.412</v>
      </c>
      <c r="G220">
        <v>0</v>
      </c>
      <c r="H220">
        <v>0</v>
      </c>
      <c r="I220">
        <v>0</v>
      </c>
      <c r="J220" s="28">
        <v>-5806119.898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 s="28">
        <v>17333826.552000001</v>
      </c>
      <c r="T220">
        <v>0</v>
      </c>
      <c r="U220">
        <v>0</v>
      </c>
    </row>
    <row r="221" spans="1:21" x14ac:dyDescent="0.25">
      <c r="A221">
        <v>2025</v>
      </c>
      <c r="B221">
        <v>4</v>
      </c>
      <c r="C221" s="28">
        <v>130871745.233</v>
      </c>
      <c r="D221" s="28">
        <v>35021125.700999998</v>
      </c>
      <c r="E221" s="28">
        <v>1775407.253</v>
      </c>
      <c r="F221" s="28">
        <v>80527706.238999993</v>
      </c>
      <c r="G221">
        <v>0</v>
      </c>
      <c r="H221">
        <v>0</v>
      </c>
      <c r="I221">
        <v>0</v>
      </c>
      <c r="J221">
        <v>0</v>
      </c>
      <c r="K221" s="28">
        <v>-3786320.5129999998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 s="28">
        <v>17333826.552000001</v>
      </c>
      <c r="T221">
        <v>0</v>
      </c>
      <c r="U221">
        <v>0</v>
      </c>
    </row>
    <row r="222" spans="1:21" x14ac:dyDescent="0.25">
      <c r="A222">
        <v>2025</v>
      </c>
      <c r="B222">
        <v>5</v>
      </c>
      <c r="C222" s="28">
        <v>129196824.479</v>
      </c>
      <c r="D222" s="28">
        <v>16737308.892000001</v>
      </c>
      <c r="E222" s="28">
        <v>6654535.1229999997</v>
      </c>
      <c r="F222" s="28">
        <v>78731745.589000002</v>
      </c>
      <c r="G222">
        <v>0</v>
      </c>
      <c r="H222">
        <v>0</v>
      </c>
      <c r="I222">
        <v>0</v>
      </c>
      <c r="J222">
        <v>0</v>
      </c>
      <c r="K222">
        <v>0</v>
      </c>
      <c r="L222" s="28">
        <v>9739408.3239999991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 s="28">
        <v>17333826.552000001</v>
      </c>
      <c r="T222">
        <v>0</v>
      </c>
      <c r="U222">
        <v>0</v>
      </c>
    </row>
    <row r="223" spans="1:21" x14ac:dyDescent="0.25">
      <c r="A223">
        <v>2025</v>
      </c>
      <c r="B223">
        <v>6</v>
      </c>
      <c r="C223" s="28">
        <v>149007042.31299999</v>
      </c>
      <c r="D223" s="28">
        <v>5598921.7510000002</v>
      </c>
      <c r="E223" s="28">
        <v>24172390.671999998</v>
      </c>
      <c r="F223" s="28">
        <v>81029518.774000004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 s="28">
        <v>20872384.563999999</v>
      </c>
      <c r="N223">
        <v>0</v>
      </c>
      <c r="O223">
        <v>0</v>
      </c>
      <c r="P223">
        <v>0</v>
      </c>
      <c r="Q223">
        <v>0</v>
      </c>
      <c r="R223">
        <v>0</v>
      </c>
      <c r="S223" s="28">
        <v>17333826.552000001</v>
      </c>
      <c r="T223">
        <v>0</v>
      </c>
      <c r="U223">
        <v>0</v>
      </c>
    </row>
    <row r="224" spans="1:21" x14ac:dyDescent="0.25">
      <c r="A224">
        <v>2025</v>
      </c>
      <c r="B224">
        <v>7</v>
      </c>
      <c r="C224" s="28">
        <v>165838606.76199999</v>
      </c>
      <c r="D224" s="28">
        <v>845190.42599999998</v>
      </c>
      <c r="E224" s="28">
        <v>47508986.615000002</v>
      </c>
      <c r="F224" s="28">
        <v>81056051.525999993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 s="28">
        <v>19094551.642999999</v>
      </c>
      <c r="O224">
        <v>0</v>
      </c>
      <c r="P224">
        <v>0</v>
      </c>
      <c r="Q224">
        <v>0</v>
      </c>
      <c r="R224">
        <v>0</v>
      </c>
      <c r="S224" s="28">
        <v>17333826.552000001</v>
      </c>
      <c r="T224">
        <v>0</v>
      </c>
      <c r="U224">
        <v>0</v>
      </c>
    </row>
    <row r="225" spans="1:21" x14ac:dyDescent="0.25">
      <c r="A225">
        <v>2025</v>
      </c>
      <c r="B225">
        <v>8</v>
      </c>
      <c r="C225" s="28">
        <v>169672488.36700001</v>
      </c>
      <c r="D225" s="28">
        <v>57452.021999999997</v>
      </c>
      <c r="E225" s="28">
        <v>55634762.968000002</v>
      </c>
      <c r="F225" s="28">
        <v>79496264.494000003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 s="28">
        <v>17150182.331</v>
      </c>
      <c r="P225">
        <v>0</v>
      </c>
      <c r="Q225">
        <v>0</v>
      </c>
      <c r="R225">
        <v>0</v>
      </c>
      <c r="S225" s="28">
        <v>17333826.552000001</v>
      </c>
      <c r="T225">
        <v>0</v>
      </c>
      <c r="U225">
        <v>0</v>
      </c>
    </row>
    <row r="226" spans="1:21" x14ac:dyDescent="0.25">
      <c r="A226">
        <v>2025</v>
      </c>
      <c r="B226">
        <v>9</v>
      </c>
      <c r="C226" s="28">
        <v>165894745.68599999</v>
      </c>
      <c r="D226" s="28">
        <v>585453.26100000006</v>
      </c>
      <c r="E226" s="28">
        <v>48189642.864</v>
      </c>
      <c r="F226" s="28">
        <v>81214673.936000004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 s="28">
        <v>18571149.072999999</v>
      </c>
      <c r="Q226">
        <v>0</v>
      </c>
      <c r="R226">
        <v>0</v>
      </c>
      <c r="S226" s="28">
        <v>17333826.552000001</v>
      </c>
      <c r="T226">
        <v>0</v>
      </c>
      <c r="U226">
        <v>0</v>
      </c>
    </row>
    <row r="227" spans="1:21" x14ac:dyDescent="0.25">
      <c r="A227">
        <v>2025</v>
      </c>
      <c r="B227">
        <v>10</v>
      </c>
      <c r="C227" s="28">
        <v>137228055.711</v>
      </c>
      <c r="D227" s="28">
        <v>6790251.9510000004</v>
      </c>
      <c r="E227" s="28">
        <v>20881599.881000001</v>
      </c>
      <c r="F227" s="28">
        <v>80861596.893999994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 s="28">
        <v>11360780.434</v>
      </c>
      <c r="R227">
        <v>0</v>
      </c>
      <c r="S227" s="28">
        <v>17333826.552000001</v>
      </c>
      <c r="T227">
        <v>0</v>
      </c>
      <c r="U227">
        <v>0</v>
      </c>
    </row>
    <row r="228" spans="1:21" x14ac:dyDescent="0.25">
      <c r="A228">
        <v>2025</v>
      </c>
      <c r="B228">
        <v>11</v>
      </c>
      <c r="C228" s="28">
        <v>125427528.86399999</v>
      </c>
      <c r="D228" s="28">
        <v>23006748.208999999</v>
      </c>
      <c r="E228" s="28">
        <v>4075717.0950000002</v>
      </c>
      <c r="F228" s="28">
        <v>80305938.015000001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 s="28">
        <v>705298.99300000002</v>
      </c>
      <c r="S228" s="28">
        <v>17333826.552000001</v>
      </c>
      <c r="T228">
        <v>0</v>
      </c>
      <c r="U228">
        <v>0</v>
      </c>
    </row>
    <row r="229" spans="1:21" x14ac:dyDescent="0.25">
      <c r="A229">
        <v>2025</v>
      </c>
      <c r="B229">
        <v>12</v>
      </c>
      <c r="C229" s="28">
        <v>144661312.65900001</v>
      </c>
      <c r="D229" s="28">
        <v>44983963.207999997</v>
      </c>
      <c r="E229" s="28">
        <v>317688.35399999999</v>
      </c>
      <c r="F229" s="28">
        <v>82025834.546000004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 s="28">
        <v>17333826.552000001</v>
      </c>
      <c r="T229">
        <v>0</v>
      </c>
      <c r="U229">
        <v>0</v>
      </c>
    </row>
    <row r="230" spans="1:21" x14ac:dyDescent="0.25">
      <c r="A230">
        <v>2026</v>
      </c>
      <c r="B230">
        <v>1</v>
      </c>
      <c r="C230" s="28">
        <v>167803483.77399999</v>
      </c>
      <c r="D230" s="28">
        <v>65757338.292999998</v>
      </c>
      <c r="E230" s="28">
        <v>7601.1620000000003</v>
      </c>
      <c r="F230" s="28">
        <v>83937282.034999996</v>
      </c>
      <c r="G230">
        <v>0</v>
      </c>
      <c r="H230" s="28">
        <v>767435.73199999996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 s="28">
        <v>17333826.552000001</v>
      </c>
      <c r="T230">
        <v>0</v>
      </c>
      <c r="U230">
        <v>0</v>
      </c>
    </row>
    <row r="231" spans="1:21" x14ac:dyDescent="0.25">
      <c r="A231">
        <v>2026</v>
      </c>
      <c r="B231">
        <v>2</v>
      </c>
      <c r="C231" s="28">
        <v>155230407.514</v>
      </c>
      <c r="D231" s="28">
        <v>60454720.891000003</v>
      </c>
      <c r="E231">
        <v>0</v>
      </c>
      <c r="F231" s="28">
        <v>76697194.201000005</v>
      </c>
      <c r="G231">
        <v>0</v>
      </c>
      <c r="H231">
        <v>0</v>
      </c>
      <c r="I231" s="28">
        <v>744665.86899999995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 s="28">
        <v>17333826.552000001</v>
      </c>
      <c r="T231">
        <v>0</v>
      </c>
      <c r="U231">
        <v>0</v>
      </c>
    </row>
    <row r="232" spans="1:21" x14ac:dyDescent="0.25">
      <c r="A232">
        <v>2026</v>
      </c>
      <c r="B232">
        <v>3</v>
      </c>
      <c r="C232" s="28">
        <v>144028728.26300001</v>
      </c>
      <c r="D232" s="28">
        <v>52587649.484999999</v>
      </c>
      <c r="E232" s="28">
        <v>113283.13800000001</v>
      </c>
      <c r="F232" s="28">
        <v>79800088.987000003</v>
      </c>
      <c r="G232">
        <v>0</v>
      </c>
      <c r="H232">
        <v>0</v>
      </c>
      <c r="I232">
        <v>0</v>
      </c>
      <c r="J232" s="28">
        <v>-5806119.898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 s="28">
        <v>17333826.552000001</v>
      </c>
      <c r="T232">
        <v>0</v>
      </c>
      <c r="U232">
        <v>0</v>
      </c>
    </row>
    <row r="233" spans="1:21" x14ac:dyDescent="0.25">
      <c r="A233">
        <v>2026</v>
      </c>
      <c r="B233">
        <v>4</v>
      </c>
      <c r="C233" s="28">
        <v>130838573.29000001</v>
      </c>
      <c r="D233" s="28">
        <v>34590125.226000004</v>
      </c>
      <c r="E233" s="28">
        <v>1767560.44</v>
      </c>
      <c r="F233" s="28">
        <v>80933381.584000006</v>
      </c>
      <c r="G233">
        <v>0</v>
      </c>
      <c r="H233">
        <v>0</v>
      </c>
      <c r="I233">
        <v>0</v>
      </c>
      <c r="J233">
        <v>0</v>
      </c>
      <c r="K233" s="28">
        <v>-3786320.5129999998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 s="28">
        <v>17333826.552000001</v>
      </c>
      <c r="T233">
        <v>0</v>
      </c>
      <c r="U233">
        <v>0</v>
      </c>
    </row>
    <row r="234" spans="1:21" x14ac:dyDescent="0.25">
      <c r="A234">
        <v>2026</v>
      </c>
      <c r="B234">
        <v>5</v>
      </c>
      <c r="C234" s="28">
        <v>129358057.171</v>
      </c>
      <c r="D234" s="28">
        <v>16531324.991</v>
      </c>
      <c r="E234" s="28">
        <v>6625123.9019999998</v>
      </c>
      <c r="F234" s="28">
        <v>79128373.400999993</v>
      </c>
      <c r="G234">
        <v>0</v>
      </c>
      <c r="H234">
        <v>0</v>
      </c>
      <c r="I234">
        <v>0</v>
      </c>
      <c r="J234">
        <v>0</v>
      </c>
      <c r="K234">
        <v>0</v>
      </c>
      <c r="L234" s="28">
        <v>9739408.3239999991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 s="28">
        <v>17333826.552000001</v>
      </c>
      <c r="T234">
        <v>0</v>
      </c>
      <c r="U234">
        <v>0</v>
      </c>
    </row>
    <row r="235" spans="1:21" x14ac:dyDescent="0.25">
      <c r="A235">
        <v>2026</v>
      </c>
      <c r="B235">
        <v>6</v>
      </c>
      <c r="C235" s="28">
        <v>149239505.09799999</v>
      </c>
      <c r="D235" s="28">
        <v>5530016.5429999996</v>
      </c>
      <c r="E235" s="28">
        <v>24065555.333000001</v>
      </c>
      <c r="F235" s="28">
        <v>81437722.105000004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 s="28">
        <v>20872384.563999999</v>
      </c>
      <c r="N235">
        <v>0</v>
      </c>
      <c r="O235">
        <v>0</v>
      </c>
      <c r="P235">
        <v>0</v>
      </c>
      <c r="Q235">
        <v>0</v>
      </c>
      <c r="R235">
        <v>0</v>
      </c>
      <c r="S235" s="28">
        <v>17333826.552000001</v>
      </c>
      <c r="T235">
        <v>0</v>
      </c>
      <c r="U235">
        <v>0</v>
      </c>
    </row>
    <row r="236" spans="1:21" x14ac:dyDescent="0.25">
      <c r="A236">
        <v>2026</v>
      </c>
      <c r="B236">
        <v>7</v>
      </c>
      <c r="C236" s="28">
        <v>166029565.33399999</v>
      </c>
      <c r="D236" s="28">
        <v>834808.1</v>
      </c>
      <c r="E236" s="28">
        <v>47300104.792000003</v>
      </c>
      <c r="F236" s="28">
        <v>81466274.246999994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 s="28">
        <v>19094551.642999999</v>
      </c>
      <c r="O236">
        <v>0</v>
      </c>
      <c r="P236">
        <v>0</v>
      </c>
      <c r="Q236">
        <v>0</v>
      </c>
      <c r="R236">
        <v>0</v>
      </c>
      <c r="S236" s="28">
        <v>17333826.552000001</v>
      </c>
      <c r="T236">
        <v>0</v>
      </c>
      <c r="U236">
        <v>0</v>
      </c>
    </row>
    <row r="237" spans="1:21" x14ac:dyDescent="0.25">
      <c r="A237">
        <v>2026</v>
      </c>
      <c r="B237">
        <v>8</v>
      </c>
      <c r="C237" s="28">
        <v>169829503.039</v>
      </c>
      <c r="D237" s="28">
        <v>56746.281000000003</v>
      </c>
      <c r="E237" s="28">
        <v>55390154.704000004</v>
      </c>
      <c r="F237" s="28">
        <v>79898593.171000004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 s="28">
        <v>17150182.331</v>
      </c>
      <c r="P237">
        <v>0</v>
      </c>
      <c r="Q237">
        <v>0</v>
      </c>
      <c r="R237">
        <v>0</v>
      </c>
      <c r="S237" s="28">
        <v>17333826.552000001</v>
      </c>
      <c r="T237">
        <v>0</v>
      </c>
      <c r="U237">
        <v>0</v>
      </c>
    </row>
    <row r="238" spans="1:21" x14ac:dyDescent="0.25">
      <c r="A238">
        <v>2026</v>
      </c>
      <c r="B238">
        <v>9</v>
      </c>
      <c r="C238" s="28">
        <v>166086705.028</v>
      </c>
      <c r="D238" s="28">
        <v>578261.54799999995</v>
      </c>
      <c r="E238" s="28">
        <v>47977768.413000003</v>
      </c>
      <c r="F238" s="28">
        <v>81625699.442000002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 s="28">
        <v>18571149.072999999</v>
      </c>
      <c r="Q238">
        <v>0</v>
      </c>
      <c r="R238">
        <v>0</v>
      </c>
      <c r="S238" s="28">
        <v>17333826.552000001</v>
      </c>
      <c r="T238">
        <v>0</v>
      </c>
      <c r="U238">
        <v>0</v>
      </c>
    </row>
    <row r="239" spans="1:21" x14ac:dyDescent="0.25">
      <c r="A239">
        <v>2026</v>
      </c>
      <c r="B239">
        <v>10</v>
      </c>
      <c r="C239" s="28">
        <v>137467220.71900001</v>
      </c>
      <c r="D239" s="28">
        <v>6707157.8569999998</v>
      </c>
      <c r="E239" s="28">
        <v>20790774.081999999</v>
      </c>
      <c r="F239" s="28">
        <v>81274681.794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 s="28">
        <v>11360780.434</v>
      </c>
      <c r="R239">
        <v>0</v>
      </c>
      <c r="S239" s="28">
        <v>17333826.552000001</v>
      </c>
      <c r="T239">
        <v>0</v>
      </c>
      <c r="U239">
        <v>0</v>
      </c>
    </row>
    <row r="240" spans="1:21" x14ac:dyDescent="0.25">
      <c r="A240">
        <v>2026</v>
      </c>
      <c r="B240">
        <v>11</v>
      </c>
      <c r="C240" s="28">
        <v>125538507.963</v>
      </c>
      <c r="D240" s="28">
        <v>22725208.596000001</v>
      </c>
      <c r="E240" s="28">
        <v>4057989.5129999998</v>
      </c>
      <c r="F240" s="28">
        <v>80716184.307999998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 s="28">
        <v>705298.99300000002</v>
      </c>
      <c r="S240" s="28">
        <v>17333826.552000001</v>
      </c>
      <c r="T240">
        <v>0</v>
      </c>
      <c r="U240">
        <v>0</v>
      </c>
    </row>
    <row r="241" spans="1:21" x14ac:dyDescent="0.25">
      <c r="A241">
        <v>2026</v>
      </c>
      <c r="B241">
        <v>12</v>
      </c>
      <c r="C241" s="28">
        <v>144528482.755</v>
      </c>
      <c r="D241" s="28">
        <v>44433482.651000001</v>
      </c>
      <c r="E241" s="28">
        <v>316306.549</v>
      </c>
      <c r="F241" s="28">
        <v>82444867.003000006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 s="28">
        <v>17333826.552000001</v>
      </c>
      <c r="T241">
        <v>0</v>
      </c>
      <c r="U241">
        <v>0</v>
      </c>
    </row>
    <row r="242" spans="1:21" x14ac:dyDescent="0.25">
      <c r="A242">
        <v>2027</v>
      </c>
      <c r="B242">
        <v>1</v>
      </c>
      <c r="C242" s="28">
        <v>167455978.917</v>
      </c>
      <c r="D242" s="28">
        <v>64959654.582999997</v>
      </c>
      <c r="E242" s="28">
        <v>7570.9620000000004</v>
      </c>
      <c r="F242" s="28">
        <v>84387491.088</v>
      </c>
      <c r="G242">
        <v>0</v>
      </c>
      <c r="H242" s="28">
        <v>767435.73199999996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 s="28">
        <v>17333826.552000001</v>
      </c>
      <c r="T242">
        <v>0</v>
      </c>
      <c r="U242">
        <v>0</v>
      </c>
    </row>
    <row r="243" spans="1:21" x14ac:dyDescent="0.25">
      <c r="A243">
        <v>2027</v>
      </c>
      <c r="B243">
        <v>2</v>
      </c>
      <c r="C243" s="28">
        <v>154908424.213</v>
      </c>
      <c r="D243" s="28">
        <v>59721361.736000001</v>
      </c>
      <c r="E243">
        <v>0</v>
      </c>
      <c r="F243" s="28">
        <v>77108570.055999994</v>
      </c>
      <c r="G243">
        <v>0</v>
      </c>
      <c r="H243">
        <v>0</v>
      </c>
      <c r="I243" s="28">
        <v>744665.86899999995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 s="28">
        <v>17333826.552000001</v>
      </c>
      <c r="T243">
        <v>0</v>
      </c>
      <c r="U243">
        <v>0</v>
      </c>
    </row>
    <row r="244" spans="1:21" x14ac:dyDescent="0.25">
      <c r="A244">
        <v>2027</v>
      </c>
      <c r="B244">
        <v>3</v>
      </c>
      <c r="C244" s="28">
        <v>143818370.91</v>
      </c>
      <c r="D244" s="28">
        <v>51949723.552000001</v>
      </c>
      <c r="E244" s="28">
        <v>112833.06299999999</v>
      </c>
      <c r="F244" s="28">
        <v>80228107.641000003</v>
      </c>
      <c r="G244">
        <v>0</v>
      </c>
      <c r="H244">
        <v>0</v>
      </c>
      <c r="I244">
        <v>0</v>
      </c>
      <c r="J244" s="28">
        <v>-5806119.898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 s="28">
        <v>17333826.552000001</v>
      </c>
      <c r="T244">
        <v>0</v>
      </c>
      <c r="U244">
        <v>0</v>
      </c>
    </row>
    <row r="245" spans="1:21" x14ac:dyDescent="0.25">
      <c r="A245">
        <v>2027</v>
      </c>
      <c r="B245">
        <v>4</v>
      </c>
      <c r="C245" s="28">
        <v>130834959.557</v>
      </c>
      <c r="D245" s="28">
        <v>34167292.870999999</v>
      </c>
      <c r="E245" s="28">
        <v>1760371.5319999999</v>
      </c>
      <c r="F245" s="28">
        <v>81359789.114999995</v>
      </c>
      <c r="G245">
        <v>0</v>
      </c>
      <c r="H245">
        <v>0</v>
      </c>
      <c r="I245">
        <v>0</v>
      </c>
      <c r="J245">
        <v>0</v>
      </c>
      <c r="K245" s="28">
        <v>-3786320.5129999998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 s="28">
        <v>17333826.552000001</v>
      </c>
      <c r="T245">
        <v>0</v>
      </c>
      <c r="U245">
        <v>0</v>
      </c>
    </row>
    <row r="246" spans="1:21" x14ac:dyDescent="0.25">
      <c r="A246">
        <v>2027</v>
      </c>
      <c r="B246">
        <v>5</v>
      </c>
      <c r="C246" s="28">
        <v>129545929.32600001</v>
      </c>
      <c r="D246" s="28">
        <v>16329244.801000001</v>
      </c>
      <c r="E246" s="28">
        <v>6598178.625</v>
      </c>
      <c r="F246" s="28">
        <v>79545271.024000004</v>
      </c>
      <c r="G246">
        <v>0</v>
      </c>
      <c r="H246">
        <v>0</v>
      </c>
      <c r="I246">
        <v>0</v>
      </c>
      <c r="J246">
        <v>0</v>
      </c>
      <c r="K246">
        <v>0</v>
      </c>
      <c r="L246" s="28">
        <v>9739408.3239999991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 s="28">
        <v>17333826.552000001</v>
      </c>
      <c r="T246">
        <v>0</v>
      </c>
      <c r="U246">
        <v>0</v>
      </c>
    </row>
    <row r="247" spans="1:21" x14ac:dyDescent="0.25">
      <c r="A247">
        <v>2027</v>
      </c>
      <c r="B247">
        <v>6</v>
      </c>
      <c r="C247" s="28">
        <v>149503092.58500001</v>
      </c>
      <c r="D247" s="28">
        <v>5462417.1950000003</v>
      </c>
      <c r="E247" s="28">
        <v>23967677.456</v>
      </c>
      <c r="F247" s="28">
        <v>81866786.817000002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 s="28">
        <v>20872384.563999999</v>
      </c>
      <c r="N247">
        <v>0</v>
      </c>
      <c r="O247">
        <v>0</v>
      </c>
      <c r="P247">
        <v>0</v>
      </c>
      <c r="Q247">
        <v>0</v>
      </c>
      <c r="R247">
        <v>0</v>
      </c>
      <c r="S247" s="28">
        <v>17333826.552000001</v>
      </c>
      <c r="T247">
        <v>0</v>
      </c>
      <c r="U247">
        <v>0</v>
      </c>
    </row>
    <row r="248" spans="1:21" x14ac:dyDescent="0.25">
      <c r="A248">
        <v>2027</v>
      </c>
      <c r="B248">
        <v>7</v>
      </c>
      <c r="C248" s="28">
        <v>166243586.44</v>
      </c>
      <c r="D248" s="28">
        <v>824523.228</v>
      </c>
      <c r="E248" s="28">
        <v>47103152.130000003</v>
      </c>
      <c r="F248" s="28">
        <v>81887532.886999995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 s="28">
        <v>19094551.642999999</v>
      </c>
      <c r="O248">
        <v>0</v>
      </c>
      <c r="P248">
        <v>0</v>
      </c>
      <c r="Q248">
        <v>0</v>
      </c>
      <c r="R248">
        <v>0</v>
      </c>
      <c r="S248" s="28">
        <v>17333826.552000001</v>
      </c>
      <c r="T248">
        <v>0</v>
      </c>
      <c r="U248">
        <v>0</v>
      </c>
    </row>
    <row r="249" spans="1:21" x14ac:dyDescent="0.25">
      <c r="A249">
        <v>2027</v>
      </c>
      <c r="B249">
        <v>8</v>
      </c>
      <c r="C249" s="28">
        <v>170011317.37099999</v>
      </c>
      <c r="D249" s="28">
        <v>56047.163999999997</v>
      </c>
      <c r="E249" s="28">
        <v>55159515.925999999</v>
      </c>
      <c r="F249" s="28">
        <v>80311745.398000002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 s="28">
        <v>17150182.331</v>
      </c>
      <c r="P249">
        <v>0</v>
      </c>
      <c r="Q249">
        <v>0</v>
      </c>
      <c r="R249">
        <v>0</v>
      </c>
      <c r="S249" s="28">
        <v>17333826.552000001</v>
      </c>
      <c r="T249">
        <v>0</v>
      </c>
      <c r="U249">
        <v>0</v>
      </c>
    </row>
    <row r="250" spans="1:21" x14ac:dyDescent="0.25">
      <c r="A250">
        <v>2027</v>
      </c>
      <c r="B250">
        <v>9</v>
      </c>
      <c r="C250" s="28">
        <v>166301889.45899999</v>
      </c>
      <c r="D250" s="28">
        <v>571137.34100000001</v>
      </c>
      <c r="E250" s="28">
        <v>47777994.031000003</v>
      </c>
      <c r="F250" s="28">
        <v>82047782.461999997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 s="28">
        <v>18571149.072999999</v>
      </c>
      <c r="Q250">
        <v>0</v>
      </c>
      <c r="R250">
        <v>0</v>
      </c>
      <c r="S250" s="28">
        <v>17333826.552000001</v>
      </c>
      <c r="T250">
        <v>0</v>
      </c>
      <c r="U250">
        <v>0</v>
      </c>
    </row>
    <row r="251" spans="1:21" x14ac:dyDescent="0.25">
      <c r="A251">
        <v>2027</v>
      </c>
      <c r="B251">
        <v>10</v>
      </c>
      <c r="C251" s="28">
        <v>137712881.074</v>
      </c>
      <c r="D251" s="28">
        <v>6624196.9890000001</v>
      </c>
      <c r="E251" s="28">
        <v>20703177.142000001</v>
      </c>
      <c r="F251" s="28">
        <v>81690899.956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 s="28">
        <v>11360780.434</v>
      </c>
      <c r="R251">
        <v>0</v>
      </c>
      <c r="S251" s="28">
        <v>17333826.552000001</v>
      </c>
      <c r="T251">
        <v>0</v>
      </c>
      <c r="U251">
        <v>0</v>
      </c>
    </row>
    <row r="252" spans="1:21" x14ac:dyDescent="0.25">
      <c r="A252">
        <v>2027</v>
      </c>
      <c r="B252">
        <v>11</v>
      </c>
      <c r="C252" s="28">
        <v>125653680.40800001</v>
      </c>
      <c r="D252" s="28">
        <v>22444120.383000001</v>
      </c>
      <c r="E252" s="28">
        <v>4040892.148</v>
      </c>
      <c r="F252" s="28">
        <v>81129542.332000002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 s="28">
        <v>705298.99300000002</v>
      </c>
      <c r="S252" s="28">
        <v>17333826.552000001</v>
      </c>
      <c r="T252">
        <v>0</v>
      </c>
      <c r="U252">
        <v>0</v>
      </c>
    </row>
    <row r="253" spans="1:21" x14ac:dyDescent="0.25">
      <c r="A253">
        <v>2027</v>
      </c>
      <c r="B253">
        <v>12</v>
      </c>
      <c r="C253" s="28">
        <v>144399762.94600001</v>
      </c>
      <c r="D253" s="28">
        <v>43883884.692000002</v>
      </c>
      <c r="E253" s="28">
        <v>314973.86700000003</v>
      </c>
      <c r="F253" s="28">
        <v>82867077.834999993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 s="28">
        <v>17333826.552000001</v>
      </c>
      <c r="T253">
        <v>0</v>
      </c>
      <c r="U253">
        <v>0</v>
      </c>
    </row>
    <row r="254" spans="1:21" x14ac:dyDescent="0.25">
      <c r="A254">
        <v>2028</v>
      </c>
      <c r="B254">
        <v>1</v>
      </c>
      <c r="C254" s="28">
        <v>167208304.37200001</v>
      </c>
      <c r="D254" s="28">
        <v>64222541.744000003</v>
      </c>
      <c r="E254" s="28">
        <v>7547.7870000000003</v>
      </c>
      <c r="F254" s="28">
        <v>84876952.556999996</v>
      </c>
      <c r="G254">
        <v>0</v>
      </c>
      <c r="H254" s="28">
        <v>767435.73199999996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 s="28">
        <v>17333826.552000001</v>
      </c>
      <c r="T254">
        <v>0</v>
      </c>
      <c r="U254">
        <v>0</v>
      </c>
    </row>
    <row r="255" spans="1:21" x14ac:dyDescent="0.25">
      <c r="A255">
        <v>2028</v>
      </c>
      <c r="B255">
        <v>2</v>
      </c>
      <c r="C255" s="28">
        <v>154677994.06200001</v>
      </c>
      <c r="D255" s="28">
        <v>59043689.067000002</v>
      </c>
      <c r="E255">
        <v>0</v>
      </c>
      <c r="F255" s="28">
        <v>77555812.572999999</v>
      </c>
      <c r="G255">
        <v>0</v>
      </c>
      <c r="H255">
        <v>0</v>
      </c>
      <c r="I255" s="28">
        <v>744665.86899999995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 s="28">
        <v>17333826.552000001</v>
      </c>
      <c r="T255">
        <v>0</v>
      </c>
      <c r="U255">
        <v>0</v>
      </c>
    </row>
    <row r="256" spans="1:21" x14ac:dyDescent="0.25">
      <c r="A256">
        <v>2028</v>
      </c>
      <c r="B256">
        <v>3</v>
      </c>
      <c r="C256" s="28">
        <v>143693875.852</v>
      </c>
      <c r="D256" s="28">
        <v>51360237.531999998</v>
      </c>
      <c r="E256" s="28">
        <v>112487.671</v>
      </c>
      <c r="F256" s="28">
        <v>80693443.995000005</v>
      </c>
      <c r="G256">
        <v>0</v>
      </c>
      <c r="H256">
        <v>0</v>
      </c>
      <c r="I256">
        <v>0</v>
      </c>
      <c r="J256" s="28">
        <v>-5806119.898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 s="28">
        <v>17333826.552000001</v>
      </c>
      <c r="T256">
        <v>0</v>
      </c>
      <c r="U256">
        <v>0</v>
      </c>
    </row>
    <row r="257" spans="1:21" x14ac:dyDescent="0.25">
      <c r="A257">
        <v>2028</v>
      </c>
      <c r="B257">
        <v>4</v>
      </c>
      <c r="C257" s="28">
        <v>130922549.456</v>
      </c>
      <c r="D257" s="28">
        <v>33782116.170999996</v>
      </c>
      <c r="E257" s="28">
        <v>1755114.2</v>
      </c>
      <c r="F257" s="28">
        <v>81837813.047000006</v>
      </c>
      <c r="G257">
        <v>0</v>
      </c>
      <c r="H257">
        <v>0</v>
      </c>
      <c r="I257">
        <v>0</v>
      </c>
      <c r="J257">
        <v>0</v>
      </c>
      <c r="K257" s="28">
        <v>-3786320.5129999998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 s="28">
        <v>17333826.552000001</v>
      </c>
      <c r="T257">
        <v>0</v>
      </c>
      <c r="U257">
        <v>0</v>
      </c>
    </row>
    <row r="258" spans="1:21" x14ac:dyDescent="0.25">
      <c r="A258">
        <v>2028</v>
      </c>
      <c r="B258">
        <v>5</v>
      </c>
      <c r="C258" s="28">
        <v>129809502.99699999</v>
      </c>
      <c r="D258" s="28">
        <v>16145161.015000001</v>
      </c>
      <c r="E258" s="28">
        <v>6578473.2290000003</v>
      </c>
      <c r="F258" s="28">
        <v>80012633.877000004</v>
      </c>
      <c r="G258">
        <v>0</v>
      </c>
      <c r="H258">
        <v>0</v>
      </c>
      <c r="I258">
        <v>0</v>
      </c>
      <c r="J258">
        <v>0</v>
      </c>
      <c r="K258">
        <v>0</v>
      </c>
      <c r="L258" s="28">
        <v>9739408.3239999991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 s="28">
        <v>17333826.552000001</v>
      </c>
      <c r="T258">
        <v>0</v>
      </c>
      <c r="U258">
        <v>0</v>
      </c>
    </row>
    <row r="259" spans="1:21" x14ac:dyDescent="0.25">
      <c r="A259">
        <v>2028</v>
      </c>
      <c r="B259">
        <v>6</v>
      </c>
      <c r="C259" s="28">
        <v>149850936.877</v>
      </c>
      <c r="D259" s="28">
        <v>5400837.9579999996</v>
      </c>
      <c r="E259" s="28">
        <v>23896098.223999999</v>
      </c>
      <c r="F259" s="28">
        <v>82347789.578999996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 s="28">
        <v>20872384.563999999</v>
      </c>
      <c r="N259">
        <v>0</v>
      </c>
      <c r="O259">
        <v>0</v>
      </c>
      <c r="P259">
        <v>0</v>
      </c>
      <c r="Q259">
        <v>0</v>
      </c>
      <c r="R259">
        <v>0</v>
      </c>
      <c r="S259" s="28">
        <v>17333826.552000001</v>
      </c>
      <c r="T259">
        <v>0</v>
      </c>
      <c r="U259">
        <v>0</v>
      </c>
    </row>
    <row r="260" spans="1:21" x14ac:dyDescent="0.25">
      <c r="A260">
        <v>2028</v>
      </c>
      <c r="B260">
        <v>7</v>
      </c>
      <c r="C260" s="28">
        <v>166587086.954</v>
      </c>
      <c r="D260" s="28">
        <v>815305.48699999996</v>
      </c>
      <c r="E260" s="28">
        <v>46966933.292000003</v>
      </c>
      <c r="F260" s="28">
        <v>82376469.980000004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 s="28">
        <v>19094551.642999999</v>
      </c>
      <c r="O260">
        <v>0</v>
      </c>
      <c r="P260">
        <v>0</v>
      </c>
      <c r="Q260">
        <v>0</v>
      </c>
      <c r="R260">
        <v>0</v>
      </c>
      <c r="S260" s="28">
        <v>17333826.552000001</v>
      </c>
      <c r="T260">
        <v>0</v>
      </c>
      <c r="U260">
        <v>0</v>
      </c>
    </row>
    <row r="261" spans="1:21" x14ac:dyDescent="0.25">
      <c r="A261">
        <v>2028</v>
      </c>
      <c r="B261">
        <v>8</v>
      </c>
      <c r="C261" s="28">
        <v>170330701.86899999</v>
      </c>
      <c r="D261" s="28">
        <v>55420.586000000003</v>
      </c>
      <c r="E261" s="28">
        <v>54999998.678000003</v>
      </c>
      <c r="F261" s="28">
        <v>80791273.722000003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 s="28">
        <v>17150182.331</v>
      </c>
      <c r="P261">
        <v>0</v>
      </c>
      <c r="Q261">
        <v>0</v>
      </c>
      <c r="R261">
        <v>0</v>
      </c>
      <c r="S261" s="28">
        <v>17333826.552000001</v>
      </c>
      <c r="T261">
        <v>0</v>
      </c>
      <c r="U261">
        <v>0</v>
      </c>
    </row>
    <row r="262" spans="1:21" x14ac:dyDescent="0.25">
      <c r="A262">
        <v>2028</v>
      </c>
      <c r="B262">
        <v>9</v>
      </c>
      <c r="C262" s="28">
        <v>166647227.92699999</v>
      </c>
      <c r="D262" s="28">
        <v>564752.32200000004</v>
      </c>
      <c r="E262" s="28">
        <v>47639823.600000001</v>
      </c>
      <c r="F262" s="28">
        <v>82537676.378999993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 s="28">
        <v>18571149.072999999</v>
      </c>
      <c r="Q262">
        <v>0</v>
      </c>
      <c r="R262">
        <v>0</v>
      </c>
      <c r="S262" s="28">
        <v>17333826.552000001</v>
      </c>
      <c r="T262">
        <v>0</v>
      </c>
      <c r="U262">
        <v>0</v>
      </c>
    </row>
    <row r="263" spans="1:21" x14ac:dyDescent="0.25">
      <c r="A263">
        <v>2028</v>
      </c>
      <c r="B263">
        <v>10</v>
      </c>
      <c r="C263" s="28">
        <v>138069325.66800001</v>
      </c>
      <c r="D263" s="28">
        <v>6550298.1440000003</v>
      </c>
      <c r="E263" s="28">
        <v>20643797.458999999</v>
      </c>
      <c r="F263" s="28">
        <v>82180623.078999996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 s="28">
        <v>11360780.434</v>
      </c>
      <c r="R263">
        <v>0</v>
      </c>
      <c r="S263" s="28">
        <v>17333826.552000001</v>
      </c>
      <c r="T263">
        <v>0</v>
      </c>
      <c r="U263">
        <v>0</v>
      </c>
    </row>
    <row r="264" spans="1:21" x14ac:dyDescent="0.25">
      <c r="A264">
        <v>2028</v>
      </c>
      <c r="B264">
        <v>11</v>
      </c>
      <c r="C264" s="28">
        <v>125878064.182</v>
      </c>
      <c r="D264" s="28">
        <v>22193736.136</v>
      </c>
      <c r="E264" s="28">
        <v>4029302.2889999999</v>
      </c>
      <c r="F264" s="28">
        <v>81615900.210999995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 s="28">
        <v>705298.99300000002</v>
      </c>
      <c r="S264" s="28">
        <v>17333826.552000001</v>
      </c>
      <c r="T264">
        <v>0</v>
      </c>
      <c r="U264">
        <v>0</v>
      </c>
    </row>
    <row r="265" spans="1:21" x14ac:dyDescent="0.25">
      <c r="A265">
        <v>2028</v>
      </c>
      <c r="B265">
        <v>12</v>
      </c>
      <c r="C265" s="28">
        <v>144406069.664</v>
      </c>
      <c r="D265" s="28">
        <v>43394320.689000003</v>
      </c>
      <c r="E265" s="28">
        <v>314070.47700000001</v>
      </c>
      <c r="F265" s="28">
        <v>83363851.945999995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 s="28">
        <v>17333826.552000001</v>
      </c>
      <c r="T265">
        <v>0</v>
      </c>
      <c r="U265">
        <v>0</v>
      </c>
    </row>
    <row r="266" spans="1:21" x14ac:dyDescent="0.25">
      <c r="A266">
        <v>2029</v>
      </c>
      <c r="B266">
        <v>1</v>
      </c>
      <c r="C266" s="28">
        <v>167016244.35100001</v>
      </c>
      <c r="D266" s="28">
        <v>63509864.600000001</v>
      </c>
      <c r="E266" s="28">
        <v>7523.9390000000003</v>
      </c>
      <c r="F266" s="28">
        <v>85397593.528999999</v>
      </c>
      <c r="G266">
        <v>0</v>
      </c>
      <c r="H266" s="28">
        <v>767435.73199999996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 s="28">
        <v>17333826.552000001</v>
      </c>
      <c r="T266">
        <v>0</v>
      </c>
      <c r="U266">
        <v>0</v>
      </c>
    </row>
    <row r="267" spans="1:21" x14ac:dyDescent="0.25">
      <c r="A267">
        <v>2029</v>
      </c>
      <c r="B267">
        <v>2</v>
      </c>
      <c r="C267" s="28">
        <v>159215670.90400001</v>
      </c>
      <c r="D267" s="28">
        <v>60407447.096000001</v>
      </c>
      <c r="E267">
        <v>0</v>
      </c>
      <c r="F267" s="28">
        <v>80729731.386999995</v>
      </c>
      <c r="G267">
        <v>0</v>
      </c>
      <c r="H267">
        <v>0</v>
      </c>
      <c r="I267" s="28">
        <v>744665.86899999995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 s="28">
        <v>17333826.552000001</v>
      </c>
      <c r="T267">
        <v>0</v>
      </c>
      <c r="U267">
        <v>0</v>
      </c>
    </row>
    <row r="268" spans="1:21" x14ac:dyDescent="0.25">
      <c r="A268">
        <v>2029</v>
      </c>
      <c r="B268">
        <v>3</v>
      </c>
      <c r="C268" s="28">
        <v>143618555.24900001</v>
      </c>
      <c r="D268" s="28">
        <v>50790293.298</v>
      </c>
      <c r="E268" s="28">
        <v>112132.25599999999</v>
      </c>
      <c r="F268" s="28">
        <v>81188423.041999996</v>
      </c>
      <c r="G268">
        <v>0</v>
      </c>
      <c r="H268">
        <v>0</v>
      </c>
      <c r="I268">
        <v>0</v>
      </c>
      <c r="J268" s="28">
        <v>-5806119.898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 s="28">
        <v>17333826.552000001</v>
      </c>
      <c r="T268">
        <v>0</v>
      </c>
      <c r="U268">
        <v>0</v>
      </c>
    </row>
    <row r="269" spans="1:21" x14ac:dyDescent="0.25">
      <c r="A269">
        <v>2029</v>
      </c>
      <c r="B269">
        <v>4</v>
      </c>
      <c r="C269" s="28">
        <v>131041268.766</v>
      </c>
      <c r="D269" s="28">
        <v>33406424.774999999</v>
      </c>
      <c r="E269" s="28">
        <v>1749526.2590000001</v>
      </c>
      <c r="F269" s="28">
        <v>82337811.693000004</v>
      </c>
      <c r="G269">
        <v>0</v>
      </c>
      <c r="H269">
        <v>0</v>
      </c>
      <c r="I269">
        <v>0</v>
      </c>
      <c r="J269">
        <v>0</v>
      </c>
      <c r="K269" s="28">
        <v>-3786320.5129999998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 s="28">
        <v>17333826.552000001</v>
      </c>
      <c r="T269">
        <v>0</v>
      </c>
      <c r="U269">
        <v>0</v>
      </c>
    </row>
    <row r="270" spans="1:21" x14ac:dyDescent="0.25">
      <c r="A270">
        <v>2029</v>
      </c>
      <c r="B270">
        <v>5</v>
      </c>
      <c r="C270" s="28">
        <v>130097855.338</v>
      </c>
      <c r="D270" s="28">
        <v>15965610.448999999</v>
      </c>
      <c r="E270" s="28">
        <v>6557528.6560000004</v>
      </c>
      <c r="F270" s="28">
        <v>80501481.356000006</v>
      </c>
      <c r="G270">
        <v>0</v>
      </c>
      <c r="H270">
        <v>0</v>
      </c>
      <c r="I270">
        <v>0</v>
      </c>
      <c r="J270">
        <v>0</v>
      </c>
      <c r="K270">
        <v>0</v>
      </c>
      <c r="L270" s="28">
        <v>9739408.3239999991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 s="28">
        <v>17333826.552000001</v>
      </c>
      <c r="T270">
        <v>0</v>
      </c>
      <c r="U270">
        <v>0</v>
      </c>
    </row>
    <row r="271" spans="1:21" x14ac:dyDescent="0.25">
      <c r="A271">
        <v>2029</v>
      </c>
      <c r="B271">
        <v>6</v>
      </c>
      <c r="C271" s="28">
        <v>150217907.98899999</v>
      </c>
      <c r="D271" s="28">
        <v>5340775.1619999995</v>
      </c>
      <c r="E271" s="28">
        <v>23820017.717999998</v>
      </c>
      <c r="F271" s="28">
        <v>82850903.991999999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 s="28">
        <v>20872384.563999999</v>
      </c>
      <c r="N271">
        <v>0</v>
      </c>
      <c r="O271">
        <v>0</v>
      </c>
      <c r="P271">
        <v>0</v>
      </c>
      <c r="Q271">
        <v>0</v>
      </c>
      <c r="R271">
        <v>0</v>
      </c>
      <c r="S271" s="28">
        <v>17333826.552000001</v>
      </c>
      <c r="T271">
        <v>0</v>
      </c>
      <c r="U271">
        <v>0</v>
      </c>
    </row>
    <row r="272" spans="1:21" x14ac:dyDescent="0.25">
      <c r="A272">
        <v>2029</v>
      </c>
      <c r="B272">
        <v>7</v>
      </c>
      <c r="C272" s="28">
        <v>166929362.704</v>
      </c>
      <c r="D272" s="28">
        <v>806223.55299999996</v>
      </c>
      <c r="E272" s="28">
        <v>46816533.987000003</v>
      </c>
      <c r="F272" s="28">
        <v>82878226.967999995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 s="28">
        <v>19094551.642999999</v>
      </c>
      <c r="O272">
        <v>0</v>
      </c>
      <c r="P272">
        <v>0</v>
      </c>
      <c r="Q272">
        <v>0</v>
      </c>
      <c r="R272">
        <v>0</v>
      </c>
      <c r="S272" s="28">
        <v>17333826.552000001</v>
      </c>
      <c r="T272">
        <v>0</v>
      </c>
      <c r="U272">
        <v>0</v>
      </c>
    </row>
    <row r="273" spans="1:21" x14ac:dyDescent="0.25">
      <c r="A273">
        <v>2029</v>
      </c>
      <c r="B273">
        <v>8</v>
      </c>
      <c r="C273" s="28">
        <v>170646062.94999999</v>
      </c>
      <c r="D273" s="28">
        <v>54803.24</v>
      </c>
      <c r="E273" s="28">
        <v>54823875.585000001</v>
      </c>
      <c r="F273" s="28">
        <v>81283375.241999999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 s="28">
        <v>17150182.331</v>
      </c>
      <c r="P273">
        <v>0</v>
      </c>
      <c r="Q273">
        <v>0</v>
      </c>
      <c r="R273">
        <v>0</v>
      </c>
      <c r="S273" s="28">
        <v>17333826.552000001</v>
      </c>
      <c r="T273">
        <v>0</v>
      </c>
      <c r="U273">
        <v>0</v>
      </c>
    </row>
    <row r="274" spans="1:21" x14ac:dyDescent="0.25">
      <c r="A274">
        <v>2029</v>
      </c>
      <c r="B274">
        <v>9</v>
      </c>
      <c r="C274" s="28">
        <v>166991121.81999999</v>
      </c>
      <c r="D274" s="28">
        <v>558461.37600000005</v>
      </c>
      <c r="E274" s="28">
        <v>47487269.539999999</v>
      </c>
      <c r="F274" s="28">
        <v>83040415.278999999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 s="28">
        <v>18571149.072999999</v>
      </c>
      <c r="Q274">
        <v>0</v>
      </c>
      <c r="R274">
        <v>0</v>
      </c>
      <c r="S274" s="28">
        <v>17333826.552000001</v>
      </c>
      <c r="T274">
        <v>0</v>
      </c>
      <c r="U274">
        <v>0</v>
      </c>
    </row>
    <row r="275" spans="1:21" x14ac:dyDescent="0.25">
      <c r="A275">
        <v>2029</v>
      </c>
      <c r="B275">
        <v>10</v>
      </c>
      <c r="C275" s="28">
        <v>138430106.354</v>
      </c>
      <c r="D275" s="28">
        <v>6477290.4160000002</v>
      </c>
      <c r="E275" s="28">
        <v>20577557.721000001</v>
      </c>
      <c r="F275" s="28">
        <v>82680651.231000006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 s="28">
        <v>11360780.434</v>
      </c>
      <c r="R275">
        <v>0</v>
      </c>
      <c r="S275" s="28">
        <v>17333826.552000001</v>
      </c>
      <c r="T275">
        <v>0</v>
      </c>
      <c r="U275">
        <v>0</v>
      </c>
    </row>
    <row r="276" spans="1:21" x14ac:dyDescent="0.25">
      <c r="A276">
        <v>2029</v>
      </c>
      <c r="B276">
        <v>11</v>
      </c>
      <c r="C276" s="28">
        <v>126114362.493</v>
      </c>
      <c r="D276" s="28">
        <v>21946371.173</v>
      </c>
      <c r="E276" s="28">
        <v>4016373.47</v>
      </c>
      <c r="F276" s="28">
        <v>82112492.305000007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 s="28">
        <v>705298.99300000002</v>
      </c>
      <c r="S276" s="28">
        <v>17333826.552000001</v>
      </c>
      <c r="T276">
        <v>0</v>
      </c>
      <c r="U276">
        <v>0</v>
      </c>
    </row>
    <row r="277" spans="1:21" x14ac:dyDescent="0.25">
      <c r="A277">
        <v>2029</v>
      </c>
      <c r="B277">
        <v>12</v>
      </c>
      <c r="C277" s="28">
        <v>144428628.86899999</v>
      </c>
      <c r="D277" s="28">
        <v>42910660.142999999</v>
      </c>
      <c r="E277" s="28">
        <v>313062.71899999998</v>
      </c>
      <c r="F277" s="28">
        <v>83871079.454999998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 s="28">
        <v>17333826.552000001</v>
      </c>
      <c r="T277">
        <v>0</v>
      </c>
      <c r="U277">
        <v>0</v>
      </c>
    </row>
    <row r="278" spans="1:21" x14ac:dyDescent="0.25">
      <c r="A278">
        <v>2030</v>
      </c>
      <c r="B278">
        <v>1</v>
      </c>
      <c r="C278" s="28">
        <v>166610423.20199999</v>
      </c>
      <c r="D278" s="28">
        <v>62859269.001000002</v>
      </c>
      <c r="E278" s="28">
        <v>7501.4629999999997</v>
      </c>
      <c r="F278" s="28">
        <v>85642390.453999996</v>
      </c>
      <c r="G278">
        <v>0</v>
      </c>
      <c r="H278" s="28">
        <v>767435.73199999996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 s="28">
        <v>17333826.552000001</v>
      </c>
      <c r="T278">
        <v>0</v>
      </c>
      <c r="U278">
        <v>0</v>
      </c>
    </row>
    <row r="279" spans="1:21" x14ac:dyDescent="0.25">
      <c r="A279">
        <v>2030</v>
      </c>
      <c r="B279">
        <v>2</v>
      </c>
      <c r="C279" s="28">
        <v>158828272.73699999</v>
      </c>
      <c r="D279" s="28">
        <v>59788632.689000003</v>
      </c>
      <c r="E279">
        <v>0</v>
      </c>
      <c r="F279" s="28">
        <v>80961147.627000004</v>
      </c>
      <c r="G279">
        <v>0</v>
      </c>
      <c r="H279">
        <v>0</v>
      </c>
      <c r="I279" s="28">
        <v>744665.86899999995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 s="28">
        <v>17333826.552000001</v>
      </c>
      <c r="T279">
        <v>0</v>
      </c>
      <c r="U279">
        <v>0</v>
      </c>
    </row>
    <row r="280" spans="1:21" x14ac:dyDescent="0.25">
      <c r="A280">
        <v>2030</v>
      </c>
      <c r="B280">
        <v>3</v>
      </c>
      <c r="C280" s="28">
        <v>143330655.18200001</v>
      </c>
      <c r="D280" s="28">
        <v>50269997.096000001</v>
      </c>
      <c r="E280" s="28">
        <v>111797.284</v>
      </c>
      <c r="F280" s="28">
        <v>81421154.148000002</v>
      </c>
      <c r="G280">
        <v>0</v>
      </c>
      <c r="H280">
        <v>0</v>
      </c>
      <c r="I280">
        <v>0</v>
      </c>
      <c r="J280" s="28">
        <v>-5806119.898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 s="28">
        <v>17333826.552000001</v>
      </c>
      <c r="T280">
        <v>0</v>
      </c>
      <c r="U280">
        <v>0</v>
      </c>
    </row>
    <row r="281" spans="1:21" x14ac:dyDescent="0.25">
      <c r="A281">
        <v>2030</v>
      </c>
      <c r="B281">
        <v>4</v>
      </c>
      <c r="C281" s="28">
        <v>130977347.051</v>
      </c>
      <c r="D281" s="28">
        <v>33077587.285</v>
      </c>
      <c r="E281" s="28">
        <v>1745005.686</v>
      </c>
      <c r="F281" s="28">
        <v>82607248.040999994</v>
      </c>
      <c r="G281">
        <v>0</v>
      </c>
      <c r="H281">
        <v>0</v>
      </c>
      <c r="I281">
        <v>0</v>
      </c>
      <c r="J281">
        <v>0</v>
      </c>
      <c r="K281" s="28">
        <v>-3786320.5129999998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 s="28">
        <v>17333826.552000001</v>
      </c>
      <c r="T281">
        <v>0</v>
      </c>
      <c r="U281">
        <v>0</v>
      </c>
    </row>
    <row r="282" spans="1:21" x14ac:dyDescent="0.25">
      <c r="A282">
        <v>2030</v>
      </c>
      <c r="B282">
        <v>5</v>
      </c>
      <c r="C282" s="28">
        <v>130187180.586</v>
      </c>
      <c r="D282" s="28">
        <v>15808452.318</v>
      </c>
      <c r="E282" s="28">
        <v>6540584.7630000003</v>
      </c>
      <c r="F282" s="28">
        <v>80764908.628999993</v>
      </c>
      <c r="G282">
        <v>0</v>
      </c>
      <c r="H282">
        <v>0</v>
      </c>
      <c r="I282">
        <v>0</v>
      </c>
      <c r="J282">
        <v>0</v>
      </c>
      <c r="K282">
        <v>0</v>
      </c>
      <c r="L282" s="28">
        <v>9739408.3239999991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 s="28">
        <v>17333826.552000001</v>
      </c>
      <c r="T282">
        <v>0</v>
      </c>
      <c r="U282">
        <v>0</v>
      </c>
    </row>
    <row r="283" spans="1:21" x14ac:dyDescent="0.25">
      <c r="A283">
        <v>2030</v>
      </c>
      <c r="B283">
        <v>6</v>
      </c>
      <c r="C283" s="28">
        <v>150374903.044</v>
      </c>
      <c r="D283" s="28">
        <v>5288203.0259999996</v>
      </c>
      <c r="E283" s="28">
        <v>23758469.554000001</v>
      </c>
      <c r="F283" s="28">
        <v>83122019.347000003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 s="28">
        <v>20872384.563999999</v>
      </c>
      <c r="N283">
        <v>0</v>
      </c>
      <c r="O283">
        <v>0</v>
      </c>
      <c r="P283">
        <v>0</v>
      </c>
      <c r="Q283">
        <v>0</v>
      </c>
      <c r="R283">
        <v>0</v>
      </c>
      <c r="S283" s="28">
        <v>17333826.552000001</v>
      </c>
      <c r="T283">
        <v>0</v>
      </c>
      <c r="U283">
        <v>0</v>
      </c>
    </row>
    <row r="284" spans="1:21" x14ac:dyDescent="0.25">
      <c r="A284">
        <v>2030</v>
      </c>
      <c r="B284">
        <v>7</v>
      </c>
      <c r="C284" s="28">
        <v>167032166.09400001</v>
      </c>
      <c r="D284" s="28">
        <v>798046.11699999997</v>
      </c>
      <c r="E284" s="28">
        <v>46681448.236000001</v>
      </c>
      <c r="F284" s="28">
        <v>83124293.546000004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 s="28">
        <v>19094551.642999999</v>
      </c>
      <c r="O284">
        <v>0</v>
      </c>
      <c r="P284">
        <v>0</v>
      </c>
      <c r="Q284">
        <v>0</v>
      </c>
      <c r="R284">
        <v>0</v>
      </c>
      <c r="S284" s="28">
        <v>17333826.552000001</v>
      </c>
      <c r="T284">
        <v>0</v>
      </c>
      <c r="U284">
        <v>0</v>
      </c>
    </row>
    <row r="285" spans="1:21" x14ac:dyDescent="0.25">
      <c r="A285">
        <v>2030</v>
      </c>
      <c r="B285">
        <v>8</v>
      </c>
      <c r="C285" s="28">
        <v>170728648.16800001</v>
      </c>
      <c r="D285" s="28">
        <v>54247.375999999997</v>
      </c>
      <c r="E285" s="28">
        <v>54665685.225000001</v>
      </c>
      <c r="F285" s="28">
        <v>81524706.684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 s="28">
        <v>17150182.331</v>
      </c>
      <c r="P285">
        <v>0</v>
      </c>
      <c r="Q285">
        <v>0</v>
      </c>
      <c r="R285">
        <v>0</v>
      </c>
      <c r="S285" s="28">
        <v>17333826.552000001</v>
      </c>
      <c r="T285">
        <v>0</v>
      </c>
      <c r="U285">
        <v>0</v>
      </c>
    </row>
    <row r="286" spans="1:21" x14ac:dyDescent="0.25">
      <c r="A286">
        <v>2030</v>
      </c>
      <c r="B286">
        <v>9</v>
      </c>
      <c r="C286" s="28">
        <v>167094984.41600001</v>
      </c>
      <c r="D286" s="28">
        <v>552796.96400000004</v>
      </c>
      <c r="E286" s="28">
        <v>47350248.43</v>
      </c>
      <c r="F286" s="28">
        <v>83286963.397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 s="28">
        <v>18571149.072999999</v>
      </c>
      <c r="Q286">
        <v>0</v>
      </c>
      <c r="R286">
        <v>0</v>
      </c>
      <c r="S286" s="28">
        <v>17333826.552000001</v>
      </c>
      <c r="T286">
        <v>0</v>
      </c>
      <c r="U286">
        <v>0</v>
      </c>
    </row>
    <row r="287" spans="1:21" x14ac:dyDescent="0.25">
      <c r="A287">
        <v>2030</v>
      </c>
      <c r="B287">
        <v>10</v>
      </c>
      <c r="C287" s="28">
        <v>138528537.13699999</v>
      </c>
      <c r="D287" s="28">
        <v>6410309.392</v>
      </c>
      <c r="E287" s="28">
        <v>20514078.177999999</v>
      </c>
      <c r="F287" s="28">
        <v>82909542.581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 s="28">
        <v>11360780.434</v>
      </c>
      <c r="R287">
        <v>0</v>
      </c>
      <c r="S287" s="28">
        <v>17333826.552000001</v>
      </c>
      <c r="T287">
        <v>0</v>
      </c>
      <c r="U287">
        <v>0</v>
      </c>
    </row>
    <row r="288" spans="1:21" x14ac:dyDescent="0.25">
      <c r="A288">
        <v>2030</v>
      </c>
      <c r="B288">
        <v>11</v>
      </c>
      <c r="C288" s="28">
        <v>126102345.618</v>
      </c>
      <c r="D288" s="28">
        <v>21719425.903999999</v>
      </c>
      <c r="E288" s="28">
        <v>4003983.392</v>
      </c>
      <c r="F288" s="28">
        <v>82339810.776999995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 s="28">
        <v>705298.99300000002</v>
      </c>
      <c r="S288" s="28">
        <v>17333826.552000001</v>
      </c>
      <c r="T288">
        <v>0</v>
      </c>
      <c r="U288">
        <v>0</v>
      </c>
    </row>
    <row r="289" spans="1:21" x14ac:dyDescent="0.25">
      <c r="A289">
        <v>2030</v>
      </c>
      <c r="B289">
        <v>12</v>
      </c>
      <c r="C289" s="28">
        <v>144216115.09</v>
      </c>
      <c r="D289" s="28">
        <v>42466925.222000003</v>
      </c>
      <c r="E289" s="28">
        <v>312096.95400000003</v>
      </c>
      <c r="F289" s="28">
        <v>84103266.362000003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 s="28">
        <v>17333826.552000001</v>
      </c>
      <c r="T289">
        <v>0</v>
      </c>
      <c r="U289">
        <v>0</v>
      </c>
    </row>
    <row r="290" spans="1:21" x14ac:dyDescent="0.25">
      <c r="A290">
        <v>2031</v>
      </c>
      <c r="B290">
        <v>1</v>
      </c>
      <c r="C290" s="28">
        <v>166199057.49000001</v>
      </c>
      <c r="D290" s="28">
        <v>62176145.288000003</v>
      </c>
      <c r="E290" s="28">
        <v>7476.4979999999996</v>
      </c>
      <c r="F290" s="28">
        <v>85914173.420000002</v>
      </c>
      <c r="G290">
        <v>0</v>
      </c>
      <c r="H290" s="28">
        <v>767435.73199999996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 s="28">
        <v>17333826.552000001</v>
      </c>
      <c r="T290">
        <v>0</v>
      </c>
      <c r="U290">
        <v>0</v>
      </c>
    </row>
    <row r="291" spans="1:21" x14ac:dyDescent="0.25">
      <c r="A291">
        <v>2031</v>
      </c>
      <c r="B291">
        <v>2</v>
      </c>
      <c r="C291" s="28">
        <v>158435446.40900001</v>
      </c>
      <c r="D291" s="28">
        <v>59138879.145999998</v>
      </c>
      <c r="E291">
        <v>0</v>
      </c>
      <c r="F291" s="28">
        <v>81218074.841000006</v>
      </c>
      <c r="G291">
        <v>0</v>
      </c>
      <c r="H291">
        <v>0</v>
      </c>
      <c r="I291" s="28">
        <v>744665.86899999995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 s="28">
        <v>17333826.552000001</v>
      </c>
      <c r="T291">
        <v>0</v>
      </c>
      <c r="U291">
        <v>0</v>
      </c>
    </row>
    <row r="292" spans="1:21" x14ac:dyDescent="0.25">
      <c r="A292">
        <v>2031</v>
      </c>
      <c r="B292">
        <v>3</v>
      </c>
      <c r="C292" s="28">
        <v>143042360.47400001</v>
      </c>
      <c r="D292" s="28">
        <v>49723687.417999998</v>
      </c>
      <c r="E292" s="28">
        <v>111425.227</v>
      </c>
      <c r="F292" s="28">
        <v>81679541.175999999</v>
      </c>
      <c r="G292">
        <v>0</v>
      </c>
      <c r="H292">
        <v>0</v>
      </c>
      <c r="I292">
        <v>0</v>
      </c>
      <c r="J292" s="28">
        <v>-5806119.898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 s="28">
        <v>17333826.552000001</v>
      </c>
      <c r="T292">
        <v>0</v>
      </c>
      <c r="U292">
        <v>0</v>
      </c>
    </row>
    <row r="293" spans="1:21" x14ac:dyDescent="0.25">
      <c r="A293">
        <v>2031</v>
      </c>
      <c r="B293">
        <v>4</v>
      </c>
      <c r="C293" s="28">
        <v>130818761.11399999</v>
      </c>
      <c r="D293" s="28">
        <v>32702650.896000002</v>
      </c>
      <c r="E293" s="28">
        <v>1738376.273</v>
      </c>
      <c r="F293" s="28">
        <v>82830227.905000001</v>
      </c>
      <c r="G293">
        <v>0</v>
      </c>
      <c r="H293">
        <v>0</v>
      </c>
      <c r="I293">
        <v>0</v>
      </c>
      <c r="J293">
        <v>0</v>
      </c>
      <c r="K293" s="28">
        <v>-3786320.5129999998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 s="28">
        <v>17333826.552000001</v>
      </c>
      <c r="T293">
        <v>0</v>
      </c>
      <c r="U293">
        <v>0</v>
      </c>
    </row>
    <row r="294" spans="1:21" x14ac:dyDescent="0.25">
      <c r="A294">
        <v>2031</v>
      </c>
      <c r="B294">
        <v>5</v>
      </c>
      <c r="C294" s="28">
        <v>130201149.54099999</v>
      </c>
      <c r="D294" s="28">
        <v>15629262.585999999</v>
      </c>
      <c r="E294" s="28">
        <v>6515736.5700000003</v>
      </c>
      <c r="F294" s="28">
        <v>80982915.509000003</v>
      </c>
      <c r="G294">
        <v>0</v>
      </c>
      <c r="H294">
        <v>0</v>
      </c>
      <c r="I294">
        <v>0</v>
      </c>
      <c r="J294">
        <v>0</v>
      </c>
      <c r="K294">
        <v>0</v>
      </c>
      <c r="L294" s="28">
        <v>9739408.3239999991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 s="28">
        <v>17333826.552000001</v>
      </c>
      <c r="T294">
        <v>0</v>
      </c>
      <c r="U294">
        <v>0</v>
      </c>
    </row>
    <row r="295" spans="1:21" x14ac:dyDescent="0.25">
      <c r="A295">
        <v>2031</v>
      </c>
      <c r="B295">
        <v>6</v>
      </c>
      <c r="C295" s="28">
        <v>150449070.046</v>
      </c>
      <c r="D295" s="28">
        <v>5228260.9349999996</v>
      </c>
      <c r="E295" s="28">
        <v>23668209.272999998</v>
      </c>
      <c r="F295" s="28">
        <v>83346388.722000003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 s="28">
        <v>20872384.563999999</v>
      </c>
      <c r="N295">
        <v>0</v>
      </c>
      <c r="O295">
        <v>0</v>
      </c>
      <c r="P295">
        <v>0</v>
      </c>
      <c r="Q295">
        <v>0</v>
      </c>
      <c r="R295">
        <v>0</v>
      </c>
      <c r="S295" s="28">
        <v>17333826.552000001</v>
      </c>
      <c r="T295">
        <v>0</v>
      </c>
      <c r="U295">
        <v>0</v>
      </c>
    </row>
    <row r="296" spans="1:21" x14ac:dyDescent="0.25">
      <c r="A296">
        <v>2031</v>
      </c>
      <c r="B296">
        <v>7</v>
      </c>
      <c r="C296" s="28">
        <v>167090909.46799999</v>
      </c>
      <c r="D296" s="28">
        <v>789125.59699999995</v>
      </c>
      <c r="E296" s="28">
        <v>46511491.715000004</v>
      </c>
      <c r="F296" s="28">
        <v>83361913.960999995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 s="28">
        <v>19094551.642999999</v>
      </c>
      <c r="O296">
        <v>0</v>
      </c>
      <c r="P296">
        <v>0</v>
      </c>
      <c r="Q296">
        <v>0</v>
      </c>
      <c r="R296">
        <v>0</v>
      </c>
      <c r="S296" s="28">
        <v>17333826.552000001</v>
      </c>
      <c r="T296">
        <v>0</v>
      </c>
      <c r="U296">
        <v>0</v>
      </c>
    </row>
    <row r="297" spans="1:21" x14ac:dyDescent="0.25">
      <c r="A297">
        <v>2031</v>
      </c>
      <c r="B297">
        <v>8</v>
      </c>
      <c r="C297" s="28">
        <v>170762064.294</v>
      </c>
      <c r="D297" s="28">
        <v>53641.002</v>
      </c>
      <c r="E297" s="28">
        <v>54466659.914999999</v>
      </c>
      <c r="F297" s="28">
        <v>81757754.494000003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 s="28">
        <v>17150182.331</v>
      </c>
      <c r="P297">
        <v>0</v>
      </c>
      <c r="Q297">
        <v>0</v>
      </c>
      <c r="R297">
        <v>0</v>
      </c>
      <c r="S297" s="28">
        <v>17333826.552000001</v>
      </c>
      <c r="T297">
        <v>0</v>
      </c>
      <c r="U297">
        <v>0</v>
      </c>
    </row>
    <row r="298" spans="1:21" x14ac:dyDescent="0.25">
      <c r="A298">
        <v>2031</v>
      </c>
      <c r="B298">
        <v>9</v>
      </c>
      <c r="C298" s="28">
        <v>167154499.23300001</v>
      </c>
      <c r="D298" s="28">
        <v>546617.82700000005</v>
      </c>
      <c r="E298" s="28">
        <v>47177856.958999999</v>
      </c>
      <c r="F298" s="28">
        <v>83525048.821999997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 s="28">
        <v>18571149.072999999</v>
      </c>
      <c r="Q298">
        <v>0</v>
      </c>
      <c r="R298">
        <v>0</v>
      </c>
      <c r="S298" s="28">
        <v>17333826.552000001</v>
      </c>
      <c r="T298">
        <v>0</v>
      </c>
      <c r="U298">
        <v>0</v>
      </c>
    </row>
    <row r="299" spans="1:21" x14ac:dyDescent="0.25">
      <c r="A299">
        <v>2031</v>
      </c>
      <c r="B299">
        <v>10</v>
      </c>
      <c r="C299" s="28">
        <v>138623942.933</v>
      </c>
      <c r="D299" s="28">
        <v>6338928.6260000002</v>
      </c>
      <c r="E299" s="28">
        <v>20440272.535999998</v>
      </c>
      <c r="F299" s="28">
        <v>83150134.784999996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 s="28">
        <v>11360780.434</v>
      </c>
      <c r="R299">
        <v>0</v>
      </c>
      <c r="S299" s="28">
        <v>17333826.552000001</v>
      </c>
      <c r="T299">
        <v>0</v>
      </c>
      <c r="U299">
        <v>0</v>
      </c>
    </row>
    <row r="300" spans="1:21" x14ac:dyDescent="0.25">
      <c r="A300">
        <v>2031</v>
      </c>
      <c r="B300">
        <v>11</v>
      </c>
      <c r="C300" s="28">
        <v>126085026.50300001</v>
      </c>
      <c r="D300" s="28">
        <v>21477573.419</v>
      </c>
      <c r="E300" s="28">
        <v>3989577.8420000002</v>
      </c>
      <c r="F300" s="28">
        <v>82578749.695999995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 s="28">
        <v>705298.99300000002</v>
      </c>
      <c r="S300" s="28">
        <v>17333826.552000001</v>
      </c>
      <c r="T300">
        <v>0</v>
      </c>
      <c r="U300">
        <v>0</v>
      </c>
    </row>
    <row r="301" spans="1:21" x14ac:dyDescent="0.25">
      <c r="A301">
        <v>2031</v>
      </c>
      <c r="B301">
        <v>12</v>
      </c>
      <c r="C301" s="28">
        <v>143986166.18399999</v>
      </c>
      <c r="D301" s="28">
        <v>41994042.953000002</v>
      </c>
      <c r="E301" s="28">
        <v>310974.09000000003</v>
      </c>
      <c r="F301" s="28">
        <v>84347322.589000002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 s="28">
        <v>17333826.552000001</v>
      </c>
      <c r="T301">
        <v>0</v>
      </c>
      <c r="U301">
        <v>0</v>
      </c>
    </row>
    <row r="302" spans="1:21" x14ac:dyDescent="0.25">
      <c r="A302">
        <v>2032</v>
      </c>
      <c r="B302">
        <v>1</v>
      </c>
      <c r="C302" s="28">
        <v>165761109.53299999</v>
      </c>
      <c r="D302" s="28">
        <v>61477834.791000001</v>
      </c>
      <c r="E302" s="28">
        <v>7446.8959999999997</v>
      </c>
      <c r="F302" s="28">
        <v>86174565.562000006</v>
      </c>
      <c r="G302">
        <v>0</v>
      </c>
      <c r="H302" s="28">
        <v>767435.73199999996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 s="28">
        <v>17333826.552000001</v>
      </c>
      <c r="T302">
        <v>0</v>
      </c>
      <c r="U302">
        <v>0</v>
      </c>
    </row>
    <row r="303" spans="1:21" x14ac:dyDescent="0.25">
      <c r="A303">
        <v>2032</v>
      </c>
      <c r="B303">
        <v>2</v>
      </c>
      <c r="C303" s="28">
        <v>158017406.963</v>
      </c>
      <c r="D303" s="28">
        <v>58474680.682999998</v>
      </c>
      <c r="E303">
        <v>0</v>
      </c>
      <c r="F303" s="28">
        <v>81464233.858999997</v>
      </c>
      <c r="G303">
        <v>0</v>
      </c>
      <c r="H303">
        <v>0</v>
      </c>
      <c r="I303" s="28">
        <v>744665.86899999995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 s="28">
        <v>17333826.552000001</v>
      </c>
      <c r="T303">
        <v>0</v>
      </c>
      <c r="U303">
        <v>0</v>
      </c>
    </row>
    <row r="304" spans="1:21" x14ac:dyDescent="0.25">
      <c r="A304">
        <v>2032</v>
      </c>
      <c r="B304">
        <v>3</v>
      </c>
      <c r="C304" s="28">
        <v>142731022.05000001</v>
      </c>
      <c r="D304" s="28">
        <v>49165232.519000001</v>
      </c>
      <c r="E304" s="28">
        <v>110984.054</v>
      </c>
      <c r="F304" s="28">
        <v>81927098.824000001</v>
      </c>
      <c r="G304">
        <v>0</v>
      </c>
      <c r="H304">
        <v>0</v>
      </c>
      <c r="I304">
        <v>0</v>
      </c>
      <c r="J304" s="28">
        <v>-5806119.898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 s="28">
        <v>17333826.552000001</v>
      </c>
      <c r="T304">
        <v>0</v>
      </c>
      <c r="U304">
        <v>0</v>
      </c>
    </row>
    <row r="305" spans="1:21" x14ac:dyDescent="0.25">
      <c r="A305">
        <v>2032</v>
      </c>
      <c r="B305">
        <v>4</v>
      </c>
      <c r="C305" s="28">
        <v>130694926.007</v>
      </c>
      <c r="D305" s="28">
        <v>32335166.467</v>
      </c>
      <c r="E305" s="28">
        <v>1731482.9339999999</v>
      </c>
      <c r="F305" s="28">
        <v>83080770.566</v>
      </c>
      <c r="G305">
        <v>0</v>
      </c>
      <c r="H305">
        <v>0</v>
      </c>
      <c r="I305">
        <v>0</v>
      </c>
      <c r="J305">
        <v>0</v>
      </c>
      <c r="K305" s="28">
        <v>-3786320.5129999998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 s="28">
        <v>17333826.552000001</v>
      </c>
      <c r="T305">
        <v>0</v>
      </c>
      <c r="U305">
        <v>0</v>
      </c>
    </row>
    <row r="306" spans="1:21" x14ac:dyDescent="0.25">
      <c r="A306">
        <v>2032</v>
      </c>
      <c r="B306">
        <v>5</v>
      </c>
      <c r="C306" s="28">
        <v>130244638.777</v>
      </c>
      <c r="D306" s="28">
        <v>15453634.296</v>
      </c>
      <c r="E306" s="28">
        <v>6489899.1370000001</v>
      </c>
      <c r="F306" s="28">
        <v>81227870.467999995</v>
      </c>
      <c r="G306">
        <v>0</v>
      </c>
      <c r="H306">
        <v>0</v>
      </c>
      <c r="I306">
        <v>0</v>
      </c>
      <c r="J306">
        <v>0</v>
      </c>
      <c r="K306">
        <v>0</v>
      </c>
      <c r="L306" s="28">
        <v>9739408.3239999991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 s="28">
        <v>17333826.552000001</v>
      </c>
      <c r="T306">
        <v>0</v>
      </c>
      <c r="U306">
        <v>0</v>
      </c>
    </row>
    <row r="307" spans="1:21" x14ac:dyDescent="0.25">
      <c r="A307">
        <v>2032</v>
      </c>
      <c r="B307">
        <v>6</v>
      </c>
      <c r="C307" s="28">
        <v>150548569.58199999</v>
      </c>
      <c r="D307" s="28">
        <v>5169510.2089999998</v>
      </c>
      <c r="E307" s="28">
        <v>23574355.603999998</v>
      </c>
      <c r="F307" s="28">
        <v>83598492.651999995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 s="28">
        <v>20872384.563999999</v>
      </c>
      <c r="N307">
        <v>0</v>
      </c>
      <c r="O307">
        <v>0</v>
      </c>
      <c r="P307">
        <v>0</v>
      </c>
      <c r="Q307">
        <v>0</v>
      </c>
      <c r="R307">
        <v>0</v>
      </c>
      <c r="S307" s="28">
        <v>17333826.552000001</v>
      </c>
      <c r="T307">
        <v>0</v>
      </c>
      <c r="U307">
        <v>0</v>
      </c>
    </row>
    <row r="308" spans="1:21" x14ac:dyDescent="0.25">
      <c r="A308">
        <v>2032</v>
      </c>
      <c r="B308">
        <v>7</v>
      </c>
      <c r="C308" s="28">
        <v>167152309.933</v>
      </c>
      <c r="D308" s="28">
        <v>780273.31799999997</v>
      </c>
      <c r="E308" s="28">
        <v>46327960.402000003</v>
      </c>
      <c r="F308" s="28">
        <v>83615698.017000005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 s="28">
        <v>19094551.642999999</v>
      </c>
      <c r="O308">
        <v>0</v>
      </c>
      <c r="P308">
        <v>0</v>
      </c>
      <c r="Q308">
        <v>0</v>
      </c>
      <c r="R308">
        <v>0</v>
      </c>
      <c r="S308" s="28">
        <v>17333826.552000001</v>
      </c>
      <c r="T308">
        <v>0</v>
      </c>
      <c r="U308">
        <v>0</v>
      </c>
    </row>
    <row r="309" spans="1:21" x14ac:dyDescent="0.25">
      <c r="A309">
        <v>2032</v>
      </c>
      <c r="B309">
        <v>8</v>
      </c>
      <c r="C309" s="28">
        <v>170795441.081</v>
      </c>
      <c r="D309" s="28">
        <v>53039.266000000003</v>
      </c>
      <c r="E309" s="28">
        <v>54251738.027000003</v>
      </c>
      <c r="F309" s="28">
        <v>82006654.905000001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 s="28">
        <v>17150182.331</v>
      </c>
      <c r="P309">
        <v>0</v>
      </c>
      <c r="Q309">
        <v>0</v>
      </c>
      <c r="R309">
        <v>0</v>
      </c>
      <c r="S309" s="28">
        <v>17333826.552000001</v>
      </c>
      <c r="T309">
        <v>0</v>
      </c>
      <c r="U309">
        <v>0</v>
      </c>
    </row>
    <row r="310" spans="1:21" x14ac:dyDescent="0.25">
      <c r="A310">
        <v>2032</v>
      </c>
      <c r="B310">
        <v>9</v>
      </c>
      <c r="C310" s="28">
        <v>167216487.31799999</v>
      </c>
      <c r="D310" s="28">
        <v>540485.96</v>
      </c>
      <c r="E310" s="28">
        <v>46991696.213</v>
      </c>
      <c r="F310" s="28">
        <v>83779329.519999996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 s="28">
        <v>18571149.072999999</v>
      </c>
      <c r="Q310">
        <v>0</v>
      </c>
      <c r="R310">
        <v>0</v>
      </c>
      <c r="S310" s="28">
        <v>17333826.552000001</v>
      </c>
      <c r="T310">
        <v>0</v>
      </c>
      <c r="U310">
        <v>0</v>
      </c>
    </row>
    <row r="311" spans="1:21" x14ac:dyDescent="0.25">
      <c r="A311">
        <v>2032</v>
      </c>
      <c r="B311">
        <v>10</v>
      </c>
      <c r="C311" s="28">
        <v>138729848.04499999</v>
      </c>
      <c r="D311" s="28">
        <v>6268077.682</v>
      </c>
      <c r="E311" s="28">
        <v>20360454.916000001</v>
      </c>
      <c r="F311" s="28">
        <v>83406708.460999995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 s="28">
        <v>11360780.434</v>
      </c>
      <c r="R311">
        <v>0</v>
      </c>
      <c r="S311" s="28">
        <v>17333826.552000001</v>
      </c>
      <c r="T311">
        <v>0</v>
      </c>
      <c r="U311">
        <v>0</v>
      </c>
    </row>
    <row r="312" spans="1:21" x14ac:dyDescent="0.25">
      <c r="A312">
        <v>2032</v>
      </c>
      <c r="B312">
        <v>11</v>
      </c>
      <c r="C312" s="28">
        <v>126084200.75300001</v>
      </c>
      <c r="D312" s="28">
        <v>21237516.078000002</v>
      </c>
      <c r="E312" s="28">
        <v>3973998.8620000002</v>
      </c>
      <c r="F312" s="28">
        <v>82833560.268000007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 s="28">
        <v>705298.99300000002</v>
      </c>
      <c r="S312" s="28">
        <v>17333826.552000001</v>
      </c>
      <c r="T312">
        <v>0</v>
      </c>
      <c r="U312">
        <v>0</v>
      </c>
    </row>
    <row r="313" spans="1:21" x14ac:dyDescent="0.25">
      <c r="A313">
        <v>2032</v>
      </c>
      <c r="B313">
        <v>12</v>
      </c>
      <c r="C313" s="28">
        <v>143775847.34400001</v>
      </c>
      <c r="D313" s="28">
        <v>41524670.641000003</v>
      </c>
      <c r="E313" s="28">
        <v>309759.76199999999</v>
      </c>
      <c r="F313" s="28">
        <v>84607590.388999999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 s="28">
        <v>17333826.552000001</v>
      </c>
      <c r="T313">
        <v>0</v>
      </c>
      <c r="U313">
        <v>0</v>
      </c>
    </row>
    <row r="314" spans="1:21" x14ac:dyDescent="0.25">
      <c r="A314">
        <v>2033</v>
      </c>
      <c r="B314">
        <v>1</v>
      </c>
      <c r="C314" s="28">
        <v>165282684.72600001</v>
      </c>
      <c r="D314" s="28">
        <v>60732068.044</v>
      </c>
      <c r="E314" s="28">
        <v>7419.7160000000003</v>
      </c>
      <c r="F314" s="28">
        <v>86441934.682999998</v>
      </c>
      <c r="G314">
        <v>0</v>
      </c>
      <c r="H314" s="28">
        <v>767435.73199999996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 s="28">
        <v>17333826.552000001</v>
      </c>
      <c r="T314">
        <v>0</v>
      </c>
      <c r="U314">
        <v>0</v>
      </c>
    </row>
    <row r="315" spans="1:21" x14ac:dyDescent="0.25">
      <c r="A315">
        <v>2033</v>
      </c>
      <c r="B315">
        <v>2</v>
      </c>
      <c r="C315" s="28">
        <v>157560825.09099999</v>
      </c>
      <c r="D315" s="28">
        <v>57765344.178999998</v>
      </c>
      <c r="E315">
        <v>0</v>
      </c>
      <c r="F315" s="28">
        <v>81716988.489999995</v>
      </c>
      <c r="G315">
        <v>0</v>
      </c>
      <c r="H315">
        <v>0</v>
      </c>
      <c r="I315" s="28">
        <v>744665.86899999995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 s="28">
        <v>17333826.552000001</v>
      </c>
      <c r="T315">
        <v>0</v>
      </c>
      <c r="U315">
        <v>0</v>
      </c>
    </row>
    <row r="316" spans="1:21" x14ac:dyDescent="0.25">
      <c r="A316">
        <v>2033</v>
      </c>
      <c r="B316">
        <v>3</v>
      </c>
      <c r="C316" s="28">
        <v>142388400.96200001</v>
      </c>
      <c r="D316" s="28">
        <v>48568825.770999998</v>
      </c>
      <c r="E316" s="28">
        <v>110578.976</v>
      </c>
      <c r="F316" s="28">
        <v>82181289.561000004</v>
      </c>
      <c r="G316">
        <v>0</v>
      </c>
      <c r="H316">
        <v>0</v>
      </c>
      <c r="I316">
        <v>0</v>
      </c>
      <c r="J316" s="28">
        <v>-5806119.898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 s="28">
        <v>17333826.552000001</v>
      </c>
      <c r="T316">
        <v>0</v>
      </c>
      <c r="U316">
        <v>0</v>
      </c>
    </row>
    <row r="317" spans="1:21" x14ac:dyDescent="0.25">
      <c r="A317">
        <v>2033</v>
      </c>
      <c r="B317">
        <v>4</v>
      </c>
      <c r="C317" s="28">
        <v>130553732.20200001</v>
      </c>
      <c r="D317" s="28">
        <v>31942811.061000001</v>
      </c>
      <c r="E317" s="28">
        <v>1725157.3770000001</v>
      </c>
      <c r="F317" s="28">
        <v>83338257.724999994</v>
      </c>
      <c r="G317">
        <v>0</v>
      </c>
      <c r="H317">
        <v>0</v>
      </c>
      <c r="I317">
        <v>0</v>
      </c>
      <c r="J317">
        <v>0</v>
      </c>
      <c r="K317" s="28">
        <v>-3786320.5129999998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 s="28">
        <v>17333826.552000001</v>
      </c>
      <c r="T317">
        <v>0</v>
      </c>
      <c r="U317">
        <v>0</v>
      </c>
    </row>
    <row r="318" spans="1:21" x14ac:dyDescent="0.25">
      <c r="A318">
        <v>2033</v>
      </c>
      <c r="B318">
        <v>5</v>
      </c>
      <c r="C318" s="28">
        <v>130285159.43000001</v>
      </c>
      <c r="D318" s="28">
        <v>15266119.66</v>
      </c>
      <c r="E318" s="28">
        <v>6466189.8459999999</v>
      </c>
      <c r="F318" s="28">
        <v>81479615.047000006</v>
      </c>
      <c r="G318">
        <v>0</v>
      </c>
      <c r="H318">
        <v>0</v>
      </c>
      <c r="I318">
        <v>0</v>
      </c>
      <c r="J318">
        <v>0</v>
      </c>
      <c r="K318">
        <v>0</v>
      </c>
      <c r="L318" s="28">
        <v>9739408.3239999991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 s="28">
        <v>17333826.552000001</v>
      </c>
      <c r="T318">
        <v>0</v>
      </c>
      <c r="U318">
        <v>0</v>
      </c>
    </row>
    <row r="319" spans="1:21" x14ac:dyDescent="0.25">
      <c r="A319">
        <v>2033</v>
      </c>
      <c r="B319">
        <v>6</v>
      </c>
      <c r="C319" s="28">
        <v>150658811.11300001</v>
      </c>
      <c r="D319" s="28">
        <v>5106783.2929999996</v>
      </c>
      <c r="E319" s="28">
        <v>23488232.348000001</v>
      </c>
      <c r="F319" s="28">
        <v>83857584.355000004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 s="28">
        <v>20872384.563999999</v>
      </c>
      <c r="N319">
        <v>0</v>
      </c>
      <c r="O319">
        <v>0</v>
      </c>
      <c r="P319">
        <v>0</v>
      </c>
      <c r="Q319">
        <v>0</v>
      </c>
      <c r="R319">
        <v>0</v>
      </c>
      <c r="S319" s="28">
        <v>17333826.552000001</v>
      </c>
      <c r="T319">
        <v>0</v>
      </c>
      <c r="U319">
        <v>0</v>
      </c>
    </row>
    <row r="320" spans="1:21" x14ac:dyDescent="0.25">
      <c r="A320">
        <v>2033</v>
      </c>
      <c r="B320">
        <v>7</v>
      </c>
      <c r="C320" s="28">
        <v>167243044.43799999</v>
      </c>
      <c r="D320" s="28">
        <v>770866.19799999997</v>
      </c>
      <c r="E320" s="28">
        <v>46162348.920999996</v>
      </c>
      <c r="F320" s="28">
        <v>83881451.123999998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 s="28">
        <v>19094551.642999999</v>
      </c>
      <c r="O320">
        <v>0</v>
      </c>
      <c r="P320">
        <v>0</v>
      </c>
      <c r="Q320">
        <v>0</v>
      </c>
      <c r="R320">
        <v>0</v>
      </c>
      <c r="S320" s="28">
        <v>17333826.552000001</v>
      </c>
      <c r="T320">
        <v>0</v>
      </c>
      <c r="U320">
        <v>0</v>
      </c>
    </row>
    <row r="321" spans="1:21" x14ac:dyDescent="0.25">
      <c r="A321">
        <v>2033</v>
      </c>
      <c r="B321">
        <v>8</v>
      </c>
      <c r="C321" s="28">
        <v>170861503.65700001</v>
      </c>
      <c r="D321" s="28">
        <v>52399.815000000002</v>
      </c>
      <c r="E321" s="28">
        <v>54057800.919</v>
      </c>
      <c r="F321" s="28">
        <v>82267294.040999994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 s="28">
        <v>17150182.331</v>
      </c>
      <c r="P321">
        <v>0</v>
      </c>
      <c r="Q321">
        <v>0</v>
      </c>
      <c r="R321">
        <v>0</v>
      </c>
      <c r="S321" s="28">
        <v>17333826.552000001</v>
      </c>
      <c r="T321">
        <v>0</v>
      </c>
      <c r="U321">
        <v>0</v>
      </c>
    </row>
    <row r="322" spans="1:21" x14ac:dyDescent="0.25">
      <c r="A322">
        <v>2033</v>
      </c>
      <c r="B322">
        <v>9</v>
      </c>
      <c r="C322" s="28">
        <v>167308260.111</v>
      </c>
      <c r="D322" s="28">
        <v>533969.76</v>
      </c>
      <c r="E322" s="28">
        <v>46823712.034000002</v>
      </c>
      <c r="F322" s="28">
        <v>84045602.692000002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 s="28">
        <v>18571149.072999999</v>
      </c>
      <c r="Q322">
        <v>0</v>
      </c>
      <c r="R322">
        <v>0</v>
      </c>
      <c r="S322" s="28">
        <v>17333826.552000001</v>
      </c>
      <c r="T322">
        <v>0</v>
      </c>
      <c r="U322">
        <v>0</v>
      </c>
    </row>
    <row r="323" spans="1:21" x14ac:dyDescent="0.25">
      <c r="A323">
        <v>2033</v>
      </c>
      <c r="B323">
        <v>10</v>
      </c>
      <c r="C323" s="28">
        <v>138850391.61700001</v>
      </c>
      <c r="D323" s="28">
        <v>6192722.625</v>
      </c>
      <c r="E323" s="28">
        <v>20288372.394000001</v>
      </c>
      <c r="F323" s="28">
        <v>83674689.612000003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 s="28">
        <v>11360780.434</v>
      </c>
      <c r="R323">
        <v>0</v>
      </c>
      <c r="S323" s="28">
        <v>17333826.552000001</v>
      </c>
      <c r="T323">
        <v>0</v>
      </c>
      <c r="U323">
        <v>0</v>
      </c>
    </row>
    <row r="324" spans="1:21" x14ac:dyDescent="0.25">
      <c r="A324">
        <v>2033</v>
      </c>
      <c r="B324">
        <v>11</v>
      </c>
      <c r="C324" s="28">
        <v>126080952.99600001</v>
      </c>
      <c r="D324" s="28">
        <v>20982197.890999999</v>
      </c>
      <c r="E324" s="28">
        <v>3959929.6349999998</v>
      </c>
      <c r="F324" s="28">
        <v>83099699.924999997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 s="28">
        <v>705298.99300000002</v>
      </c>
      <c r="S324" s="28">
        <v>17333826.552000001</v>
      </c>
      <c r="T324">
        <v>0</v>
      </c>
      <c r="U324">
        <v>0</v>
      </c>
    </row>
    <row r="325" spans="1:21" x14ac:dyDescent="0.25">
      <c r="A325">
        <v>2033</v>
      </c>
      <c r="B325">
        <v>12</v>
      </c>
      <c r="C325" s="28">
        <v>143547379.11899999</v>
      </c>
      <c r="D325" s="28">
        <v>41025459.546999998</v>
      </c>
      <c r="E325" s="28">
        <v>308663.11300000001</v>
      </c>
      <c r="F325" s="28">
        <v>84879429.907000005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 s="28">
        <v>17333826.552000001</v>
      </c>
      <c r="T325">
        <v>0</v>
      </c>
      <c r="U325">
        <v>0</v>
      </c>
    </row>
    <row r="326" spans="1:21" x14ac:dyDescent="0.25">
      <c r="A326">
        <v>2034</v>
      </c>
      <c r="B326">
        <v>1</v>
      </c>
      <c r="C326" s="28">
        <v>164872161.958</v>
      </c>
      <c r="D326" s="28">
        <v>60041979.442000002</v>
      </c>
      <c r="E326" s="28">
        <v>7389.02</v>
      </c>
      <c r="F326" s="28">
        <v>86721531.213</v>
      </c>
      <c r="G326">
        <v>0</v>
      </c>
      <c r="H326" s="28">
        <v>767435.73199999996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 s="28">
        <v>17333826.552000001</v>
      </c>
      <c r="T326">
        <v>0</v>
      </c>
      <c r="U326">
        <v>0</v>
      </c>
    </row>
    <row r="327" spans="1:21" x14ac:dyDescent="0.25">
      <c r="A327">
        <v>2034</v>
      </c>
      <c r="B327">
        <v>2</v>
      </c>
      <c r="C327" s="28">
        <v>157168760.57600001</v>
      </c>
      <c r="D327" s="28">
        <v>57108965.978</v>
      </c>
      <c r="E327">
        <v>0</v>
      </c>
      <c r="F327" s="28">
        <v>81981302.177000001</v>
      </c>
      <c r="G327">
        <v>0</v>
      </c>
      <c r="H327">
        <v>0</v>
      </c>
      <c r="I327" s="28">
        <v>744665.86899999995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 s="28">
        <v>17333826.552000001</v>
      </c>
      <c r="T327">
        <v>0</v>
      </c>
      <c r="U327">
        <v>0</v>
      </c>
    </row>
    <row r="328" spans="1:21" x14ac:dyDescent="0.25">
      <c r="A328">
        <v>2034</v>
      </c>
      <c r="B328">
        <v>3</v>
      </c>
      <c r="C328" s="28">
        <v>142101879.301</v>
      </c>
      <c r="D328" s="28">
        <v>48016946.111000001</v>
      </c>
      <c r="E328" s="28">
        <v>110121.507</v>
      </c>
      <c r="F328" s="28">
        <v>82447105.030000001</v>
      </c>
      <c r="G328">
        <v>0</v>
      </c>
      <c r="H328">
        <v>0</v>
      </c>
      <c r="I328">
        <v>0</v>
      </c>
      <c r="J328" s="28">
        <v>-5806119.898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 s="28">
        <v>17333826.552000001</v>
      </c>
      <c r="T328">
        <v>0</v>
      </c>
      <c r="U328">
        <v>0</v>
      </c>
    </row>
    <row r="329" spans="1:21" x14ac:dyDescent="0.25">
      <c r="A329">
        <v>2034</v>
      </c>
      <c r="B329">
        <v>4</v>
      </c>
      <c r="C329" s="28">
        <v>130461989.882</v>
      </c>
      <c r="D329" s="28">
        <v>31582226.710000001</v>
      </c>
      <c r="E329" s="28">
        <v>1718149.6340000001</v>
      </c>
      <c r="F329" s="28">
        <v>83614107.497999996</v>
      </c>
      <c r="G329">
        <v>0</v>
      </c>
      <c r="H329">
        <v>0</v>
      </c>
      <c r="I329">
        <v>0</v>
      </c>
      <c r="J329">
        <v>0</v>
      </c>
      <c r="K329" s="28">
        <v>-3786320.5129999998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 s="28">
        <v>17333826.552000001</v>
      </c>
      <c r="T329">
        <v>0</v>
      </c>
      <c r="U329">
        <v>0</v>
      </c>
    </row>
    <row r="330" spans="1:21" x14ac:dyDescent="0.25">
      <c r="A330">
        <v>2034</v>
      </c>
      <c r="B330">
        <v>5</v>
      </c>
      <c r="C330" s="28">
        <v>130356260.255</v>
      </c>
      <c r="D330" s="28">
        <v>15093789.059</v>
      </c>
      <c r="E330" s="28">
        <v>6439923.6109999996</v>
      </c>
      <c r="F330" s="28">
        <v>81749312.709000006</v>
      </c>
      <c r="G330">
        <v>0</v>
      </c>
      <c r="H330">
        <v>0</v>
      </c>
      <c r="I330">
        <v>0</v>
      </c>
      <c r="J330">
        <v>0</v>
      </c>
      <c r="K330">
        <v>0</v>
      </c>
      <c r="L330" s="28">
        <v>9739408.3239999991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 s="28">
        <v>17333826.552000001</v>
      </c>
      <c r="T330">
        <v>0</v>
      </c>
      <c r="U330">
        <v>0</v>
      </c>
    </row>
    <row r="331" spans="1:21" x14ac:dyDescent="0.25">
      <c r="A331">
        <v>2034</v>
      </c>
      <c r="B331">
        <v>6</v>
      </c>
      <c r="C331" s="28">
        <v>150783320.986</v>
      </c>
      <c r="D331" s="28">
        <v>5049135.7010000004</v>
      </c>
      <c r="E331" s="28">
        <v>23392821.068</v>
      </c>
      <c r="F331" s="28">
        <v>84135153.099999994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 s="28">
        <v>20872384.563999999</v>
      </c>
      <c r="N331">
        <v>0</v>
      </c>
      <c r="O331">
        <v>0</v>
      </c>
      <c r="P331">
        <v>0</v>
      </c>
      <c r="Q331">
        <v>0</v>
      </c>
      <c r="R331">
        <v>0</v>
      </c>
      <c r="S331" s="28">
        <v>17333826.552000001</v>
      </c>
      <c r="T331">
        <v>0</v>
      </c>
      <c r="U331">
        <v>0</v>
      </c>
    </row>
    <row r="332" spans="1:21" x14ac:dyDescent="0.25">
      <c r="A332">
        <v>2034</v>
      </c>
      <c r="B332">
        <v>7</v>
      </c>
      <c r="C332" s="28">
        <v>167326337.48800001</v>
      </c>
      <c r="D332" s="28">
        <v>762175.17099999997</v>
      </c>
      <c r="E332" s="28">
        <v>45975487.619999997</v>
      </c>
      <c r="F332" s="28">
        <v>84160296.502000004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 s="28">
        <v>19094551.642999999</v>
      </c>
      <c r="O332">
        <v>0</v>
      </c>
      <c r="P332">
        <v>0</v>
      </c>
      <c r="Q332">
        <v>0</v>
      </c>
      <c r="R332">
        <v>0</v>
      </c>
      <c r="S332" s="28">
        <v>17333826.552000001</v>
      </c>
      <c r="T332">
        <v>0</v>
      </c>
      <c r="U332">
        <v>0</v>
      </c>
    </row>
    <row r="333" spans="1:21" x14ac:dyDescent="0.25">
      <c r="A333">
        <v>2034</v>
      </c>
      <c r="B333">
        <v>8</v>
      </c>
      <c r="C333" s="28">
        <v>170915570.926</v>
      </c>
      <c r="D333" s="28">
        <v>51809.04</v>
      </c>
      <c r="E333" s="28">
        <v>53838979.493000001</v>
      </c>
      <c r="F333" s="28">
        <v>82540773.510000005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 s="28">
        <v>17150182.331</v>
      </c>
      <c r="P333">
        <v>0</v>
      </c>
      <c r="Q333">
        <v>0</v>
      </c>
      <c r="R333">
        <v>0</v>
      </c>
      <c r="S333" s="28">
        <v>17333826.552000001</v>
      </c>
      <c r="T333">
        <v>0</v>
      </c>
      <c r="U333">
        <v>0</v>
      </c>
    </row>
    <row r="334" spans="1:21" x14ac:dyDescent="0.25">
      <c r="A334">
        <v>2034</v>
      </c>
      <c r="B334">
        <v>9</v>
      </c>
      <c r="C334" s="28">
        <v>167392092.56099999</v>
      </c>
      <c r="D334" s="28">
        <v>527949.59</v>
      </c>
      <c r="E334" s="28">
        <v>46634173.590000004</v>
      </c>
      <c r="F334" s="28">
        <v>84324993.754999995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 s="28">
        <v>18571149.072999999</v>
      </c>
      <c r="Q334">
        <v>0</v>
      </c>
      <c r="R334">
        <v>0</v>
      </c>
      <c r="S334" s="28">
        <v>17333826.552000001</v>
      </c>
      <c r="T334">
        <v>0</v>
      </c>
      <c r="U334">
        <v>0</v>
      </c>
    </row>
    <row r="335" spans="1:21" x14ac:dyDescent="0.25">
      <c r="A335">
        <v>2034</v>
      </c>
      <c r="B335">
        <v>10</v>
      </c>
      <c r="C335" s="28">
        <v>138981481.625</v>
      </c>
      <c r="D335" s="28">
        <v>6123174.3600000003</v>
      </c>
      <c r="E335" s="28">
        <v>20207140.278999999</v>
      </c>
      <c r="F335" s="28">
        <v>83956560.001000002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 s="28">
        <v>11360780.434</v>
      </c>
      <c r="R335">
        <v>0</v>
      </c>
      <c r="S335" s="28">
        <v>17333826.552000001</v>
      </c>
      <c r="T335">
        <v>0</v>
      </c>
      <c r="U335">
        <v>0</v>
      </c>
    </row>
    <row r="336" spans="1:21" x14ac:dyDescent="0.25">
      <c r="A336">
        <v>2034</v>
      </c>
      <c r="B336">
        <v>11</v>
      </c>
      <c r="C336" s="28">
        <v>126109387.78200001</v>
      </c>
      <c r="D336" s="28">
        <v>20746554.289000001</v>
      </c>
      <c r="E336" s="28">
        <v>3944074.57</v>
      </c>
      <c r="F336" s="28">
        <v>83379633.378000006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 s="28">
        <v>705298.99300000002</v>
      </c>
      <c r="S336" s="28">
        <v>17333826.552000001</v>
      </c>
      <c r="T336">
        <v>0</v>
      </c>
      <c r="U336">
        <v>0</v>
      </c>
    </row>
    <row r="337" spans="1:21" x14ac:dyDescent="0.25">
      <c r="A337">
        <v>2034</v>
      </c>
      <c r="B337">
        <v>12</v>
      </c>
      <c r="C337" s="28">
        <v>143371329.65799999</v>
      </c>
      <c r="D337" s="28">
        <v>40564717.202</v>
      </c>
      <c r="E337" s="28">
        <v>307427.26400000002</v>
      </c>
      <c r="F337" s="28">
        <v>85165358.640000001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 s="28">
        <v>17333826.552000001</v>
      </c>
      <c r="T337">
        <v>0</v>
      </c>
      <c r="U337">
        <v>0</v>
      </c>
    </row>
    <row r="338" spans="1:21" x14ac:dyDescent="0.25">
      <c r="A338">
        <v>2035</v>
      </c>
      <c r="B338">
        <v>1</v>
      </c>
      <c r="C338" s="28">
        <v>164514862.91600001</v>
      </c>
      <c r="D338" s="28">
        <v>59366078.042000003</v>
      </c>
      <c r="E338" s="28">
        <v>7362.6319999999996</v>
      </c>
      <c r="F338" s="28">
        <v>87040159.958000004</v>
      </c>
      <c r="G338">
        <v>0</v>
      </c>
      <c r="H338" s="28">
        <v>767435.73199999996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 s="28">
        <v>17333826.552000001</v>
      </c>
      <c r="T338">
        <v>0</v>
      </c>
      <c r="U338">
        <v>0</v>
      </c>
    </row>
    <row r="339" spans="1:21" x14ac:dyDescent="0.25">
      <c r="A339">
        <v>2035</v>
      </c>
      <c r="B339">
        <v>2</v>
      </c>
      <c r="C339" s="28">
        <v>156827088.928</v>
      </c>
      <c r="D339" s="28">
        <v>56466081.942000002</v>
      </c>
      <c r="E339">
        <v>0</v>
      </c>
      <c r="F339" s="28">
        <v>82282514.563999996</v>
      </c>
      <c r="G339">
        <v>0</v>
      </c>
      <c r="H339">
        <v>0</v>
      </c>
      <c r="I339" s="28">
        <v>744665.86899999995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 s="28">
        <v>17333826.552000001</v>
      </c>
      <c r="T339">
        <v>0</v>
      </c>
      <c r="U339">
        <v>0</v>
      </c>
    </row>
    <row r="340" spans="1:21" x14ac:dyDescent="0.25">
      <c r="A340">
        <v>2035</v>
      </c>
      <c r="B340">
        <v>3</v>
      </c>
      <c r="C340" s="28">
        <v>141863876.02200001</v>
      </c>
      <c r="D340" s="28">
        <v>47476412.281000003</v>
      </c>
      <c r="E340" s="28">
        <v>109728.236</v>
      </c>
      <c r="F340" s="28">
        <v>82750028.850999996</v>
      </c>
      <c r="G340">
        <v>0</v>
      </c>
      <c r="H340">
        <v>0</v>
      </c>
      <c r="I340">
        <v>0</v>
      </c>
      <c r="J340" s="28">
        <v>-5806119.898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 s="28">
        <v>17333826.552000001</v>
      </c>
      <c r="T340">
        <v>0</v>
      </c>
      <c r="U340">
        <v>0</v>
      </c>
    </row>
    <row r="341" spans="1:21" x14ac:dyDescent="0.25">
      <c r="A341">
        <v>2035</v>
      </c>
      <c r="B341">
        <v>4</v>
      </c>
      <c r="C341" s="28">
        <v>130402601.74699999</v>
      </c>
      <c r="D341" s="28">
        <v>31225381.43</v>
      </c>
      <c r="E341" s="28">
        <v>1711941.3570000001</v>
      </c>
      <c r="F341" s="28">
        <v>83917772.920000002</v>
      </c>
      <c r="G341">
        <v>0</v>
      </c>
      <c r="H341">
        <v>0</v>
      </c>
      <c r="I341">
        <v>0</v>
      </c>
      <c r="J341">
        <v>0</v>
      </c>
      <c r="K341" s="28">
        <v>-3786320.5129999998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 s="28">
        <v>17333826.552000001</v>
      </c>
      <c r="T341">
        <v>0</v>
      </c>
      <c r="U341">
        <v>0</v>
      </c>
    </row>
    <row r="342" spans="1:21" x14ac:dyDescent="0.25">
      <c r="A342">
        <v>2035</v>
      </c>
      <c r="B342">
        <v>5</v>
      </c>
      <c r="C342" s="28">
        <v>130459339.884</v>
      </c>
      <c r="D342" s="28">
        <v>14923245.435000001</v>
      </c>
      <c r="E342" s="28">
        <v>6416653.9069999997</v>
      </c>
      <c r="F342" s="28">
        <v>82046205.665999994</v>
      </c>
      <c r="G342">
        <v>0</v>
      </c>
      <c r="H342">
        <v>0</v>
      </c>
      <c r="I342">
        <v>0</v>
      </c>
      <c r="J342">
        <v>0</v>
      </c>
      <c r="K342">
        <v>0</v>
      </c>
      <c r="L342" s="28">
        <v>9739408.3239999991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 s="28">
        <v>17333826.552000001</v>
      </c>
      <c r="T342">
        <v>0</v>
      </c>
      <c r="U342">
        <v>0</v>
      </c>
    </row>
    <row r="343" spans="1:21" x14ac:dyDescent="0.25">
      <c r="A343">
        <v>2035</v>
      </c>
      <c r="B343">
        <v>6</v>
      </c>
      <c r="C343" s="28">
        <v>150947302.42699999</v>
      </c>
      <c r="D343" s="28">
        <v>4992085.8839999996</v>
      </c>
      <c r="E343" s="28">
        <v>23308294.596999999</v>
      </c>
      <c r="F343" s="28">
        <v>84440710.828999996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 s="28">
        <v>20872384.563999999</v>
      </c>
      <c r="N343">
        <v>0</v>
      </c>
      <c r="O343">
        <v>0</v>
      </c>
      <c r="P343">
        <v>0</v>
      </c>
      <c r="Q343">
        <v>0</v>
      </c>
      <c r="R343">
        <v>0</v>
      </c>
      <c r="S343" s="28">
        <v>17333826.552000001</v>
      </c>
      <c r="T343">
        <v>0</v>
      </c>
      <c r="U343">
        <v>0</v>
      </c>
    </row>
    <row r="344" spans="1:21" x14ac:dyDescent="0.25">
      <c r="A344">
        <v>2035</v>
      </c>
      <c r="B344">
        <v>7</v>
      </c>
      <c r="C344" s="28">
        <v>167454267.118</v>
      </c>
      <c r="D344" s="28">
        <v>753546.25899999996</v>
      </c>
      <c r="E344" s="28">
        <v>45808319.476999998</v>
      </c>
      <c r="F344" s="28">
        <v>84464023.187999994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 s="28">
        <v>19094551.642999999</v>
      </c>
      <c r="O344">
        <v>0</v>
      </c>
      <c r="P344">
        <v>0</v>
      </c>
      <c r="Q344">
        <v>0</v>
      </c>
      <c r="R344">
        <v>0</v>
      </c>
      <c r="S344" s="28">
        <v>17333826.552000001</v>
      </c>
      <c r="T344">
        <v>0</v>
      </c>
      <c r="U344">
        <v>0</v>
      </c>
    </row>
    <row r="345" spans="1:21" x14ac:dyDescent="0.25">
      <c r="A345">
        <v>2035</v>
      </c>
      <c r="B345">
        <v>8</v>
      </c>
      <c r="C345" s="28">
        <v>171017106.33399999</v>
      </c>
      <c r="D345" s="28">
        <v>51222.487999999998</v>
      </c>
      <c r="E345" s="28">
        <v>53643219.476000004</v>
      </c>
      <c r="F345" s="28">
        <v>82838655.488000005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 s="28">
        <v>17150182.331</v>
      </c>
      <c r="P345">
        <v>0</v>
      </c>
      <c r="Q345">
        <v>0</v>
      </c>
      <c r="R345">
        <v>0</v>
      </c>
      <c r="S345" s="28">
        <v>17333826.552000001</v>
      </c>
      <c r="T345">
        <v>0</v>
      </c>
      <c r="U345">
        <v>0</v>
      </c>
    </row>
    <row r="346" spans="1:21" x14ac:dyDescent="0.25">
      <c r="A346">
        <v>2035</v>
      </c>
      <c r="B346">
        <v>9</v>
      </c>
      <c r="C346" s="28">
        <v>167520873.33700001</v>
      </c>
      <c r="D346" s="28">
        <v>521972.44699999999</v>
      </c>
      <c r="E346" s="28">
        <v>46464610.446999997</v>
      </c>
      <c r="F346" s="28">
        <v>84629314.818000004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 s="28">
        <v>18571149.072999999</v>
      </c>
      <c r="Q346">
        <v>0</v>
      </c>
      <c r="R346">
        <v>0</v>
      </c>
      <c r="S346" s="28">
        <v>17333826.552000001</v>
      </c>
      <c r="T346">
        <v>0</v>
      </c>
      <c r="U346">
        <v>0</v>
      </c>
    </row>
    <row r="347" spans="1:21" x14ac:dyDescent="0.25">
      <c r="A347">
        <v>2035</v>
      </c>
      <c r="B347">
        <v>10</v>
      </c>
      <c r="C347" s="28">
        <v>139139550.322</v>
      </c>
      <c r="D347" s="28">
        <v>6053734.75</v>
      </c>
      <c r="E347" s="28">
        <v>20133279.02</v>
      </c>
      <c r="F347" s="28">
        <v>84257929.567000002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 s="28">
        <v>11360780.434</v>
      </c>
      <c r="R347">
        <v>0</v>
      </c>
      <c r="S347" s="28">
        <v>17333826.552000001</v>
      </c>
      <c r="T347">
        <v>0</v>
      </c>
      <c r="U347">
        <v>0</v>
      </c>
    </row>
    <row r="348" spans="1:21" x14ac:dyDescent="0.25">
      <c r="A348">
        <v>2035</v>
      </c>
      <c r="B348">
        <v>11</v>
      </c>
      <c r="C348" s="28">
        <v>126158994.557</v>
      </c>
      <c r="D348" s="28">
        <v>20511278.831999999</v>
      </c>
      <c r="E348" s="28">
        <v>3929658.165</v>
      </c>
      <c r="F348" s="28">
        <v>83678932.013999999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 s="28">
        <v>705298.99300000002</v>
      </c>
      <c r="S348" s="28">
        <v>17333826.552000001</v>
      </c>
      <c r="T348">
        <v>0</v>
      </c>
      <c r="U348">
        <v>0</v>
      </c>
    </row>
    <row r="349" spans="1:21" x14ac:dyDescent="0.25">
      <c r="A349">
        <v>2035</v>
      </c>
      <c r="B349">
        <v>12</v>
      </c>
      <c r="C349" s="28">
        <v>143215892.07600001</v>
      </c>
      <c r="D349" s="28">
        <v>40104694.674000002</v>
      </c>
      <c r="E349" s="28">
        <v>306303.554</v>
      </c>
      <c r="F349" s="28">
        <v>85471067.296000004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 s="28">
        <v>17333826.552000001</v>
      </c>
      <c r="T349">
        <v>0</v>
      </c>
      <c r="U349">
        <v>0</v>
      </c>
    </row>
    <row r="350" spans="1:21" x14ac:dyDescent="0.25">
      <c r="A350">
        <v>2036</v>
      </c>
      <c r="B350">
        <v>1</v>
      </c>
      <c r="C350" s="28">
        <v>164225073.111</v>
      </c>
      <c r="D350" s="28">
        <v>58758531.305</v>
      </c>
      <c r="E350" s="28">
        <v>7340.9160000000002</v>
      </c>
      <c r="F350" s="28">
        <v>87357938.606000006</v>
      </c>
      <c r="G350">
        <v>0</v>
      </c>
      <c r="H350" s="28">
        <v>767435.73199999996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 s="28">
        <v>17333826.552000001</v>
      </c>
      <c r="T350">
        <v>0</v>
      </c>
      <c r="U350">
        <v>0</v>
      </c>
    </row>
    <row r="351" spans="1:21" x14ac:dyDescent="0.25">
      <c r="A351">
        <v>2036</v>
      </c>
      <c r="B351">
        <v>2</v>
      </c>
      <c r="C351" s="28">
        <v>156549629.229</v>
      </c>
      <c r="D351" s="28">
        <v>55888213.487000003</v>
      </c>
      <c r="E351">
        <v>0</v>
      </c>
      <c r="F351" s="28">
        <v>82582923.320999995</v>
      </c>
      <c r="G351">
        <v>0</v>
      </c>
      <c r="H351">
        <v>0</v>
      </c>
      <c r="I351" s="28">
        <v>744665.86899999995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 s="28">
        <v>17333826.552000001</v>
      </c>
      <c r="T351">
        <v>0</v>
      </c>
      <c r="U351">
        <v>0</v>
      </c>
    </row>
    <row r="352" spans="1:21" x14ac:dyDescent="0.25">
      <c r="A352">
        <v>2036</v>
      </c>
      <c r="B352">
        <v>3</v>
      </c>
      <c r="C352" s="28">
        <v>141679798.961</v>
      </c>
      <c r="D352" s="28">
        <v>46990543.240999997</v>
      </c>
      <c r="E352" s="28">
        <v>109404.59</v>
      </c>
      <c r="F352" s="28">
        <v>83052144.475999996</v>
      </c>
      <c r="G352">
        <v>0</v>
      </c>
      <c r="H352">
        <v>0</v>
      </c>
      <c r="I352">
        <v>0</v>
      </c>
      <c r="J352" s="28">
        <v>-5806119.898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 s="28">
        <v>17333826.552000001</v>
      </c>
      <c r="T352">
        <v>0</v>
      </c>
      <c r="U352">
        <v>0</v>
      </c>
    </row>
    <row r="353" spans="1:21" x14ac:dyDescent="0.25">
      <c r="A353">
        <v>2036</v>
      </c>
      <c r="B353">
        <v>4</v>
      </c>
      <c r="C353" s="28">
        <v>130382315.964</v>
      </c>
      <c r="D353" s="28">
        <v>30905279.541000001</v>
      </c>
      <c r="E353" s="28">
        <v>1706861.8929999999</v>
      </c>
      <c r="F353" s="28">
        <v>84222668.490999997</v>
      </c>
      <c r="G353">
        <v>0</v>
      </c>
      <c r="H353">
        <v>0</v>
      </c>
      <c r="I353">
        <v>0</v>
      </c>
      <c r="J353">
        <v>0</v>
      </c>
      <c r="K353" s="28">
        <v>-3786320.5129999998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 s="28">
        <v>17333826.552000001</v>
      </c>
      <c r="T353">
        <v>0</v>
      </c>
      <c r="U353">
        <v>0</v>
      </c>
    </row>
    <row r="354" spans="1:21" x14ac:dyDescent="0.25">
      <c r="A354">
        <v>2036</v>
      </c>
      <c r="B354">
        <v>5</v>
      </c>
      <c r="C354" s="28">
        <v>130585413.63</v>
      </c>
      <c r="D354" s="28">
        <v>14770262.226</v>
      </c>
      <c r="E354" s="28">
        <v>6397615.1909999996</v>
      </c>
      <c r="F354" s="28">
        <v>82344301.335999995</v>
      </c>
      <c r="G354">
        <v>0</v>
      </c>
      <c r="H354">
        <v>0</v>
      </c>
      <c r="I354">
        <v>0</v>
      </c>
      <c r="J354">
        <v>0</v>
      </c>
      <c r="K354">
        <v>0</v>
      </c>
      <c r="L354" s="28">
        <v>9739408.3239999991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 s="28">
        <v>17333826.552000001</v>
      </c>
      <c r="T354">
        <v>0</v>
      </c>
      <c r="U354">
        <v>0</v>
      </c>
    </row>
    <row r="355" spans="1:21" x14ac:dyDescent="0.25">
      <c r="A355">
        <v>2036</v>
      </c>
      <c r="B355">
        <v>6</v>
      </c>
      <c r="C355" s="28">
        <v>151133764.88100001</v>
      </c>
      <c r="D355" s="28">
        <v>4940910.3329999996</v>
      </c>
      <c r="E355" s="28">
        <v>23239137.057999998</v>
      </c>
      <c r="F355" s="28">
        <v>84747506.372999996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 s="28">
        <v>20872384.563999999</v>
      </c>
      <c r="N355">
        <v>0</v>
      </c>
      <c r="O355">
        <v>0</v>
      </c>
      <c r="P355">
        <v>0</v>
      </c>
      <c r="Q355">
        <v>0</v>
      </c>
      <c r="R355">
        <v>0</v>
      </c>
      <c r="S355" s="28">
        <v>17333826.552000001</v>
      </c>
      <c r="T355">
        <v>0</v>
      </c>
      <c r="U355">
        <v>0</v>
      </c>
    </row>
    <row r="356" spans="1:21" x14ac:dyDescent="0.25">
      <c r="A356">
        <v>2036</v>
      </c>
      <c r="B356">
        <v>7</v>
      </c>
      <c r="C356" s="28">
        <v>167607551.333</v>
      </c>
      <c r="D356" s="28">
        <v>745764.81200000003</v>
      </c>
      <c r="E356" s="28">
        <v>45668937.094999999</v>
      </c>
      <c r="F356" s="28">
        <v>84764471.231000006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 s="28">
        <v>19094551.642999999</v>
      </c>
      <c r="O356">
        <v>0</v>
      </c>
      <c r="P356">
        <v>0</v>
      </c>
      <c r="Q356">
        <v>0</v>
      </c>
      <c r="R356">
        <v>0</v>
      </c>
      <c r="S356" s="28">
        <v>17333826.552000001</v>
      </c>
      <c r="T356">
        <v>0</v>
      </c>
      <c r="U356">
        <v>0</v>
      </c>
    </row>
    <row r="357" spans="1:21" x14ac:dyDescent="0.25">
      <c r="A357">
        <v>2036</v>
      </c>
      <c r="B357">
        <v>8</v>
      </c>
      <c r="C357" s="28">
        <v>171148021.94299999</v>
      </c>
      <c r="D357" s="28">
        <v>50693.542000000001</v>
      </c>
      <c r="E357" s="28">
        <v>53479997.601999998</v>
      </c>
      <c r="F357" s="28">
        <v>83133321.915000007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 s="28">
        <v>17150182.331</v>
      </c>
      <c r="P357">
        <v>0</v>
      </c>
      <c r="Q357">
        <v>0</v>
      </c>
      <c r="R357">
        <v>0</v>
      </c>
      <c r="S357" s="28">
        <v>17333826.552000001</v>
      </c>
      <c r="T357">
        <v>0</v>
      </c>
      <c r="U357">
        <v>0</v>
      </c>
    </row>
    <row r="358" spans="1:21" x14ac:dyDescent="0.25">
      <c r="A358">
        <v>2036</v>
      </c>
      <c r="B358">
        <v>9</v>
      </c>
      <c r="C358" s="28">
        <v>167675139.92699999</v>
      </c>
      <c r="D358" s="28">
        <v>516582.33199999999</v>
      </c>
      <c r="E358" s="28">
        <v>46323231.148000002</v>
      </c>
      <c r="F358" s="28">
        <v>84930350.822999999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 s="28">
        <v>18571149.072999999</v>
      </c>
      <c r="Q358">
        <v>0</v>
      </c>
      <c r="R358">
        <v>0</v>
      </c>
      <c r="S358" s="28">
        <v>17333826.552000001</v>
      </c>
      <c r="T358">
        <v>0</v>
      </c>
      <c r="U358">
        <v>0</v>
      </c>
    </row>
    <row r="359" spans="1:21" x14ac:dyDescent="0.25">
      <c r="A359">
        <v>2036</v>
      </c>
      <c r="B359">
        <v>10</v>
      </c>
      <c r="C359" s="28">
        <v>139308429.086</v>
      </c>
      <c r="D359" s="28">
        <v>5990838.7390000001</v>
      </c>
      <c r="E359" s="28">
        <v>20070737.385000002</v>
      </c>
      <c r="F359" s="28">
        <v>84552245.975999996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 s="28">
        <v>11360780.434</v>
      </c>
      <c r="R359">
        <v>0</v>
      </c>
      <c r="S359" s="28">
        <v>17333826.552000001</v>
      </c>
      <c r="T359">
        <v>0</v>
      </c>
      <c r="U359">
        <v>0</v>
      </c>
    </row>
    <row r="360" spans="1:21" x14ac:dyDescent="0.25">
      <c r="A360">
        <v>2036</v>
      </c>
      <c r="B360">
        <v>11</v>
      </c>
      <c r="C360" s="28">
        <v>126225977.072</v>
      </c>
      <c r="D360" s="28">
        <v>20298174.414999999</v>
      </c>
      <c r="E360" s="28">
        <v>3917451.15</v>
      </c>
      <c r="F360" s="28">
        <v>83971225.960999995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 s="28">
        <v>705298.99300000002</v>
      </c>
      <c r="S360" s="28">
        <v>17333826.552000001</v>
      </c>
      <c r="T360">
        <v>0</v>
      </c>
      <c r="U360">
        <v>0</v>
      </c>
    </row>
    <row r="361" spans="1:21" x14ac:dyDescent="0.25">
      <c r="A361">
        <v>2036</v>
      </c>
      <c r="B361">
        <v>12</v>
      </c>
      <c r="C361" s="28">
        <v>143096821.94499999</v>
      </c>
      <c r="D361" s="28">
        <v>39688022.088</v>
      </c>
      <c r="E361" s="28">
        <v>305352.05900000001</v>
      </c>
      <c r="F361" s="28">
        <v>85769621.245000005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 s="28">
        <v>17333826.552000001</v>
      </c>
      <c r="T361">
        <v>0</v>
      </c>
      <c r="U361">
        <v>0</v>
      </c>
    </row>
    <row r="362" spans="1:21" x14ac:dyDescent="0.25">
      <c r="A362">
        <v>2037</v>
      </c>
      <c r="B362">
        <v>1</v>
      </c>
      <c r="C362" s="28">
        <v>163871471.78200001</v>
      </c>
      <c r="D362" s="28">
        <v>58100021.490999997</v>
      </c>
      <c r="E362" s="28">
        <v>7314.3869999999997</v>
      </c>
      <c r="F362" s="28">
        <v>87662873.620000005</v>
      </c>
      <c r="G362">
        <v>0</v>
      </c>
      <c r="H362" s="28">
        <v>767435.73199999996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 s="28">
        <v>17333826.552000001</v>
      </c>
      <c r="T362">
        <v>0</v>
      </c>
      <c r="U362">
        <v>0</v>
      </c>
    </row>
    <row r="363" spans="1:21" x14ac:dyDescent="0.25">
      <c r="A363">
        <v>2037</v>
      </c>
      <c r="B363">
        <v>2</v>
      </c>
      <c r="C363" s="28">
        <v>156211554.37099999</v>
      </c>
      <c r="D363" s="28">
        <v>55261871.468000002</v>
      </c>
      <c r="E363">
        <v>0</v>
      </c>
      <c r="F363" s="28">
        <v>82871190.481000006</v>
      </c>
      <c r="G363">
        <v>0</v>
      </c>
      <c r="H363">
        <v>0</v>
      </c>
      <c r="I363" s="28">
        <v>744665.86899999995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 s="28">
        <v>17333826.552000001</v>
      </c>
      <c r="T363">
        <v>0</v>
      </c>
      <c r="U363">
        <v>0</v>
      </c>
    </row>
    <row r="364" spans="1:21" x14ac:dyDescent="0.25">
      <c r="A364">
        <v>2037</v>
      </c>
      <c r="B364">
        <v>3</v>
      </c>
      <c r="C364" s="28">
        <v>141442683.24900001</v>
      </c>
      <c r="D364" s="28">
        <v>46463917.861000001</v>
      </c>
      <c r="E364" s="28">
        <v>109009.217</v>
      </c>
      <c r="F364" s="28">
        <v>83342049.518000007</v>
      </c>
      <c r="G364">
        <v>0</v>
      </c>
      <c r="H364">
        <v>0</v>
      </c>
      <c r="I364">
        <v>0</v>
      </c>
      <c r="J364" s="28">
        <v>-5806119.898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 s="28">
        <v>17333826.552000001</v>
      </c>
      <c r="T364">
        <v>0</v>
      </c>
      <c r="U364">
        <v>0</v>
      </c>
    </row>
    <row r="365" spans="1:21" x14ac:dyDescent="0.25">
      <c r="A365">
        <v>2037</v>
      </c>
      <c r="B365">
        <v>4</v>
      </c>
      <c r="C365" s="28">
        <v>130327183.943</v>
      </c>
      <c r="D365" s="28">
        <v>30559812.899</v>
      </c>
      <c r="E365" s="28">
        <v>1700743.078</v>
      </c>
      <c r="F365" s="28">
        <v>84519121.927000001</v>
      </c>
      <c r="G365">
        <v>0</v>
      </c>
      <c r="H365">
        <v>0</v>
      </c>
      <c r="I365">
        <v>0</v>
      </c>
      <c r="J365">
        <v>0</v>
      </c>
      <c r="K365" s="28">
        <v>-3786320.5129999998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 s="28">
        <v>17333826.552000001</v>
      </c>
      <c r="T365">
        <v>0</v>
      </c>
      <c r="U365">
        <v>0</v>
      </c>
    </row>
    <row r="366" spans="1:21" x14ac:dyDescent="0.25">
      <c r="A366">
        <v>2037</v>
      </c>
      <c r="B366">
        <v>5</v>
      </c>
      <c r="C366" s="28">
        <v>130687215.52</v>
      </c>
      <c r="D366" s="28">
        <v>14605156.685000001</v>
      </c>
      <c r="E366" s="28">
        <v>6374680.8080000002</v>
      </c>
      <c r="F366" s="28">
        <v>82634143.150000006</v>
      </c>
      <c r="G366">
        <v>0</v>
      </c>
      <c r="H366">
        <v>0</v>
      </c>
      <c r="I366">
        <v>0</v>
      </c>
      <c r="J366">
        <v>0</v>
      </c>
      <c r="K366">
        <v>0</v>
      </c>
      <c r="L366" s="28">
        <v>9739408.3239999991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 s="28">
        <v>17333826.552000001</v>
      </c>
      <c r="T366">
        <v>0</v>
      </c>
      <c r="U366">
        <v>0</v>
      </c>
    </row>
    <row r="367" spans="1:21" x14ac:dyDescent="0.25">
      <c r="A367">
        <v>2037</v>
      </c>
      <c r="B367">
        <v>6</v>
      </c>
      <c r="C367" s="28">
        <v>151293526.56900001</v>
      </c>
      <c r="D367" s="28">
        <v>4885679.6490000002</v>
      </c>
      <c r="E367" s="28">
        <v>23155828.629000001</v>
      </c>
      <c r="F367" s="28">
        <v>85045807.173999995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 s="28">
        <v>20872384.563999999</v>
      </c>
      <c r="N367">
        <v>0</v>
      </c>
      <c r="O367">
        <v>0</v>
      </c>
      <c r="P367">
        <v>0</v>
      </c>
      <c r="Q367">
        <v>0</v>
      </c>
      <c r="R367">
        <v>0</v>
      </c>
      <c r="S367" s="28">
        <v>17333826.552000001</v>
      </c>
      <c r="T367">
        <v>0</v>
      </c>
      <c r="U367">
        <v>0</v>
      </c>
    </row>
    <row r="368" spans="1:21" x14ac:dyDescent="0.25">
      <c r="A368">
        <v>2037</v>
      </c>
      <c r="B368">
        <v>7</v>
      </c>
      <c r="C368" s="28">
        <v>167748252.57300001</v>
      </c>
      <c r="D368" s="28">
        <v>737509.304</v>
      </c>
      <c r="E368" s="28">
        <v>45510209.467</v>
      </c>
      <c r="F368" s="28">
        <v>85072155.606000006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 s="28">
        <v>19094551.642999999</v>
      </c>
      <c r="O368">
        <v>0</v>
      </c>
      <c r="P368">
        <v>0</v>
      </c>
      <c r="Q368">
        <v>0</v>
      </c>
      <c r="R368">
        <v>0</v>
      </c>
      <c r="S368" s="28">
        <v>17333826.552000001</v>
      </c>
      <c r="T368">
        <v>0</v>
      </c>
      <c r="U368">
        <v>0</v>
      </c>
    </row>
    <row r="369" spans="1:21" x14ac:dyDescent="0.25">
      <c r="A369">
        <v>2037</v>
      </c>
      <c r="B369">
        <v>8</v>
      </c>
      <c r="C369" s="28">
        <v>171263348.417</v>
      </c>
      <c r="D369" s="28">
        <v>50132.372000000003</v>
      </c>
      <c r="E369" s="28">
        <v>53294121.739</v>
      </c>
      <c r="F369" s="28">
        <v>83435085.422999993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 s="28">
        <v>17150182.331</v>
      </c>
      <c r="P369">
        <v>0</v>
      </c>
      <c r="Q369">
        <v>0</v>
      </c>
      <c r="R369">
        <v>0</v>
      </c>
      <c r="S369" s="28">
        <v>17333826.552000001</v>
      </c>
      <c r="T369">
        <v>0</v>
      </c>
      <c r="U369">
        <v>0</v>
      </c>
    </row>
    <row r="370" spans="1:21" x14ac:dyDescent="0.25">
      <c r="A370">
        <v>2037</v>
      </c>
      <c r="B370">
        <v>9</v>
      </c>
      <c r="C370" s="28">
        <v>167816706.23199999</v>
      </c>
      <c r="D370" s="28">
        <v>510863.84</v>
      </c>
      <c r="E370" s="28">
        <v>46162229.446999997</v>
      </c>
      <c r="F370" s="28">
        <v>85238637.319999993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 s="28">
        <v>18571149.072999999</v>
      </c>
      <c r="Q370">
        <v>0</v>
      </c>
      <c r="R370">
        <v>0</v>
      </c>
      <c r="S370" s="28">
        <v>17333826.552000001</v>
      </c>
      <c r="T370">
        <v>0</v>
      </c>
      <c r="U370">
        <v>0</v>
      </c>
    </row>
    <row r="371" spans="1:21" x14ac:dyDescent="0.25">
      <c r="A371">
        <v>2037</v>
      </c>
      <c r="B371">
        <v>10</v>
      </c>
      <c r="C371" s="28">
        <v>139486971.66299999</v>
      </c>
      <c r="D371" s="28">
        <v>5924933.0429999996</v>
      </c>
      <c r="E371" s="28">
        <v>20002370.184999999</v>
      </c>
      <c r="F371" s="28">
        <v>84865061.449000001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 s="28">
        <v>11360780.434</v>
      </c>
      <c r="R371">
        <v>0</v>
      </c>
      <c r="S371" s="28">
        <v>17333826.552000001</v>
      </c>
      <c r="T371">
        <v>0</v>
      </c>
      <c r="U371">
        <v>0</v>
      </c>
    </row>
    <row r="372" spans="1:21" x14ac:dyDescent="0.25">
      <c r="A372">
        <v>2037</v>
      </c>
      <c r="B372">
        <v>11</v>
      </c>
      <c r="C372" s="28">
        <v>126299997.06</v>
      </c>
      <c r="D372" s="28">
        <v>20074872.576000001</v>
      </c>
      <c r="E372" s="28">
        <v>3904107.088</v>
      </c>
      <c r="F372" s="28">
        <v>84281891.850999996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 s="28">
        <v>705298.99300000002</v>
      </c>
      <c r="S372" s="28">
        <v>17333826.552000001</v>
      </c>
      <c r="T372">
        <v>0</v>
      </c>
      <c r="U372">
        <v>0</v>
      </c>
    </row>
    <row r="373" spans="1:21" x14ac:dyDescent="0.25">
      <c r="A373">
        <v>2037</v>
      </c>
      <c r="B373">
        <v>12</v>
      </c>
      <c r="C373" s="28">
        <v>142976490.07699999</v>
      </c>
      <c r="D373" s="28">
        <v>39251410.983999997</v>
      </c>
      <c r="E373" s="28">
        <v>304311.93400000001</v>
      </c>
      <c r="F373" s="28">
        <v>86086940.606000006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 s="28">
        <v>17333826.552000001</v>
      </c>
      <c r="T373">
        <v>0</v>
      </c>
      <c r="U373">
        <v>0</v>
      </c>
    </row>
    <row r="374" spans="1:21" x14ac:dyDescent="0.25">
      <c r="A374">
        <v>2038</v>
      </c>
      <c r="B374">
        <v>1</v>
      </c>
      <c r="C374" s="28">
        <v>163524739.46900001</v>
      </c>
      <c r="D374" s="28">
        <v>57450759.512000002</v>
      </c>
      <c r="E374" s="28">
        <v>7286.3639999999996</v>
      </c>
      <c r="F374" s="28">
        <v>87965431.307999998</v>
      </c>
      <c r="G374">
        <v>0</v>
      </c>
      <c r="H374" s="28">
        <v>767435.73199999996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 s="28">
        <v>17333826.552000001</v>
      </c>
      <c r="T374">
        <v>0</v>
      </c>
      <c r="U374">
        <v>0</v>
      </c>
    </row>
    <row r="375" spans="1:21" x14ac:dyDescent="0.25">
      <c r="A375">
        <v>2038</v>
      </c>
      <c r="B375">
        <v>2</v>
      </c>
      <c r="C375" s="28">
        <v>155880028.21700001</v>
      </c>
      <c r="D375" s="28">
        <v>54644325.534999996</v>
      </c>
      <c r="E375">
        <v>0</v>
      </c>
      <c r="F375" s="28">
        <v>83157210.260000005</v>
      </c>
      <c r="G375">
        <v>0</v>
      </c>
      <c r="H375">
        <v>0</v>
      </c>
      <c r="I375" s="28">
        <v>744665.86899999995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 s="28">
        <v>17333826.552000001</v>
      </c>
      <c r="T375">
        <v>0</v>
      </c>
      <c r="U375">
        <v>0</v>
      </c>
    </row>
    <row r="376" spans="1:21" x14ac:dyDescent="0.25">
      <c r="A376">
        <v>2038</v>
      </c>
      <c r="B376">
        <v>3</v>
      </c>
      <c r="C376" s="28">
        <v>141210680.83500001</v>
      </c>
      <c r="D376" s="28">
        <v>45944688.185999997</v>
      </c>
      <c r="E376" s="28">
        <v>108591.58500000001</v>
      </c>
      <c r="F376" s="28">
        <v>83629694.409999996</v>
      </c>
      <c r="G376">
        <v>0</v>
      </c>
      <c r="H376">
        <v>0</v>
      </c>
      <c r="I376">
        <v>0</v>
      </c>
      <c r="J376" s="28">
        <v>-5806119.898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 s="28">
        <v>17333826.552000001</v>
      </c>
      <c r="T376">
        <v>0</v>
      </c>
      <c r="U376">
        <v>0</v>
      </c>
    </row>
    <row r="377" spans="1:21" x14ac:dyDescent="0.25">
      <c r="A377">
        <v>2038</v>
      </c>
      <c r="B377">
        <v>4</v>
      </c>
      <c r="C377" s="28">
        <v>130268612.64</v>
      </c>
      <c r="D377" s="28">
        <v>30217724.927999999</v>
      </c>
      <c r="E377" s="28">
        <v>1694194.4550000001</v>
      </c>
      <c r="F377" s="28">
        <v>84809187.218999997</v>
      </c>
      <c r="G377">
        <v>0</v>
      </c>
      <c r="H377">
        <v>0</v>
      </c>
      <c r="I377">
        <v>0</v>
      </c>
      <c r="J377">
        <v>0</v>
      </c>
      <c r="K377" s="28">
        <v>-3786320.5129999998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 s="28">
        <v>17333826.552000001</v>
      </c>
      <c r="T377">
        <v>0</v>
      </c>
      <c r="U377">
        <v>0</v>
      </c>
    </row>
    <row r="378" spans="1:21" x14ac:dyDescent="0.25">
      <c r="A378">
        <v>2038</v>
      </c>
      <c r="B378">
        <v>5</v>
      </c>
      <c r="C378" s="28">
        <v>130782775.478</v>
      </c>
      <c r="D378" s="28">
        <v>14441665.880000001</v>
      </c>
      <c r="E378" s="28">
        <v>6350135.4309999999</v>
      </c>
      <c r="F378" s="28">
        <v>82917739.290999994</v>
      </c>
      <c r="G378">
        <v>0</v>
      </c>
      <c r="H378">
        <v>0</v>
      </c>
      <c r="I378">
        <v>0</v>
      </c>
      <c r="J378">
        <v>0</v>
      </c>
      <c r="K378">
        <v>0</v>
      </c>
      <c r="L378" s="28">
        <v>9739408.3239999991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 s="28">
        <v>17333826.552000001</v>
      </c>
      <c r="T378">
        <v>0</v>
      </c>
      <c r="U378">
        <v>0</v>
      </c>
    </row>
    <row r="379" spans="1:21" x14ac:dyDescent="0.25">
      <c r="A379">
        <v>2038</v>
      </c>
      <c r="B379">
        <v>6</v>
      </c>
      <c r="C379" s="28">
        <v>151441548.574</v>
      </c>
      <c r="D379" s="28">
        <v>4830989.1239999998</v>
      </c>
      <c r="E379" s="28">
        <v>23066668.311999999</v>
      </c>
      <c r="F379" s="28">
        <v>85337680.022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 s="28">
        <v>20872384.563999999</v>
      </c>
      <c r="N379">
        <v>0</v>
      </c>
      <c r="O379">
        <v>0</v>
      </c>
      <c r="P379">
        <v>0</v>
      </c>
      <c r="Q379">
        <v>0</v>
      </c>
      <c r="R379">
        <v>0</v>
      </c>
      <c r="S379" s="28">
        <v>17333826.552000001</v>
      </c>
      <c r="T379">
        <v>0</v>
      </c>
      <c r="U379">
        <v>0</v>
      </c>
    </row>
    <row r="380" spans="1:21" x14ac:dyDescent="0.25">
      <c r="A380">
        <v>2038</v>
      </c>
      <c r="B380">
        <v>7</v>
      </c>
      <c r="C380" s="28">
        <v>167853320.91600001</v>
      </c>
      <c r="D380" s="28">
        <v>729234.7</v>
      </c>
      <c r="E380" s="28">
        <v>45333800.410999998</v>
      </c>
      <c r="F380" s="28">
        <v>85361907.609999999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 s="28">
        <v>19094551.642999999</v>
      </c>
      <c r="O380">
        <v>0</v>
      </c>
      <c r="P380">
        <v>0</v>
      </c>
      <c r="Q380">
        <v>0</v>
      </c>
      <c r="R380">
        <v>0</v>
      </c>
      <c r="S380" s="28">
        <v>17333826.552000001</v>
      </c>
      <c r="T380">
        <v>0</v>
      </c>
      <c r="U380">
        <v>0</v>
      </c>
    </row>
    <row r="381" spans="1:21" x14ac:dyDescent="0.25">
      <c r="A381">
        <v>2038</v>
      </c>
      <c r="B381">
        <v>8</v>
      </c>
      <c r="C381" s="28">
        <v>171340380.699</v>
      </c>
      <c r="D381" s="28">
        <v>49569.904000000002</v>
      </c>
      <c r="E381" s="28">
        <v>53087540.273999996</v>
      </c>
      <c r="F381" s="28">
        <v>83719261.638999999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 s="28">
        <v>17150182.331</v>
      </c>
      <c r="P381">
        <v>0</v>
      </c>
      <c r="Q381">
        <v>0</v>
      </c>
      <c r="R381">
        <v>0</v>
      </c>
      <c r="S381" s="28">
        <v>17333826.552000001</v>
      </c>
      <c r="T381">
        <v>0</v>
      </c>
      <c r="U381">
        <v>0</v>
      </c>
    </row>
    <row r="382" spans="1:21" x14ac:dyDescent="0.25">
      <c r="A382">
        <v>2038</v>
      </c>
      <c r="B382">
        <v>9</v>
      </c>
      <c r="C382" s="28">
        <v>167922357.09599999</v>
      </c>
      <c r="D382" s="28">
        <v>505132.12199999997</v>
      </c>
      <c r="E382" s="28">
        <v>45983292.995999999</v>
      </c>
      <c r="F382" s="28">
        <v>85528956.353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 s="28">
        <v>18571149.072999999</v>
      </c>
      <c r="Q382">
        <v>0</v>
      </c>
      <c r="R382">
        <v>0</v>
      </c>
      <c r="S382" s="28">
        <v>17333826.552000001</v>
      </c>
      <c r="T382">
        <v>0</v>
      </c>
      <c r="U382">
        <v>0</v>
      </c>
    </row>
    <row r="383" spans="1:21" x14ac:dyDescent="0.25">
      <c r="A383">
        <v>2038</v>
      </c>
      <c r="B383">
        <v>10</v>
      </c>
      <c r="C383" s="28">
        <v>139626741.35600001</v>
      </c>
      <c r="D383" s="28">
        <v>5858179.1619999995</v>
      </c>
      <c r="E383" s="28">
        <v>19923889.978</v>
      </c>
      <c r="F383" s="28">
        <v>85150065.230000004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 s="28">
        <v>11360780.434</v>
      </c>
      <c r="R383">
        <v>0</v>
      </c>
      <c r="S383" s="28">
        <v>17333826.552000001</v>
      </c>
      <c r="T383">
        <v>0</v>
      </c>
      <c r="U383">
        <v>0</v>
      </c>
    </row>
    <row r="384" spans="1:21" x14ac:dyDescent="0.25">
      <c r="A384">
        <v>2038</v>
      </c>
      <c r="B384">
        <v>11</v>
      </c>
      <c r="C384" s="28">
        <v>126341548.77</v>
      </c>
      <c r="D384" s="28">
        <v>19848696.914999999</v>
      </c>
      <c r="E384" s="28">
        <v>3888789.1460000002</v>
      </c>
      <c r="F384" s="28">
        <v>84564937.164000005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 s="28">
        <v>705298.99300000002</v>
      </c>
      <c r="S384" s="28">
        <v>17333826.552000001</v>
      </c>
      <c r="T384">
        <v>0</v>
      </c>
      <c r="U384">
        <v>0</v>
      </c>
    </row>
    <row r="385" spans="1:21" x14ac:dyDescent="0.25">
      <c r="A385">
        <v>2038</v>
      </c>
      <c r="B385">
        <v>12</v>
      </c>
      <c r="C385" s="28">
        <v>142822173.18799999</v>
      </c>
      <c r="D385" s="28">
        <v>38809180.839000002</v>
      </c>
      <c r="E385" s="28">
        <v>303117.95299999998</v>
      </c>
      <c r="F385" s="28">
        <v>86376047.844999999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 s="28">
        <v>17333826.552000001</v>
      </c>
      <c r="T385">
        <v>0</v>
      </c>
      <c r="U385">
        <v>0</v>
      </c>
    </row>
    <row r="386" spans="1:21" x14ac:dyDescent="0.25">
      <c r="A386">
        <v>2039</v>
      </c>
      <c r="B386">
        <v>1</v>
      </c>
      <c r="C386" s="28">
        <v>163078903.36199999</v>
      </c>
      <c r="D386" s="28">
        <v>56750179.402999997</v>
      </c>
      <c r="E386" s="28">
        <v>7246.2269999999999</v>
      </c>
      <c r="F386" s="28">
        <v>88220215.447999999</v>
      </c>
      <c r="G386">
        <v>0</v>
      </c>
      <c r="H386" s="28">
        <v>767435.73199999996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 s="28">
        <v>17333826.552000001</v>
      </c>
      <c r="T386">
        <v>0</v>
      </c>
      <c r="U386">
        <v>0</v>
      </c>
    </row>
    <row r="387" spans="1:21" x14ac:dyDescent="0.25">
      <c r="A387">
        <v>2039</v>
      </c>
      <c r="B387">
        <v>2</v>
      </c>
      <c r="C387" s="28">
        <v>155454528.56200001</v>
      </c>
      <c r="D387" s="28">
        <v>53977968.329999998</v>
      </c>
      <c r="E387">
        <v>0</v>
      </c>
      <c r="F387" s="28">
        <v>83398067.811000004</v>
      </c>
      <c r="G387">
        <v>0</v>
      </c>
      <c r="H387">
        <v>0</v>
      </c>
      <c r="I387" s="28">
        <v>744665.86899999995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 s="28">
        <v>17333826.552000001</v>
      </c>
      <c r="T387">
        <v>0</v>
      </c>
      <c r="U387">
        <v>0</v>
      </c>
    </row>
    <row r="388" spans="1:21" x14ac:dyDescent="0.25">
      <c r="A388">
        <v>2039</v>
      </c>
      <c r="B388">
        <v>3</v>
      </c>
      <c r="C388" s="28">
        <v>140892038.75</v>
      </c>
      <c r="D388" s="28">
        <v>45384418.228</v>
      </c>
      <c r="E388" s="28">
        <v>107993.401</v>
      </c>
      <c r="F388" s="28">
        <v>83871920.468999997</v>
      </c>
      <c r="G388">
        <v>0</v>
      </c>
      <c r="H388">
        <v>0</v>
      </c>
      <c r="I388">
        <v>0</v>
      </c>
      <c r="J388" s="28">
        <v>-5806119.898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 s="28">
        <v>17333826.552000001</v>
      </c>
      <c r="T388">
        <v>0</v>
      </c>
      <c r="U388">
        <v>0</v>
      </c>
    </row>
    <row r="389" spans="1:21" x14ac:dyDescent="0.25">
      <c r="A389">
        <v>2039</v>
      </c>
      <c r="B389">
        <v>4</v>
      </c>
      <c r="C389" s="28">
        <v>130127078.257</v>
      </c>
      <c r="D389" s="28">
        <v>29846841.276000001</v>
      </c>
      <c r="E389" s="28">
        <v>1684726.6610000001</v>
      </c>
      <c r="F389" s="28">
        <v>85048004.281000003</v>
      </c>
      <c r="G389">
        <v>0</v>
      </c>
      <c r="H389">
        <v>0</v>
      </c>
      <c r="I389">
        <v>0</v>
      </c>
      <c r="J389">
        <v>0</v>
      </c>
      <c r="K389" s="28">
        <v>-3786320.5129999998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 s="28">
        <v>17333826.552000001</v>
      </c>
      <c r="T389">
        <v>0</v>
      </c>
      <c r="U389">
        <v>0</v>
      </c>
    </row>
    <row r="390" spans="1:21" x14ac:dyDescent="0.25">
      <c r="A390">
        <v>2039</v>
      </c>
      <c r="B390">
        <v>5</v>
      </c>
      <c r="C390" s="28">
        <v>130803526.56299999</v>
      </c>
      <c r="D390" s="28">
        <v>14264413.033</v>
      </c>
      <c r="E390" s="28">
        <v>6314648.4919999996</v>
      </c>
      <c r="F390" s="28">
        <v>83151230.160999998</v>
      </c>
      <c r="G390">
        <v>0</v>
      </c>
      <c r="H390">
        <v>0</v>
      </c>
      <c r="I390">
        <v>0</v>
      </c>
      <c r="J390">
        <v>0</v>
      </c>
      <c r="K390">
        <v>0</v>
      </c>
      <c r="L390" s="28">
        <v>9739408.3239999991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 s="28">
        <v>17333826.552000001</v>
      </c>
      <c r="T390">
        <v>0</v>
      </c>
      <c r="U390">
        <v>0</v>
      </c>
    </row>
    <row r="391" spans="1:21" x14ac:dyDescent="0.25">
      <c r="A391">
        <v>2039</v>
      </c>
      <c r="B391">
        <v>6</v>
      </c>
      <c r="C391" s="28">
        <v>151493654.47499999</v>
      </c>
      <c r="D391" s="28">
        <v>4771694.9550000001</v>
      </c>
      <c r="E391" s="28">
        <v>22937763.118000001</v>
      </c>
      <c r="F391" s="28">
        <v>85577985.284999996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 s="28">
        <v>20872384.563999999</v>
      </c>
      <c r="N391">
        <v>0</v>
      </c>
      <c r="O391">
        <v>0</v>
      </c>
      <c r="P391">
        <v>0</v>
      </c>
      <c r="Q391">
        <v>0</v>
      </c>
      <c r="R391">
        <v>0</v>
      </c>
      <c r="S391" s="28">
        <v>17333826.552000001</v>
      </c>
      <c r="T391">
        <v>0</v>
      </c>
      <c r="U391">
        <v>0</v>
      </c>
    </row>
    <row r="392" spans="1:21" x14ac:dyDescent="0.25">
      <c r="A392">
        <v>2039</v>
      </c>
      <c r="B392">
        <v>7</v>
      </c>
      <c r="C392" s="28">
        <v>167825322.53400001</v>
      </c>
      <c r="D392" s="28">
        <v>720250.96</v>
      </c>
      <c r="E392" s="28">
        <v>45078372.548</v>
      </c>
      <c r="F392" s="28">
        <v>85598320.831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 s="28">
        <v>19094551.642999999</v>
      </c>
      <c r="O392">
        <v>0</v>
      </c>
      <c r="P392">
        <v>0</v>
      </c>
      <c r="Q392">
        <v>0</v>
      </c>
      <c r="R392">
        <v>0</v>
      </c>
      <c r="S392" s="28">
        <v>17333826.552000001</v>
      </c>
      <c r="T392">
        <v>0</v>
      </c>
      <c r="U392">
        <v>0</v>
      </c>
    </row>
    <row r="393" spans="1:21" x14ac:dyDescent="0.25">
      <c r="A393">
        <v>2039</v>
      </c>
      <c r="B393">
        <v>8</v>
      </c>
      <c r="C393" s="28">
        <v>171272518.49399999</v>
      </c>
      <c r="D393" s="28">
        <v>48959.232000000004</v>
      </c>
      <c r="E393" s="28">
        <v>52788424.894000001</v>
      </c>
      <c r="F393" s="28">
        <v>83951125.484999999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 s="28">
        <v>17150182.331</v>
      </c>
      <c r="P393">
        <v>0</v>
      </c>
      <c r="Q393">
        <v>0</v>
      </c>
      <c r="R393">
        <v>0</v>
      </c>
      <c r="S393" s="28">
        <v>17333826.552000001</v>
      </c>
      <c r="T393">
        <v>0</v>
      </c>
      <c r="U393">
        <v>0</v>
      </c>
    </row>
    <row r="394" spans="1:21" x14ac:dyDescent="0.25">
      <c r="A394">
        <v>2039</v>
      </c>
      <c r="B394">
        <v>9</v>
      </c>
      <c r="C394" s="28">
        <v>167893922.685</v>
      </c>
      <c r="D394" s="28">
        <v>498909.19300000003</v>
      </c>
      <c r="E394" s="28">
        <v>45724205.645000003</v>
      </c>
      <c r="F394" s="28">
        <v>85765832.222000003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 s="28">
        <v>18571149.072999999</v>
      </c>
      <c r="Q394">
        <v>0</v>
      </c>
      <c r="R394">
        <v>0</v>
      </c>
      <c r="S394" s="28">
        <v>17333826.552000001</v>
      </c>
      <c r="T394">
        <v>0</v>
      </c>
      <c r="U394">
        <v>0</v>
      </c>
    </row>
    <row r="395" spans="1:21" x14ac:dyDescent="0.25">
      <c r="A395">
        <v>2039</v>
      </c>
      <c r="B395">
        <v>10</v>
      </c>
      <c r="C395" s="28">
        <v>139686836.44</v>
      </c>
      <c r="D395" s="28">
        <v>5786463.2549999999</v>
      </c>
      <c r="E395" s="28">
        <v>19813183.642000001</v>
      </c>
      <c r="F395" s="28">
        <v>85392582.556999996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 s="28">
        <v>11360780.434</v>
      </c>
      <c r="R395">
        <v>0</v>
      </c>
      <c r="S395" s="28">
        <v>17333826.552000001</v>
      </c>
      <c r="T395">
        <v>0</v>
      </c>
      <c r="U395">
        <v>0</v>
      </c>
    </row>
    <row r="396" spans="1:21" x14ac:dyDescent="0.25">
      <c r="A396">
        <v>2039</v>
      </c>
      <c r="B396">
        <v>11</v>
      </c>
      <c r="C396" s="28">
        <v>126317803.664</v>
      </c>
      <c r="D396" s="28">
        <v>19605708.903000001</v>
      </c>
      <c r="E396" s="28">
        <v>3867181.2379999999</v>
      </c>
      <c r="F396" s="28">
        <v>84805787.978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 s="28">
        <v>705298.99300000002</v>
      </c>
      <c r="S396" s="28">
        <v>17333826.552000001</v>
      </c>
      <c r="T396">
        <v>0</v>
      </c>
      <c r="U396">
        <v>0</v>
      </c>
    </row>
    <row r="397" spans="1:21" x14ac:dyDescent="0.25">
      <c r="A397">
        <v>2039</v>
      </c>
      <c r="B397">
        <v>12</v>
      </c>
      <c r="C397" s="28">
        <v>142591395.484</v>
      </c>
      <c r="D397" s="28">
        <v>38334078.329999998</v>
      </c>
      <c r="E397" s="28">
        <v>301433.68900000001</v>
      </c>
      <c r="F397" s="28">
        <v>86622056.913000003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 s="28">
        <v>17333826.552000001</v>
      </c>
      <c r="T397">
        <v>0</v>
      </c>
      <c r="U397">
        <v>0</v>
      </c>
    </row>
    <row r="398" spans="1:21" x14ac:dyDescent="0.25">
      <c r="A398">
        <v>2040</v>
      </c>
      <c r="B398">
        <v>1</v>
      </c>
      <c r="C398" s="28">
        <v>162531396.692</v>
      </c>
      <c r="D398" s="28">
        <v>56039957.515000001</v>
      </c>
      <c r="E398" s="28">
        <v>7201.3969999999999</v>
      </c>
      <c r="F398" s="28">
        <v>88382975.496000007</v>
      </c>
      <c r="G398">
        <v>0</v>
      </c>
      <c r="H398" s="28">
        <v>767435.73199999996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 s="28">
        <v>17333826.552000001</v>
      </c>
      <c r="T398">
        <v>0</v>
      </c>
      <c r="U398">
        <v>0</v>
      </c>
    </row>
    <row r="399" spans="1:21" x14ac:dyDescent="0.25">
      <c r="A399">
        <v>2040</v>
      </c>
      <c r="B399">
        <v>2</v>
      </c>
      <c r="C399" s="28">
        <v>154932864.09999999</v>
      </c>
      <c r="D399" s="28">
        <v>53302440.340000004</v>
      </c>
      <c r="E399">
        <v>0</v>
      </c>
      <c r="F399" s="28">
        <v>83551931.338</v>
      </c>
      <c r="G399">
        <v>0</v>
      </c>
      <c r="H399">
        <v>0</v>
      </c>
      <c r="I399" s="28">
        <v>744665.86899999995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 s="28">
        <v>17333826.552000001</v>
      </c>
      <c r="T399">
        <v>0</v>
      </c>
      <c r="U399">
        <v>0</v>
      </c>
    </row>
    <row r="400" spans="1:21" x14ac:dyDescent="0.25">
      <c r="A400">
        <v>2040</v>
      </c>
      <c r="B400">
        <v>3</v>
      </c>
      <c r="C400" s="28">
        <v>140478127.67899999</v>
      </c>
      <c r="D400" s="28">
        <v>44816437.516999997</v>
      </c>
      <c r="E400" s="28">
        <v>107325.288</v>
      </c>
      <c r="F400" s="28">
        <v>84026658.221000001</v>
      </c>
      <c r="G400">
        <v>0</v>
      </c>
      <c r="H400">
        <v>0</v>
      </c>
      <c r="I400">
        <v>0</v>
      </c>
      <c r="J400" s="28">
        <v>-5806119.898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 s="28">
        <v>17333826.552000001</v>
      </c>
      <c r="T400">
        <v>0</v>
      </c>
      <c r="U400">
        <v>0</v>
      </c>
    </row>
    <row r="401" spans="1:21" x14ac:dyDescent="0.25">
      <c r="A401">
        <v>2040</v>
      </c>
      <c r="B401">
        <v>4</v>
      </c>
      <c r="C401" s="28">
        <v>129958293.101</v>
      </c>
      <c r="D401" s="28">
        <v>29488069.346000001</v>
      </c>
      <c r="E401" s="28">
        <v>1675142.2690000001</v>
      </c>
      <c r="F401" s="28">
        <v>85247575.445999995</v>
      </c>
      <c r="G401">
        <v>0</v>
      </c>
      <c r="H401">
        <v>0</v>
      </c>
      <c r="I401">
        <v>0</v>
      </c>
      <c r="J401">
        <v>0</v>
      </c>
      <c r="K401" s="28">
        <v>-3786320.5129999998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 s="28">
        <v>17333826.552000001</v>
      </c>
      <c r="T401">
        <v>0</v>
      </c>
      <c r="U401">
        <v>0</v>
      </c>
    </row>
    <row r="402" spans="1:21" x14ac:dyDescent="0.25">
      <c r="A402">
        <v>2040</v>
      </c>
      <c r="B402">
        <v>5</v>
      </c>
      <c r="C402" s="28">
        <v>130791258.439</v>
      </c>
      <c r="D402" s="28">
        <v>14092948.624</v>
      </c>
      <c r="E402" s="28">
        <v>6278724.5269999998</v>
      </c>
      <c r="F402" s="28">
        <v>83346350.412</v>
      </c>
      <c r="G402">
        <v>0</v>
      </c>
      <c r="H402">
        <v>0</v>
      </c>
      <c r="I402">
        <v>0</v>
      </c>
      <c r="J402">
        <v>0</v>
      </c>
      <c r="K402">
        <v>0</v>
      </c>
      <c r="L402" s="28">
        <v>9739408.3239999991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 s="28">
        <v>17333826.552000001</v>
      </c>
      <c r="T402">
        <v>0</v>
      </c>
      <c r="U402">
        <v>0</v>
      </c>
    </row>
    <row r="403" spans="1:21" x14ac:dyDescent="0.25">
      <c r="A403">
        <v>2040</v>
      </c>
      <c r="B403">
        <v>6</v>
      </c>
      <c r="C403" s="28">
        <v>151506618.76100001</v>
      </c>
      <c r="D403" s="28">
        <v>4714337.1189999999</v>
      </c>
      <c r="E403" s="28">
        <v>22807270.436999999</v>
      </c>
      <c r="F403" s="28">
        <v>85778800.088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 s="28">
        <v>20872384.563999999</v>
      </c>
      <c r="N403">
        <v>0</v>
      </c>
      <c r="O403">
        <v>0</v>
      </c>
      <c r="P403">
        <v>0</v>
      </c>
      <c r="Q403">
        <v>0</v>
      </c>
      <c r="R403">
        <v>0</v>
      </c>
      <c r="S403" s="28">
        <v>17333826.552000001</v>
      </c>
      <c r="T403">
        <v>0</v>
      </c>
      <c r="U403">
        <v>0</v>
      </c>
    </row>
    <row r="404" spans="1:21" x14ac:dyDescent="0.25">
      <c r="A404">
        <v>2040</v>
      </c>
      <c r="B404">
        <v>7</v>
      </c>
      <c r="C404" s="28">
        <v>167717820.86899999</v>
      </c>
      <c r="D404" s="28">
        <v>711358.86</v>
      </c>
      <c r="E404" s="28">
        <v>44807159.513999999</v>
      </c>
      <c r="F404" s="28">
        <v>85770924.299999997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 s="28">
        <v>19094551.642999999</v>
      </c>
      <c r="O404">
        <v>0</v>
      </c>
      <c r="P404">
        <v>0</v>
      </c>
      <c r="Q404">
        <v>0</v>
      </c>
      <c r="R404">
        <v>0</v>
      </c>
      <c r="S404" s="28">
        <v>17333826.552000001</v>
      </c>
      <c r="T404">
        <v>0</v>
      </c>
      <c r="U404">
        <v>0</v>
      </c>
    </row>
    <row r="405" spans="1:21" x14ac:dyDescent="0.25">
      <c r="A405">
        <v>2040</v>
      </c>
      <c r="B405">
        <v>8</v>
      </c>
      <c r="C405" s="28">
        <v>171123595.664</v>
      </c>
      <c r="D405" s="28">
        <v>48354.788999999997</v>
      </c>
      <c r="E405" s="28">
        <v>52470824.5</v>
      </c>
      <c r="F405" s="28">
        <v>84120407.490999997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 s="28">
        <v>17150182.331</v>
      </c>
      <c r="P405">
        <v>0</v>
      </c>
      <c r="Q405">
        <v>0</v>
      </c>
      <c r="R405">
        <v>0</v>
      </c>
      <c r="S405" s="28">
        <v>17333826.552000001</v>
      </c>
      <c r="T405">
        <v>0</v>
      </c>
      <c r="U405">
        <v>0</v>
      </c>
    </row>
    <row r="406" spans="1:21" x14ac:dyDescent="0.25">
      <c r="A406">
        <v>2040</v>
      </c>
      <c r="B406">
        <v>9</v>
      </c>
      <c r="C406" s="28">
        <v>167785605.80500001</v>
      </c>
      <c r="D406" s="28">
        <v>492749.74200000003</v>
      </c>
      <c r="E406" s="28">
        <v>45449106.971000001</v>
      </c>
      <c r="F406" s="28">
        <v>85938773.466000006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 s="28">
        <v>18571149.072999999</v>
      </c>
      <c r="Q406">
        <v>0</v>
      </c>
      <c r="R406">
        <v>0</v>
      </c>
      <c r="S406" s="28">
        <v>17333826.552000001</v>
      </c>
      <c r="T406">
        <v>0</v>
      </c>
      <c r="U406">
        <v>0</v>
      </c>
    </row>
    <row r="407" spans="1:21" x14ac:dyDescent="0.25">
      <c r="A407">
        <v>2040</v>
      </c>
      <c r="B407">
        <v>10</v>
      </c>
      <c r="C407" s="28">
        <v>139648245.80399999</v>
      </c>
      <c r="D407" s="28">
        <v>5713987.6030000001</v>
      </c>
      <c r="E407" s="28">
        <v>19690404.809</v>
      </c>
      <c r="F407" s="28">
        <v>85549246.405000001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 s="28">
        <v>11360780.434</v>
      </c>
      <c r="R407">
        <v>0</v>
      </c>
      <c r="S407" s="28">
        <v>17333826.552000001</v>
      </c>
      <c r="T407">
        <v>0</v>
      </c>
      <c r="U407">
        <v>0</v>
      </c>
    </row>
    <row r="408" spans="1:21" x14ac:dyDescent="0.25">
      <c r="A408">
        <v>2040</v>
      </c>
      <c r="B408">
        <v>11</v>
      </c>
      <c r="C408" s="28">
        <v>126203864.53399999</v>
      </c>
      <c r="D408" s="28">
        <v>19360146.721999999</v>
      </c>
      <c r="E408" s="28">
        <v>3843216.9920000001</v>
      </c>
      <c r="F408" s="28">
        <v>84961375.275000006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 s="28">
        <v>705298.99300000002</v>
      </c>
      <c r="S408" s="28">
        <v>17333826.552000001</v>
      </c>
      <c r="T408">
        <v>0</v>
      </c>
      <c r="U408">
        <v>0</v>
      </c>
    </row>
    <row r="409" spans="1:21" x14ac:dyDescent="0.25">
      <c r="A409">
        <v>2040</v>
      </c>
      <c r="B409">
        <v>12</v>
      </c>
      <c r="C409" s="28">
        <v>142268311.37799999</v>
      </c>
      <c r="D409" s="28">
        <v>37853942.675999999</v>
      </c>
      <c r="E409" s="28">
        <v>299565.75699999998</v>
      </c>
      <c r="F409" s="28">
        <v>86780976.393000007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 s="28">
        <v>17333826.552000001</v>
      </c>
      <c r="T409">
        <v>0</v>
      </c>
      <c r="U409">
        <v>0</v>
      </c>
    </row>
    <row r="410" spans="1:21" x14ac:dyDescent="0.25">
      <c r="A410">
        <v>2041</v>
      </c>
      <c r="B410">
        <v>1</v>
      </c>
      <c r="C410" s="28">
        <v>161970460.77000001</v>
      </c>
      <c r="D410" s="28">
        <v>55329925.369000003</v>
      </c>
      <c r="E410" s="28">
        <v>7155.72</v>
      </c>
      <c r="F410" s="28">
        <v>88532117.397</v>
      </c>
      <c r="G410">
        <v>0</v>
      </c>
      <c r="H410" s="28">
        <v>767435.73199999996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 s="28">
        <v>17333826.552000001</v>
      </c>
      <c r="T410">
        <v>0</v>
      </c>
      <c r="U410">
        <v>0</v>
      </c>
    </row>
    <row r="411" spans="1:21" x14ac:dyDescent="0.25">
      <c r="A411">
        <v>2041</v>
      </c>
      <c r="B411">
        <v>2</v>
      </c>
      <c r="C411" s="28">
        <v>154398506.33700001</v>
      </c>
      <c r="D411" s="28">
        <v>52627092.825000003</v>
      </c>
      <c r="E411">
        <v>0</v>
      </c>
      <c r="F411" s="28">
        <v>83692921.091000006</v>
      </c>
      <c r="G411">
        <v>0</v>
      </c>
      <c r="H411">
        <v>0</v>
      </c>
      <c r="I411" s="28">
        <v>744665.86899999995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 s="28">
        <v>17333826.552000001</v>
      </c>
      <c r="T411">
        <v>0</v>
      </c>
      <c r="U411">
        <v>0</v>
      </c>
    </row>
    <row r="412" spans="1:21" x14ac:dyDescent="0.25">
      <c r="A412">
        <v>2041</v>
      </c>
      <c r="B412">
        <v>3</v>
      </c>
      <c r="C412" s="28">
        <v>140051408.796</v>
      </c>
      <c r="D412" s="28">
        <v>44248608.549000002</v>
      </c>
      <c r="E412" s="28">
        <v>106644.542</v>
      </c>
      <c r="F412" s="28">
        <v>84168449.050999999</v>
      </c>
      <c r="G412">
        <v>0</v>
      </c>
      <c r="H412">
        <v>0</v>
      </c>
      <c r="I412">
        <v>0</v>
      </c>
      <c r="J412" s="28">
        <v>-5806119.898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 s="28">
        <v>17333826.552000001</v>
      </c>
      <c r="T412">
        <v>0</v>
      </c>
      <c r="U412">
        <v>0</v>
      </c>
    </row>
    <row r="413" spans="1:21" x14ac:dyDescent="0.25">
      <c r="A413">
        <v>2041</v>
      </c>
      <c r="B413">
        <v>4</v>
      </c>
      <c r="C413" s="28">
        <v>129675832.307</v>
      </c>
      <c r="D413" s="28">
        <v>29103908.942000002</v>
      </c>
      <c r="E413" s="28">
        <v>1663914.348</v>
      </c>
      <c r="F413" s="28">
        <v>85360502.975999996</v>
      </c>
      <c r="G413">
        <v>0</v>
      </c>
      <c r="H413">
        <v>0</v>
      </c>
      <c r="I413">
        <v>0</v>
      </c>
      <c r="J413">
        <v>0</v>
      </c>
      <c r="K413" s="28">
        <v>-3786320.5129999998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 s="28">
        <v>17333826.552000001</v>
      </c>
      <c r="T413">
        <v>0</v>
      </c>
      <c r="U413">
        <v>0</v>
      </c>
    </row>
    <row r="414" spans="1:21" x14ac:dyDescent="0.25">
      <c r="A414">
        <v>2041</v>
      </c>
      <c r="B414">
        <v>5</v>
      </c>
      <c r="C414" s="28">
        <v>130675985.138</v>
      </c>
      <c r="D414" s="28">
        <v>13909350.547</v>
      </c>
      <c r="E414" s="28">
        <v>6236640.3269999996</v>
      </c>
      <c r="F414" s="28">
        <v>83456759.386999995</v>
      </c>
      <c r="G414">
        <v>0</v>
      </c>
      <c r="H414">
        <v>0</v>
      </c>
      <c r="I414">
        <v>0</v>
      </c>
      <c r="J414">
        <v>0</v>
      </c>
      <c r="K414">
        <v>0</v>
      </c>
      <c r="L414" s="28">
        <v>9739408.3239999991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 s="28">
        <v>17333826.552000001</v>
      </c>
      <c r="T414">
        <v>0</v>
      </c>
      <c r="U414">
        <v>0</v>
      </c>
    </row>
    <row r="415" spans="1:21" x14ac:dyDescent="0.25">
      <c r="A415">
        <v>2041</v>
      </c>
      <c r="B415">
        <v>6</v>
      </c>
      <c r="C415" s="28">
        <v>151405963.70899999</v>
      </c>
      <c r="D415" s="28">
        <v>4652920.3600000003</v>
      </c>
      <c r="E415" s="28">
        <v>22654400.899999999</v>
      </c>
      <c r="F415" s="28">
        <v>85892431.332000002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 s="28">
        <v>20872384.563999999</v>
      </c>
      <c r="N415">
        <v>0</v>
      </c>
      <c r="O415">
        <v>0</v>
      </c>
      <c r="P415">
        <v>0</v>
      </c>
      <c r="Q415">
        <v>0</v>
      </c>
      <c r="R415">
        <v>0</v>
      </c>
      <c r="S415" s="28">
        <v>17333826.552000001</v>
      </c>
      <c r="T415">
        <v>0</v>
      </c>
      <c r="U415">
        <v>0</v>
      </c>
    </row>
    <row r="416" spans="1:21" x14ac:dyDescent="0.25">
      <c r="A416">
        <v>2041</v>
      </c>
      <c r="B416">
        <v>7</v>
      </c>
      <c r="C416" s="28">
        <v>167546081.84799999</v>
      </c>
      <c r="D416" s="28">
        <v>702221.31599999999</v>
      </c>
      <c r="E416" s="28">
        <v>44515059.931999996</v>
      </c>
      <c r="F416" s="28">
        <v>85900422.403999999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 s="28">
        <v>19094551.642999999</v>
      </c>
      <c r="O416">
        <v>0</v>
      </c>
      <c r="P416">
        <v>0</v>
      </c>
      <c r="Q416">
        <v>0</v>
      </c>
      <c r="R416">
        <v>0</v>
      </c>
      <c r="S416" s="28">
        <v>17333826.552000001</v>
      </c>
      <c r="T416">
        <v>0</v>
      </c>
      <c r="U416">
        <v>0</v>
      </c>
    </row>
    <row r="417" spans="1:21" x14ac:dyDescent="0.25">
      <c r="A417">
        <v>2041</v>
      </c>
      <c r="B417">
        <v>8</v>
      </c>
      <c r="C417" s="28">
        <v>170907921.36199999</v>
      </c>
      <c r="D417" s="28">
        <v>47733.663</v>
      </c>
      <c r="E417" s="28">
        <v>52128765.193999998</v>
      </c>
      <c r="F417" s="28">
        <v>84247413.622999996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 s="28">
        <v>17150182.331</v>
      </c>
      <c r="P417">
        <v>0</v>
      </c>
      <c r="Q417">
        <v>0</v>
      </c>
      <c r="R417">
        <v>0</v>
      </c>
      <c r="S417" s="28">
        <v>17333826.552000001</v>
      </c>
      <c r="T417">
        <v>0</v>
      </c>
      <c r="U417">
        <v>0</v>
      </c>
    </row>
    <row r="418" spans="1:21" x14ac:dyDescent="0.25">
      <c r="A418">
        <v>2041</v>
      </c>
      <c r="B418">
        <v>9</v>
      </c>
      <c r="C418" s="28">
        <v>167612743.40099999</v>
      </c>
      <c r="D418" s="28">
        <v>486420.27500000002</v>
      </c>
      <c r="E418" s="28">
        <v>45152822.509000003</v>
      </c>
      <c r="F418" s="28">
        <v>86068524.991999999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 s="28">
        <v>18571149.072999999</v>
      </c>
      <c r="Q418">
        <v>0</v>
      </c>
      <c r="R418">
        <v>0</v>
      </c>
      <c r="S418" s="28">
        <v>17333826.552000001</v>
      </c>
      <c r="T418">
        <v>0</v>
      </c>
      <c r="U418">
        <v>0</v>
      </c>
    </row>
    <row r="419" spans="1:21" x14ac:dyDescent="0.25">
      <c r="A419">
        <v>2041</v>
      </c>
      <c r="B419">
        <v>10</v>
      </c>
      <c r="C419" s="28">
        <v>139579536.38999999</v>
      </c>
      <c r="D419" s="28">
        <v>5640788.0460000001</v>
      </c>
      <c r="E419" s="28">
        <v>19562728.061999999</v>
      </c>
      <c r="F419" s="28">
        <v>85681413.296000004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 s="28">
        <v>11360780.434</v>
      </c>
      <c r="R419">
        <v>0</v>
      </c>
      <c r="S419" s="28">
        <v>17333826.552000001</v>
      </c>
      <c r="T419">
        <v>0</v>
      </c>
      <c r="U419">
        <v>0</v>
      </c>
    </row>
    <row r="420" spans="1:21" x14ac:dyDescent="0.25">
      <c r="A420">
        <v>2041</v>
      </c>
      <c r="B420">
        <v>11</v>
      </c>
      <c r="C420" s="28">
        <v>126062188.06</v>
      </c>
      <c r="D420" s="28">
        <v>19112131.802999999</v>
      </c>
      <c r="E420" s="28">
        <v>3818296.7609999999</v>
      </c>
      <c r="F420" s="28">
        <v>85092633.951000005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 s="28">
        <v>705298.99300000002</v>
      </c>
      <c r="S420" s="28">
        <v>17333826.552000001</v>
      </c>
      <c r="T420">
        <v>0</v>
      </c>
      <c r="U420">
        <v>0</v>
      </c>
    </row>
    <row r="421" spans="1:21" x14ac:dyDescent="0.25">
      <c r="A421">
        <v>2041</v>
      </c>
      <c r="B421">
        <v>12</v>
      </c>
      <c r="C421" s="28">
        <v>141915507.375</v>
      </c>
      <c r="D421" s="28">
        <v>37369011.303000003</v>
      </c>
      <c r="E421" s="28">
        <v>297623.31</v>
      </c>
      <c r="F421" s="28">
        <v>86915046.209999993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 s="28">
        <v>17333826.552000001</v>
      </c>
      <c r="T421">
        <v>0</v>
      </c>
      <c r="U421">
        <v>0</v>
      </c>
    </row>
    <row r="422" spans="1:21" x14ac:dyDescent="0.25">
      <c r="A422">
        <v>2042</v>
      </c>
      <c r="B422">
        <v>1</v>
      </c>
      <c r="C422" s="28">
        <v>161401106.28600001</v>
      </c>
      <c r="D422" s="28">
        <v>54622155.32</v>
      </c>
      <c r="E422" s="28">
        <v>7109.4560000000001</v>
      </c>
      <c r="F422" s="28">
        <v>88670579.225999996</v>
      </c>
      <c r="G422">
        <v>0</v>
      </c>
      <c r="H422" s="28">
        <v>767435.73199999996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 s="28">
        <v>17333826.552000001</v>
      </c>
      <c r="T422">
        <v>0</v>
      </c>
      <c r="U422">
        <v>0</v>
      </c>
    </row>
    <row r="423" spans="1:21" x14ac:dyDescent="0.25">
      <c r="A423">
        <v>2042</v>
      </c>
      <c r="B423">
        <v>2</v>
      </c>
      <c r="C423" s="28">
        <v>153856203.873</v>
      </c>
      <c r="D423" s="28">
        <v>51953896.903999999</v>
      </c>
      <c r="E423">
        <v>0</v>
      </c>
      <c r="F423" s="28">
        <v>83823814.547999993</v>
      </c>
      <c r="G423">
        <v>0</v>
      </c>
      <c r="H423">
        <v>0</v>
      </c>
      <c r="I423" s="28">
        <v>744665.86899999995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 s="28">
        <v>17333826.552000001</v>
      </c>
      <c r="T423">
        <v>0</v>
      </c>
      <c r="U423">
        <v>0</v>
      </c>
    </row>
    <row r="424" spans="1:21" x14ac:dyDescent="0.25">
      <c r="A424">
        <v>2042</v>
      </c>
      <c r="B424">
        <v>3</v>
      </c>
      <c r="C424" s="28">
        <v>139616336.55700001</v>
      </c>
      <c r="D424" s="28">
        <v>43682588.630000003</v>
      </c>
      <c r="E424" s="28">
        <v>105955.052</v>
      </c>
      <c r="F424" s="28">
        <v>84300086.222000003</v>
      </c>
      <c r="G424">
        <v>0</v>
      </c>
      <c r="H424">
        <v>0</v>
      </c>
      <c r="I424">
        <v>0</v>
      </c>
      <c r="J424" s="28">
        <v>-5806119.898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 s="28">
        <v>17333826.552000001</v>
      </c>
      <c r="T424">
        <v>0</v>
      </c>
      <c r="U424">
        <v>0</v>
      </c>
    </row>
    <row r="425" spans="1:21" x14ac:dyDescent="0.25">
      <c r="A425">
        <v>2042</v>
      </c>
      <c r="B425">
        <v>4</v>
      </c>
      <c r="C425" s="28">
        <v>129405531.353</v>
      </c>
      <c r="D425" s="28">
        <v>28726471.579</v>
      </c>
      <c r="E425" s="28">
        <v>1652860.554</v>
      </c>
      <c r="F425" s="28">
        <v>85478693.180000007</v>
      </c>
      <c r="G425">
        <v>0</v>
      </c>
      <c r="H425">
        <v>0</v>
      </c>
      <c r="I425">
        <v>0</v>
      </c>
      <c r="J425">
        <v>0</v>
      </c>
      <c r="K425" s="28">
        <v>-3786320.5129999998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 s="28">
        <v>17333826.552000001</v>
      </c>
      <c r="T425">
        <v>0</v>
      </c>
      <c r="U425">
        <v>0</v>
      </c>
    </row>
    <row r="426" spans="1:21" x14ac:dyDescent="0.25">
      <c r="A426">
        <v>2042</v>
      </c>
      <c r="B426">
        <v>5</v>
      </c>
      <c r="C426" s="28">
        <v>130569722.874</v>
      </c>
      <c r="D426" s="28">
        <v>13728965.548</v>
      </c>
      <c r="E426" s="28">
        <v>6195208.7829999998</v>
      </c>
      <c r="F426" s="28">
        <v>83572313.666999996</v>
      </c>
      <c r="G426">
        <v>0</v>
      </c>
      <c r="H426">
        <v>0</v>
      </c>
      <c r="I426">
        <v>0</v>
      </c>
      <c r="J426">
        <v>0</v>
      </c>
      <c r="K426">
        <v>0</v>
      </c>
      <c r="L426" s="28">
        <v>9739408.3239999991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 s="28">
        <v>17333826.552000001</v>
      </c>
      <c r="T426">
        <v>0</v>
      </c>
      <c r="U426">
        <v>0</v>
      </c>
    </row>
    <row r="427" spans="1:21" x14ac:dyDescent="0.25">
      <c r="A427">
        <v>2042</v>
      </c>
      <c r="B427">
        <v>6</v>
      </c>
      <c r="C427" s="28">
        <v>151314049.70500001</v>
      </c>
      <c r="D427" s="28">
        <v>4592578.432</v>
      </c>
      <c r="E427" s="28">
        <v>22503902.113000002</v>
      </c>
      <c r="F427" s="28">
        <v>86011358.044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 s="28">
        <v>20872384.563999999</v>
      </c>
      <c r="N427">
        <v>0</v>
      </c>
      <c r="O427">
        <v>0</v>
      </c>
      <c r="P427">
        <v>0</v>
      </c>
      <c r="Q427">
        <v>0</v>
      </c>
      <c r="R427">
        <v>0</v>
      </c>
      <c r="S427" s="28">
        <v>17333826.552000001</v>
      </c>
      <c r="T427">
        <v>0</v>
      </c>
      <c r="U427">
        <v>0</v>
      </c>
    </row>
    <row r="428" spans="1:21" x14ac:dyDescent="0.25">
      <c r="A428">
        <v>2042</v>
      </c>
      <c r="B428">
        <v>7</v>
      </c>
      <c r="C428" s="28">
        <v>167388497.06400001</v>
      </c>
      <c r="D428" s="28">
        <v>693264.33799999999</v>
      </c>
      <c r="E428" s="28">
        <v>44228896.064000003</v>
      </c>
      <c r="F428" s="28">
        <v>86037958.466999993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 s="28">
        <v>19094551.642999999</v>
      </c>
      <c r="O428">
        <v>0</v>
      </c>
      <c r="P428">
        <v>0</v>
      </c>
      <c r="Q428">
        <v>0</v>
      </c>
      <c r="R428">
        <v>0</v>
      </c>
      <c r="S428" s="28">
        <v>17333826.552000001</v>
      </c>
      <c r="T428">
        <v>0</v>
      </c>
      <c r="U428">
        <v>0</v>
      </c>
    </row>
    <row r="429" spans="1:21" x14ac:dyDescent="0.25">
      <c r="A429">
        <v>2042</v>
      </c>
      <c r="B429">
        <v>8</v>
      </c>
      <c r="C429" s="28">
        <v>170707093.55500001</v>
      </c>
      <c r="D429" s="28">
        <v>47124.81</v>
      </c>
      <c r="E429" s="28">
        <v>51793656.825999998</v>
      </c>
      <c r="F429" s="28">
        <v>84382303.037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 s="28">
        <v>17150182.331</v>
      </c>
      <c r="P429">
        <v>0</v>
      </c>
      <c r="Q429">
        <v>0</v>
      </c>
      <c r="R429">
        <v>0</v>
      </c>
      <c r="S429" s="28">
        <v>17333826.552000001</v>
      </c>
      <c r="T429">
        <v>0</v>
      </c>
      <c r="U429">
        <v>0</v>
      </c>
    </row>
    <row r="430" spans="1:21" x14ac:dyDescent="0.25">
      <c r="A430">
        <v>2042</v>
      </c>
      <c r="B430">
        <v>9</v>
      </c>
      <c r="C430" s="28">
        <v>167454080.516</v>
      </c>
      <c r="D430" s="28">
        <v>480215.88400000002</v>
      </c>
      <c r="E430" s="28">
        <v>44862558.800999999</v>
      </c>
      <c r="F430" s="28">
        <v>86206330.206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 s="28">
        <v>18571149.072999999</v>
      </c>
      <c r="Q430">
        <v>0</v>
      </c>
      <c r="R430">
        <v>0</v>
      </c>
      <c r="S430" s="28">
        <v>17333826.552000001</v>
      </c>
      <c r="T430">
        <v>0</v>
      </c>
      <c r="U430">
        <v>0</v>
      </c>
    </row>
    <row r="431" spans="1:21" x14ac:dyDescent="0.25">
      <c r="A431">
        <v>2042</v>
      </c>
      <c r="B431">
        <v>10</v>
      </c>
      <c r="C431" s="28">
        <v>139531681.50999999</v>
      </c>
      <c r="D431" s="28">
        <v>5569475.1610000003</v>
      </c>
      <c r="E431" s="28">
        <v>19439191.302000001</v>
      </c>
      <c r="F431" s="28">
        <v>85828408.062000006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 s="28">
        <v>11360780.434</v>
      </c>
      <c r="R431">
        <v>0</v>
      </c>
      <c r="S431" s="28">
        <v>17333826.552000001</v>
      </c>
      <c r="T431">
        <v>0</v>
      </c>
      <c r="U431">
        <v>0</v>
      </c>
    </row>
    <row r="432" spans="1:21" x14ac:dyDescent="0.25">
      <c r="A432">
        <v>2042</v>
      </c>
      <c r="B432">
        <v>11</v>
      </c>
      <c r="C432" s="28">
        <v>125942438.04799999</v>
      </c>
      <c r="D432" s="28">
        <v>18870509.313000001</v>
      </c>
      <c r="E432" s="28">
        <v>3794184.5809999998</v>
      </c>
      <c r="F432" s="28">
        <v>85238618.608999997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 s="28">
        <v>705298.99300000002</v>
      </c>
      <c r="S432" s="28">
        <v>17333826.552000001</v>
      </c>
      <c r="T432">
        <v>0</v>
      </c>
      <c r="U432">
        <v>0</v>
      </c>
    </row>
    <row r="433" spans="1:21" x14ac:dyDescent="0.25">
      <c r="A433">
        <v>2042</v>
      </c>
      <c r="B433">
        <v>12</v>
      </c>
      <c r="C433" s="28">
        <v>141590306.523</v>
      </c>
      <c r="D433" s="28">
        <v>36896578.732000001</v>
      </c>
      <c r="E433" s="28">
        <v>295743.84700000001</v>
      </c>
      <c r="F433" s="28">
        <v>87064157.393000007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 s="28">
        <v>17333826.552000001</v>
      </c>
      <c r="T433">
        <v>0</v>
      </c>
      <c r="U433">
        <v>0</v>
      </c>
    </row>
    <row r="434" spans="1:21" x14ac:dyDescent="0.25">
      <c r="A434">
        <v>2043</v>
      </c>
      <c r="B434">
        <v>1</v>
      </c>
      <c r="C434" s="28">
        <v>160851183.73500001</v>
      </c>
      <c r="D434" s="28">
        <v>53927277.658</v>
      </c>
      <c r="E434" s="28">
        <v>7063.9939999999997</v>
      </c>
      <c r="F434" s="28">
        <v>88815579.798999995</v>
      </c>
      <c r="G434">
        <v>0</v>
      </c>
      <c r="H434" s="28">
        <v>767435.73199999996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 s="28">
        <v>17333826.552000001</v>
      </c>
      <c r="T434">
        <v>0</v>
      </c>
      <c r="U434">
        <v>0</v>
      </c>
    </row>
    <row r="435" spans="1:21" x14ac:dyDescent="0.25">
      <c r="A435">
        <v>2043</v>
      </c>
      <c r="B435">
        <v>2</v>
      </c>
      <c r="C435" s="28">
        <v>153332345.345</v>
      </c>
      <c r="D435" s="28">
        <v>51292963.585000001</v>
      </c>
      <c r="E435">
        <v>0</v>
      </c>
      <c r="F435" s="28">
        <v>83960889.339000002</v>
      </c>
      <c r="G435">
        <v>0</v>
      </c>
      <c r="H435">
        <v>0</v>
      </c>
      <c r="I435" s="28">
        <v>744665.86899999995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 s="28">
        <v>17333826.552000001</v>
      </c>
      <c r="T435">
        <v>0</v>
      </c>
      <c r="U435">
        <v>0</v>
      </c>
    </row>
    <row r="436" spans="1:21" x14ac:dyDescent="0.25">
      <c r="A436">
        <v>2043</v>
      </c>
      <c r="B436">
        <v>3</v>
      </c>
      <c r="C436" s="28">
        <v>139197803.06200001</v>
      </c>
      <c r="D436" s="28">
        <v>43126879.049000002</v>
      </c>
      <c r="E436" s="28">
        <v>105277.51300000001</v>
      </c>
      <c r="F436" s="28">
        <v>84437939.846000001</v>
      </c>
      <c r="G436">
        <v>0</v>
      </c>
      <c r="H436">
        <v>0</v>
      </c>
      <c r="I436">
        <v>0</v>
      </c>
      <c r="J436" s="28">
        <v>-5806119.898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 s="28">
        <v>17333826.552000001</v>
      </c>
      <c r="T436">
        <v>0</v>
      </c>
      <c r="U436">
        <v>0</v>
      </c>
    </row>
    <row r="437" spans="1:21" x14ac:dyDescent="0.25">
      <c r="A437">
        <v>2043</v>
      </c>
      <c r="B437">
        <v>4</v>
      </c>
      <c r="C437" s="28">
        <v>129188737.112</v>
      </c>
      <c r="D437" s="28">
        <v>28365794.973999999</v>
      </c>
      <c r="E437" s="28">
        <v>1642567.308</v>
      </c>
      <c r="F437" s="28">
        <v>85632868.790000007</v>
      </c>
      <c r="G437">
        <v>0</v>
      </c>
      <c r="H437">
        <v>0</v>
      </c>
      <c r="I437">
        <v>0</v>
      </c>
      <c r="J437">
        <v>0</v>
      </c>
      <c r="K437" s="28">
        <v>-3786320.5129999998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 s="28">
        <v>17333826.552000001</v>
      </c>
      <c r="T437">
        <v>0</v>
      </c>
      <c r="U437">
        <v>0</v>
      </c>
    </row>
    <row r="438" spans="1:21" x14ac:dyDescent="0.25">
      <c r="A438">
        <v>2043</v>
      </c>
      <c r="B438">
        <v>5</v>
      </c>
      <c r="C438" s="28">
        <v>130509504.43099999</v>
      </c>
      <c r="D438" s="28">
        <v>13556590.856000001</v>
      </c>
      <c r="E438" s="28">
        <v>6156627.9069999997</v>
      </c>
      <c r="F438" s="28">
        <v>83723050.790999994</v>
      </c>
      <c r="G438">
        <v>0</v>
      </c>
      <c r="H438">
        <v>0</v>
      </c>
      <c r="I438">
        <v>0</v>
      </c>
      <c r="J438">
        <v>0</v>
      </c>
      <c r="K438">
        <v>0</v>
      </c>
      <c r="L438" s="28">
        <v>9739408.3239999991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 s="28">
        <v>17333826.552000001</v>
      </c>
      <c r="T438">
        <v>0</v>
      </c>
      <c r="U438">
        <v>0</v>
      </c>
    </row>
    <row r="439" spans="1:21" x14ac:dyDescent="0.25">
      <c r="A439">
        <v>2043</v>
      </c>
      <c r="B439">
        <v>6</v>
      </c>
      <c r="C439" s="28">
        <v>151271379.90099999</v>
      </c>
      <c r="D439" s="28">
        <v>4534916.091</v>
      </c>
      <c r="E439" s="28">
        <v>22363758.285999998</v>
      </c>
      <c r="F439" s="28">
        <v>86166494.407000005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 s="28">
        <v>20872384.563999999</v>
      </c>
      <c r="N439">
        <v>0</v>
      </c>
      <c r="O439">
        <v>0</v>
      </c>
      <c r="P439">
        <v>0</v>
      </c>
      <c r="Q439">
        <v>0</v>
      </c>
      <c r="R439">
        <v>0</v>
      </c>
      <c r="S439" s="28">
        <v>17333826.552000001</v>
      </c>
      <c r="T439">
        <v>0</v>
      </c>
      <c r="U439">
        <v>0</v>
      </c>
    </row>
    <row r="440" spans="1:21" x14ac:dyDescent="0.25">
      <c r="A440">
        <v>2043</v>
      </c>
      <c r="B440">
        <v>7</v>
      </c>
      <c r="C440" s="28">
        <v>167245586.52900001</v>
      </c>
      <c r="D440" s="28">
        <v>684487.01300000004</v>
      </c>
      <c r="E440" s="28">
        <v>43948771.303000003</v>
      </c>
      <c r="F440" s="28">
        <v>86183950.018000007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 s="28">
        <v>19094551.642999999</v>
      </c>
      <c r="O440">
        <v>0</v>
      </c>
      <c r="P440">
        <v>0</v>
      </c>
      <c r="Q440">
        <v>0</v>
      </c>
      <c r="R440">
        <v>0</v>
      </c>
      <c r="S440" s="28">
        <v>17333826.552000001</v>
      </c>
      <c r="T440">
        <v>0</v>
      </c>
      <c r="U440">
        <v>0</v>
      </c>
    </row>
    <row r="441" spans="1:21" x14ac:dyDescent="0.25">
      <c r="A441">
        <v>2043</v>
      </c>
      <c r="B441">
        <v>8</v>
      </c>
      <c r="C441" s="28">
        <v>170521642.75099999</v>
      </c>
      <c r="D441" s="28">
        <v>46528.169000000002</v>
      </c>
      <c r="E441" s="28">
        <v>51465620.472999997</v>
      </c>
      <c r="F441" s="28">
        <v>84525485.226999998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 s="28">
        <v>17150182.331</v>
      </c>
      <c r="P441">
        <v>0</v>
      </c>
      <c r="Q441">
        <v>0</v>
      </c>
      <c r="R441">
        <v>0</v>
      </c>
      <c r="S441" s="28">
        <v>17333826.552000001</v>
      </c>
      <c r="T441">
        <v>0</v>
      </c>
      <c r="U441">
        <v>0</v>
      </c>
    </row>
    <row r="442" spans="1:21" x14ac:dyDescent="0.25">
      <c r="A442">
        <v>2043</v>
      </c>
      <c r="B442">
        <v>9</v>
      </c>
      <c r="C442" s="28">
        <v>167310139.73800001</v>
      </c>
      <c r="D442" s="28">
        <v>474135.93599999999</v>
      </c>
      <c r="E442" s="28">
        <v>44578420.722000003</v>
      </c>
      <c r="F442" s="28">
        <v>86352607.454999998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 s="28">
        <v>18571149.072999999</v>
      </c>
      <c r="Q442">
        <v>0</v>
      </c>
      <c r="R442">
        <v>0</v>
      </c>
      <c r="S442" s="28">
        <v>17333826.552000001</v>
      </c>
      <c r="T442">
        <v>0</v>
      </c>
      <c r="U442">
        <v>0</v>
      </c>
    </row>
    <row r="443" spans="1:21" x14ac:dyDescent="0.25">
      <c r="A443">
        <v>2043</v>
      </c>
      <c r="B443">
        <v>10</v>
      </c>
      <c r="C443" s="28">
        <v>139482973.914</v>
      </c>
      <c r="D443" s="28">
        <v>5498925.5279999999</v>
      </c>
      <c r="E443" s="28">
        <v>19315948.824000001</v>
      </c>
      <c r="F443" s="28">
        <v>85973492.577000007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 s="28">
        <v>11360780.434</v>
      </c>
      <c r="R443">
        <v>0</v>
      </c>
      <c r="S443" s="28">
        <v>17333826.552000001</v>
      </c>
      <c r="T443">
        <v>0</v>
      </c>
      <c r="U443">
        <v>0</v>
      </c>
    </row>
    <row r="444" spans="1:21" x14ac:dyDescent="0.25">
      <c r="A444">
        <v>2043</v>
      </c>
      <c r="B444">
        <v>11</v>
      </c>
      <c r="C444" s="28">
        <v>125823434.404</v>
      </c>
      <c r="D444" s="28">
        <v>18631472.875999998</v>
      </c>
      <c r="E444" s="28">
        <v>3770129.84</v>
      </c>
      <c r="F444" s="28">
        <v>85382706.142000005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 s="28">
        <v>705298.99300000002</v>
      </c>
      <c r="S444" s="28">
        <v>17333826.552000001</v>
      </c>
      <c r="T444">
        <v>0</v>
      </c>
      <c r="U444">
        <v>0</v>
      </c>
    </row>
    <row r="445" spans="1:21" x14ac:dyDescent="0.25">
      <c r="A445">
        <v>2043</v>
      </c>
      <c r="B445">
        <v>12</v>
      </c>
      <c r="C445" s="28">
        <v>141268228.778</v>
      </c>
      <c r="D445" s="28">
        <v>36429202.544</v>
      </c>
      <c r="E445" s="28">
        <v>293868.86099999998</v>
      </c>
      <c r="F445" s="28">
        <v>87211330.820999995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 s="28">
        <v>17333826.552000001</v>
      </c>
      <c r="T445">
        <v>0</v>
      </c>
      <c r="U445">
        <v>0</v>
      </c>
    </row>
    <row r="446" spans="1:21" x14ac:dyDescent="0.25">
      <c r="A446">
        <v>2044</v>
      </c>
      <c r="B446">
        <v>1</v>
      </c>
      <c r="C446" s="28">
        <v>160341158.11700001</v>
      </c>
      <c r="D446" s="28">
        <v>53252778.373999998</v>
      </c>
      <c r="E446" s="28">
        <v>7020.3440000000001</v>
      </c>
      <c r="F446" s="28">
        <v>88980097.115999997</v>
      </c>
      <c r="G446">
        <v>0</v>
      </c>
      <c r="H446" s="28">
        <v>767435.73199999996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 s="28">
        <v>17333826.552000001</v>
      </c>
      <c r="T446">
        <v>0</v>
      </c>
      <c r="U446">
        <v>0</v>
      </c>
    </row>
    <row r="447" spans="1:21" x14ac:dyDescent="0.25">
      <c r="A447">
        <v>2044</v>
      </c>
      <c r="B447">
        <v>2</v>
      </c>
      <c r="C447" s="28">
        <v>152846319.676</v>
      </c>
      <c r="D447" s="28">
        <v>50651413.171999998</v>
      </c>
      <c r="E447">
        <v>0</v>
      </c>
      <c r="F447" s="28">
        <v>84116414.083000004</v>
      </c>
      <c r="G447">
        <v>0</v>
      </c>
      <c r="H447">
        <v>0</v>
      </c>
      <c r="I447" s="28">
        <v>744665.86899999995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 s="28">
        <v>17333826.552000001</v>
      </c>
      <c r="T447">
        <v>0</v>
      </c>
      <c r="U447">
        <v>0</v>
      </c>
    </row>
    <row r="448" spans="1:21" x14ac:dyDescent="0.25">
      <c r="A448">
        <v>2044</v>
      </c>
      <c r="B448">
        <v>3</v>
      </c>
      <c r="C448" s="28">
        <v>138814148.40700001</v>
      </c>
      <c r="D448" s="28">
        <v>42587466.523000002</v>
      </c>
      <c r="E448" s="28">
        <v>104626.977</v>
      </c>
      <c r="F448" s="28">
        <v>84594348.253000006</v>
      </c>
      <c r="G448">
        <v>0</v>
      </c>
      <c r="H448">
        <v>0</v>
      </c>
      <c r="I448">
        <v>0</v>
      </c>
      <c r="J448" s="28">
        <v>-5806119.898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 s="28">
        <v>17333826.552000001</v>
      </c>
      <c r="T448">
        <v>0</v>
      </c>
      <c r="U448">
        <v>0</v>
      </c>
    </row>
    <row r="449" spans="1:21" x14ac:dyDescent="0.25">
      <c r="A449">
        <v>2044</v>
      </c>
      <c r="B449">
        <v>4</v>
      </c>
      <c r="C449" s="28">
        <v>128981508.869</v>
      </c>
      <c r="D449" s="28">
        <v>28010786.212000001</v>
      </c>
      <c r="E449" s="28">
        <v>1632404.5619999999</v>
      </c>
      <c r="F449" s="28">
        <v>85790812.055999994</v>
      </c>
      <c r="G449">
        <v>0</v>
      </c>
      <c r="H449">
        <v>0</v>
      </c>
      <c r="I449">
        <v>0</v>
      </c>
      <c r="J449">
        <v>0</v>
      </c>
      <c r="K449" s="28">
        <v>-3786320.5129999998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 s="28">
        <v>17333826.552000001</v>
      </c>
      <c r="T449">
        <v>0</v>
      </c>
      <c r="U449">
        <v>0</v>
      </c>
    </row>
    <row r="450" spans="1:21" x14ac:dyDescent="0.25">
      <c r="A450">
        <v>2044</v>
      </c>
      <c r="B450">
        <v>5</v>
      </c>
      <c r="C450" s="28">
        <v>130456167.53</v>
      </c>
      <c r="D450" s="28">
        <v>13386924.941</v>
      </c>
      <c r="E450" s="28">
        <v>6118536.1679999996</v>
      </c>
      <c r="F450" s="28">
        <v>83877471.545000002</v>
      </c>
      <c r="G450">
        <v>0</v>
      </c>
      <c r="H450">
        <v>0</v>
      </c>
      <c r="I450">
        <v>0</v>
      </c>
      <c r="J450">
        <v>0</v>
      </c>
      <c r="K450">
        <v>0</v>
      </c>
      <c r="L450" s="28">
        <v>9739408.3239999991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 s="28">
        <v>17333826.552000001</v>
      </c>
      <c r="T450">
        <v>0</v>
      </c>
      <c r="U450">
        <v>0</v>
      </c>
    </row>
    <row r="451" spans="1:21" x14ac:dyDescent="0.25">
      <c r="A451">
        <v>2044</v>
      </c>
      <c r="B451">
        <v>6</v>
      </c>
      <c r="C451" s="28">
        <v>151235184.141</v>
      </c>
      <c r="D451" s="28">
        <v>4478159.8830000004</v>
      </c>
      <c r="E451" s="28">
        <v>22225391.236000001</v>
      </c>
      <c r="F451" s="28">
        <v>86325421.905000001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 s="28">
        <v>20872384.563999999</v>
      </c>
      <c r="N451">
        <v>0</v>
      </c>
      <c r="O451">
        <v>0</v>
      </c>
      <c r="P451">
        <v>0</v>
      </c>
      <c r="Q451">
        <v>0</v>
      </c>
      <c r="R451">
        <v>0</v>
      </c>
      <c r="S451" s="28">
        <v>17333826.552000001</v>
      </c>
      <c r="T451">
        <v>0</v>
      </c>
      <c r="U451">
        <v>0</v>
      </c>
    </row>
    <row r="452" spans="1:21" x14ac:dyDescent="0.25">
      <c r="A452">
        <v>2044</v>
      </c>
      <c r="B452">
        <v>7</v>
      </c>
      <c r="C452" s="28">
        <v>167127135.78</v>
      </c>
      <c r="D452" s="28">
        <v>675936.28399999999</v>
      </c>
      <c r="E452" s="28">
        <v>43677882.039999999</v>
      </c>
      <c r="F452" s="28">
        <v>86344939.261000007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 s="28">
        <v>19094551.642999999</v>
      </c>
      <c r="O452">
        <v>0</v>
      </c>
      <c r="P452">
        <v>0</v>
      </c>
      <c r="Q452">
        <v>0</v>
      </c>
      <c r="R452">
        <v>0</v>
      </c>
      <c r="S452" s="28">
        <v>17333826.552000001</v>
      </c>
      <c r="T452">
        <v>0</v>
      </c>
      <c r="U452">
        <v>0</v>
      </c>
    </row>
    <row r="453" spans="1:21" x14ac:dyDescent="0.25">
      <c r="A453">
        <v>2044</v>
      </c>
      <c r="B453">
        <v>8</v>
      </c>
      <c r="C453" s="28">
        <v>170361731.544</v>
      </c>
      <c r="D453" s="28">
        <v>45946.930999999997</v>
      </c>
      <c r="E453" s="28">
        <v>51148399.226999998</v>
      </c>
      <c r="F453" s="28">
        <v>84683376.503000006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 s="28">
        <v>17150182.331</v>
      </c>
      <c r="P453">
        <v>0</v>
      </c>
      <c r="Q453">
        <v>0</v>
      </c>
      <c r="R453">
        <v>0</v>
      </c>
      <c r="S453" s="28">
        <v>17333826.552000001</v>
      </c>
      <c r="T453">
        <v>0</v>
      </c>
      <c r="U453">
        <v>0</v>
      </c>
    </row>
    <row r="454" spans="1:21" x14ac:dyDescent="0.25">
      <c r="A454">
        <v>2044</v>
      </c>
      <c r="B454">
        <v>9</v>
      </c>
      <c r="C454" s="28">
        <v>167190750.77599999</v>
      </c>
      <c r="D454" s="28">
        <v>468212.94900000002</v>
      </c>
      <c r="E454" s="28">
        <v>44303650.457000002</v>
      </c>
      <c r="F454" s="28">
        <v>86513911.745000005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 s="28">
        <v>18571149.072999999</v>
      </c>
      <c r="Q454">
        <v>0</v>
      </c>
      <c r="R454">
        <v>0</v>
      </c>
      <c r="S454" s="28">
        <v>17333826.552000001</v>
      </c>
      <c r="T454">
        <v>0</v>
      </c>
      <c r="U454">
        <v>0</v>
      </c>
    </row>
    <row r="455" spans="1:21" x14ac:dyDescent="0.25">
      <c r="A455">
        <v>2044</v>
      </c>
      <c r="B455">
        <v>10</v>
      </c>
      <c r="C455" s="28">
        <v>139456363.96399999</v>
      </c>
      <c r="D455" s="28">
        <v>5430258.7879999997</v>
      </c>
      <c r="E455" s="28">
        <v>19196984.789999999</v>
      </c>
      <c r="F455" s="28">
        <v>86134513.400000006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 s="28">
        <v>11360780.434</v>
      </c>
      <c r="R455">
        <v>0</v>
      </c>
      <c r="S455" s="28">
        <v>17333826.552000001</v>
      </c>
      <c r="T455">
        <v>0</v>
      </c>
      <c r="U455">
        <v>0</v>
      </c>
    </row>
    <row r="456" spans="1:21" x14ac:dyDescent="0.25">
      <c r="A456">
        <v>2044</v>
      </c>
      <c r="B456">
        <v>11</v>
      </c>
      <c r="C456" s="28">
        <v>125727472.25399999</v>
      </c>
      <c r="D456" s="28">
        <v>18398816.059</v>
      </c>
      <c r="E456" s="28">
        <v>3746910.1749999998</v>
      </c>
      <c r="F456" s="28">
        <v>85542620.474999994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 s="28">
        <v>705298.99300000002</v>
      </c>
      <c r="S456" s="28">
        <v>17333826.552000001</v>
      </c>
      <c r="T456">
        <v>0</v>
      </c>
      <c r="U456">
        <v>0</v>
      </c>
    </row>
    <row r="457" spans="1:21" x14ac:dyDescent="0.25">
      <c r="A457">
        <v>2044</v>
      </c>
      <c r="B457">
        <v>12</v>
      </c>
      <c r="C457" s="28">
        <v>140974855.63800001</v>
      </c>
      <c r="D457" s="28">
        <v>35974300.112000003</v>
      </c>
      <c r="E457" s="28">
        <v>292058.967</v>
      </c>
      <c r="F457" s="28">
        <v>87374670.006999999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 s="28">
        <v>17333826.552000001</v>
      </c>
      <c r="T457">
        <v>0</v>
      </c>
      <c r="U457">
        <v>0</v>
      </c>
    </row>
    <row r="458" spans="1:21" x14ac:dyDescent="0.25">
      <c r="A458">
        <v>2045</v>
      </c>
      <c r="B458">
        <v>1</v>
      </c>
      <c r="C458" s="28">
        <v>159870530.19400001</v>
      </c>
      <c r="D458" s="28">
        <v>52598089.302000001</v>
      </c>
      <c r="E458" s="28">
        <v>6978.4719999999998</v>
      </c>
      <c r="F458" s="28">
        <v>89164200.136000007</v>
      </c>
      <c r="G458">
        <v>0</v>
      </c>
      <c r="H458" s="28">
        <v>767435.73199999996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 s="28">
        <v>17333826.552000001</v>
      </c>
      <c r="T458">
        <v>0</v>
      </c>
      <c r="U458">
        <v>0</v>
      </c>
    </row>
    <row r="459" spans="1:21" x14ac:dyDescent="0.25">
      <c r="A459">
        <v>2045</v>
      </c>
      <c r="B459">
        <v>2</v>
      </c>
      <c r="C459" s="28">
        <v>152397651.64399999</v>
      </c>
      <c r="D459" s="28">
        <v>50028705.255999997</v>
      </c>
      <c r="E459">
        <v>0</v>
      </c>
      <c r="F459" s="28">
        <v>84290453.966999993</v>
      </c>
      <c r="G459">
        <v>0</v>
      </c>
      <c r="H459">
        <v>0</v>
      </c>
      <c r="I459" s="28">
        <v>744665.86899999995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 s="28">
        <v>17333826.552000001</v>
      </c>
      <c r="T459">
        <v>0</v>
      </c>
      <c r="U459">
        <v>0</v>
      </c>
    </row>
    <row r="460" spans="1:21" x14ac:dyDescent="0.25">
      <c r="A460">
        <v>2045</v>
      </c>
      <c r="B460">
        <v>3</v>
      </c>
      <c r="C460" s="28">
        <v>138464983.28299999</v>
      </c>
      <c r="D460" s="28">
        <v>42063896.678000003</v>
      </c>
      <c r="E460" s="28">
        <v>104002.95</v>
      </c>
      <c r="F460" s="28">
        <v>84769377.001000002</v>
      </c>
      <c r="G460">
        <v>0</v>
      </c>
      <c r="H460">
        <v>0</v>
      </c>
      <c r="I460">
        <v>0</v>
      </c>
      <c r="J460" s="28">
        <v>-5806119.898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 s="28">
        <v>17333826.552000001</v>
      </c>
      <c r="T460">
        <v>0</v>
      </c>
      <c r="U460">
        <v>0</v>
      </c>
    </row>
    <row r="461" spans="1:21" x14ac:dyDescent="0.25">
      <c r="A461">
        <v>2045</v>
      </c>
      <c r="B461">
        <v>4</v>
      </c>
      <c r="C461" s="28">
        <v>128788550.29099999</v>
      </c>
      <c r="D461" s="28">
        <v>27662494.276999999</v>
      </c>
      <c r="E461" s="28">
        <v>1622438.0530000001</v>
      </c>
      <c r="F461" s="28">
        <v>85956111.921000004</v>
      </c>
      <c r="G461">
        <v>0</v>
      </c>
      <c r="H461">
        <v>0</v>
      </c>
      <c r="I461">
        <v>0</v>
      </c>
      <c r="J461">
        <v>0</v>
      </c>
      <c r="K461" s="28">
        <v>-3786320.5129999998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 s="28">
        <v>17333826.552000001</v>
      </c>
      <c r="T461">
        <v>0</v>
      </c>
      <c r="U461">
        <v>0</v>
      </c>
    </row>
    <row r="462" spans="1:21" x14ac:dyDescent="0.25">
      <c r="A462">
        <v>2045</v>
      </c>
      <c r="B462">
        <v>5</v>
      </c>
      <c r="C462" s="28">
        <v>130413968.79700001</v>
      </c>
      <c r="D462" s="28">
        <v>13220469.136</v>
      </c>
      <c r="E462" s="28">
        <v>6081179.9579999996</v>
      </c>
      <c r="F462" s="28">
        <v>84039084.827000007</v>
      </c>
      <c r="G462">
        <v>0</v>
      </c>
      <c r="H462">
        <v>0</v>
      </c>
      <c r="I462">
        <v>0</v>
      </c>
      <c r="J462">
        <v>0</v>
      </c>
      <c r="K462">
        <v>0</v>
      </c>
      <c r="L462" s="28">
        <v>9739408.3239999991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 s="28">
        <v>17333826.552000001</v>
      </c>
      <c r="T462">
        <v>0</v>
      </c>
      <c r="U462">
        <v>0</v>
      </c>
    </row>
    <row r="463" spans="1:21" x14ac:dyDescent="0.25">
      <c r="A463">
        <v>2045</v>
      </c>
      <c r="B463">
        <v>6</v>
      </c>
      <c r="C463" s="28">
        <v>151210136.44600001</v>
      </c>
      <c r="D463" s="28">
        <v>4422477.5130000003</v>
      </c>
      <c r="E463" s="28">
        <v>22089695.971999999</v>
      </c>
      <c r="F463" s="28">
        <v>86491751.844999999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 s="28">
        <v>20872384.563999999</v>
      </c>
      <c r="N463">
        <v>0</v>
      </c>
      <c r="O463">
        <v>0</v>
      </c>
      <c r="P463">
        <v>0</v>
      </c>
      <c r="Q463">
        <v>0</v>
      </c>
      <c r="R463">
        <v>0</v>
      </c>
      <c r="S463" s="28">
        <v>17333826.552000001</v>
      </c>
      <c r="T463">
        <v>0</v>
      </c>
      <c r="U463">
        <v>0</v>
      </c>
    </row>
    <row r="464" spans="1:21" x14ac:dyDescent="0.25">
      <c r="A464">
        <v>2045</v>
      </c>
      <c r="B464">
        <v>7</v>
      </c>
      <c r="C464" s="28">
        <v>167007634.97299999</v>
      </c>
      <c r="D464" s="28">
        <v>667476.38699999999</v>
      </c>
      <c r="E464" s="28">
        <v>43407622.884999998</v>
      </c>
      <c r="F464" s="28">
        <v>86504157.504999995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 s="28">
        <v>19094551.642999999</v>
      </c>
      <c r="O464">
        <v>0</v>
      </c>
      <c r="P464">
        <v>0</v>
      </c>
      <c r="Q464">
        <v>0</v>
      </c>
      <c r="R464">
        <v>0</v>
      </c>
      <c r="S464" s="28">
        <v>17333826.552000001</v>
      </c>
      <c r="T464">
        <v>0</v>
      </c>
      <c r="U464">
        <v>0</v>
      </c>
    </row>
    <row r="465" spans="1:21" x14ac:dyDescent="0.25">
      <c r="A465">
        <v>2045</v>
      </c>
      <c r="B465">
        <v>8</v>
      </c>
      <c r="C465" s="28">
        <v>170200827.47099999</v>
      </c>
      <c r="D465" s="28">
        <v>45371.868000000002</v>
      </c>
      <c r="E465" s="28">
        <v>50831915.859999999</v>
      </c>
      <c r="F465" s="28">
        <v>84839530.859999999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 s="28">
        <v>17150182.331</v>
      </c>
      <c r="P465">
        <v>0</v>
      </c>
      <c r="Q465">
        <v>0</v>
      </c>
      <c r="R465">
        <v>0</v>
      </c>
      <c r="S465" s="28">
        <v>17333826.552000001</v>
      </c>
      <c r="T465">
        <v>0</v>
      </c>
      <c r="U465">
        <v>0</v>
      </c>
    </row>
    <row r="466" spans="1:21" x14ac:dyDescent="0.25">
      <c r="A466">
        <v>2045</v>
      </c>
      <c r="B466">
        <v>9</v>
      </c>
      <c r="C466" s="28">
        <v>167070289.403</v>
      </c>
      <c r="D466" s="28">
        <v>462352.88</v>
      </c>
      <c r="E466" s="28">
        <v>44029519.328000002</v>
      </c>
      <c r="F466" s="28">
        <v>86673441.570999995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 s="28">
        <v>18571149.072999999</v>
      </c>
      <c r="Q466">
        <v>0</v>
      </c>
      <c r="R466">
        <v>0</v>
      </c>
      <c r="S466" s="28">
        <v>17333826.552000001</v>
      </c>
      <c r="T466">
        <v>0</v>
      </c>
      <c r="U466">
        <v>0</v>
      </c>
    </row>
    <row r="467" spans="1:21" x14ac:dyDescent="0.25">
      <c r="A467">
        <v>2045</v>
      </c>
      <c r="B467">
        <v>10</v>
      </c>
      <c r="C467" s="28">
        <v>139414940.34299999</v>
      </c>
      <c r="D467" s="28">
        <v>5361640.55</v>
      </c>
      <c r="E467" s="28">
        <v>19075875.285</v>
      </c>
      <c r="F467" s="28">
        <v>86282817.522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 s="28">
        <v>11360780.434</v>
      </c>
      <c r="R467">
        <v>0</v>
      </c>
      <c r="S467" s="28">
        <v>17333826.552000001</v>
      </c>
      <c r="T467">
        <v>0</v>
      </c>
      <c r="U467">
        <v>0</v>
      </c>
    </row>
    <row r="468" spans="1:21" x14ac:dyDescent="0.25">
      <c r="A468">
        <v>2045</v>
      </c>
      <c r="B468">
        <v>11</v>
      </c>
      <c r="C468" s="28">
        <v>125618626.366</v>
      </c>
      <c r="D468" s="28">
        <v>18166323.577</v>
      </c>
      <c r="E468" s="28">
        <v>3723271.753</v>
      </c>
      <c r="F468" s="28">
        <v>85689905.490999997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 s="28">
        <v>705298.99300000002</v>
      </c>
      <c r="S468" s="28">
        <v>17333826.552000001</v>
      </c>
      <c r="T468">
        <v>0</v>
      </c>
      <c r="U468">
        <v>0</v>
      </c>
    </row>
    <row r="469" spans="1:21" x14ac:dyDescent="0.25">
      <c r="A469">
        <v>2045</v>
      </c>
      <c r="B469">
        <v>12</v>
      </c>
      <c r="C469" s="28">
        <v>140668871.37900001</v>
      </c>
      <c r="D469" s="28">
        <v>35519718.998000003</v>
      </c>
      <c r="E469" s="28">
        <v>290216.43199999997</v>
      </c>
      <c r="F469" s="28">
        <v>87525109.397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 s="28">
        <v>17333826.552000001</v>
      </c>
      <c r="T469">
        <v>0</v>
      </c>
      <c r="U469">
        <v>0</v>
      </c>
    </row>
    <row r="470" spans="1:21" x14ac:dyDescent="0.25">
      <c r="A470">
        <v>2046</v>
      </c>
      <c r="B470">
        <v>1</v>
      </c>
      <c r="C470" s="28">
        <v>159408332.176</v>
      </c>
      <c r="D470" s="28">
        <v>51951448.971000001</v>
      </c>
      <c r="E470" s="28">
        <v>6936.8509999999997</v>
      </c>
      <c r="F470" s="28">
        <v>89348684.070999995</v>
      </c>
      <c r="G470">
        <v>0</v>
      </c>
      <c r="H470" s="28">
        <v>767435.73199999996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 s="28">
        <v>17333826.552000001</v>
      </c>
      <c r="T470">
        <v>0</v>
      </c>
      <c r="U470">
        <v>0</v>
      </c>
    </row>
    <row r="471" spans="1:21" x14ac:dyDescent="0.25">
      <c r="A471">
        <v>2046</v>
      </c>
      <c r="B471">
        <v>2</v>
      </c>
      <c r="C471" s="28">
        <v>151956999.27200001</v>
      </c>
      <c r="D471" s="28">
        <v>49413652.902999997</v>
      </c>
      <c r="E471">
        <v>0</v>
      </c>
      <c r="F471" s="28">
        <v>84464853.946999997</v>
      </c>
      <c r="G471">
        <v>0</v>
      </c>
      <c r="H471">
        <v>0</v>
      </c>
      <c r="I471" s="28">
        <v>744665.86899999995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 s="28">
        <v>17333826.552000001</v>
      </c>
      <c r="T471">
        <v>0</v>
      </c>
      <c r="U471">
        <v>0</v>
      </c>
    </row>
    <row r="472" spans="1:21" x14ac:dyDescent="0.25">
      <c r="A472">
        <v>2046</v>
      </c>
      <c r="B472">
        <v>3</v>
      </c>
      <c r="C472" s="28">
        <v>138122620.78400001</v>
      </c>
      <c r="D472" s="28">
        <v>41546763.594999999</v>
      </c>
      <c r="E472" s="28">
        <v>103382.64599999999</v>
      </c>
      <c r="F472" s="28">
        <v>84944767.888999999</v>
      </c>
      <c r="G472">
        <v>0</v>
      </c>
      <c r="H472">
        <v>0</v>
      </c>
      <c r="I472">
        <v>0</v>
      </c>
      <c r="J472" s="28">
        <v>-5806119.898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 s="28">
        <v>17333826.552000001</v>
      </c>
      <c r="T472">
        <v>0</v>
      </c>
      <c r="U472">
        <v>0</v>
      </c>
    </row>
    <row r="473" spans="1:21" x14ac:dyDescent="0.25">
      <c r="A473">
        <v>2046</v>
      </c>
      <c r="B473">
        <v>4</v>
      </c>
      <c r="C473" s="28">
        <v>128600301.792</v>
      </c>
      <c r="D473" s="28">
        <v>27318533.077</v>
      </c>
      <c r="E473" s="28">
        <v>1612532.3929999999</v>
      </c>
      <c r="F473" s="28">
        <v>86121730.282000005</v>
      </c>
      <c r="G473">
        <v>0</v>
      </c>
      <c r="H473">
        <v>0</v>
      </c>
      <c r="I473">
        <v>0</v>
      </c>
      <c r="J473">
        <v>0</v>
      </c>
      <c r="K473" s="28">
        <v>-3786320.5129999998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 s="28">
        <v>17333826.552000001</v>
      </c>
      <c r="T473">
        <v>0</v>
      </c>
      <c r="U473">
        <v>0</v>
      </c>
    </row>
    <row r="474" spans="1:21" x14ac:dyDescent="0.25">
      <c r="A474">
        <v>2046</v>
      </c>
      <c r="B474">
        <v>5</v>
      </c>
      <c r="C474" s="28">
        <v>130374379.278</v>
      </c>
      <c r="D474" s="28">
        <v>13056083.075999999</v>
      </c>
      <c r="E474" s="28">
        <v>6044051.8229999999</v>
      </c>
      <c r="F474" s="28">
        <v>84201009.502000004</v>
      </c>
      <c r="G474">
        <v>0</v>
      </c>
      <c r="H474">
        <v>0</v>
      </c>
      <c r="I474">
        <v>0</v>
      </c>
      <c r="J474">
        <v>0</v>
      </c>
      <c r="K474">
        <v>0</v>
      </c>
      <c r="L474" s="28">
        <v>9739408.3239999991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 s="28">
        <v>17333826.552000001</v>
      </c>
      <c r="T474">
        <v>0</v>
      </c>
      <c r="U474">
        <v>0</v>
      </c>
    </row>
    <row r="475" spans="1:21" x14ac:dyDescent="0.25">
      <c r="A475">
        <v>2046</v>
      </c>
      <c r="B475">
        <v>6</v>
      </c>
      <c r="C475" s="28">
        <v>151186930.074</v>
      </c>
      <c r="D475" s="28">
        <v>4367487.5089999996</v>
      </c>
      <c r="E475" s="28">
        <v>21954829.184</v>
      </c>
      <c r="F475" s="28">
        <v>86658402.265000001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 s="28">
        <v>20872384.563999999</v>
      </c>
      <c r="N475">
        <v>0</v>
      </c>
      <c r="O475">
        <v>0</v>
      </c>
      <c r="P475">
        <v>0</v>
      </c>
      <c r="Q475">
        <v>0</v>
      </c>
      <c r="R475">
        <v>0</v>
      </c>
      <c r="S475" s="28">
        <v>17333826.552000001</v>
      </c>
      <c r="T475">
        <v>0</v>
      </c>
      <c r="U475">
        <v>0</v>
      </c>
    </row>
    <row r="476" spans="1:21" x14ac:dyDescent="0.25">
      <c r="A476">
        <v>2046</v>
      </c>
      <c r="B476">
        <v>7</v>
      </c>
      <c r="C476" s="28">
        <v>166890205.88499999</v>
      </c>
      <c r="D476" s="28">
        <v>659122.37300000002</v>
      </c>
      <c r="E476" s="28">
        <v>43139035.972000003</v>
      </c>
      <c r="F476" s="28">
        <v>86663669.343999997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 s="28">
        <v>19094551.642999999</v>
      </c>
      <c r="O476">
        <v>0</v>
      </c>
      <c r="P476">
        <v>0</v>
      </c>
      <c r="Q476">
        <v>0</v>
      </c>
      <c r="R476">
        <v>0</v>
      </c>
      <c r="S476" s="28">
        <v>17333826.552000001</v>
      </c>
      <c r="T476">
        <v>0</v>
      </c>
      <c r="U476">
        <v>0</v>
      </c>
    </row>
    <row r="477" spans="1:21" x14ac:dyDescent="0.25">
      <c r="A477">
        <v>2046</v>
      </c>
      <c r="B477">
        <v>8</v>
      </c>
      <c r="C477" s="28">
        <v>170042176.79800001</v>
      </c>
      <c r="D477" s="28">
        <v>44804.002</v>
      </c>
      <c r="E477" s="28">
        <v>50517390.751000002</v>
      </c>
      <c r="F477" s="28">
        <v>84995973.163000003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 s="28">
        <v>17150182.331</v>
      </c>
      <c r="P477">
        <v>0</v>
      </c>
      <c r="Q477">
        <v>0</v>
      </c>
      <c r="R477">
        <v>0</v>
      </c>
      <c r="S477" s="28">
        <v>17333826.552000001</v>
      </c>
      <c r="T477">
        <v>0</v>
      </c>
      <c r="U477">
        <v>0</v>
      </c>
    </row>
    <row r="478" spans="1:21" x14ac:dyDescent="0.25">
      <c r="A478">
        <v>2046</v>
      </c>
      <c r="B478">
        <v>9</v>
      </c>
      <c r="C478" s="28">
        <v>166951891.745</v>
      </c>
      <c r="D478" s="28">
        <v>456566.15399999998</v>
      </c>
      <c r="E478" s="28">
        <v>43757084.398999996</v>
      </c>
      <c r="F478" s="28">
        <v>86833265.566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 s="28">
        <v>18571149.072999999</v>
      </c>
      <c r="Q478">
        <v>0</v>
      </c>
      <c r="R478">
        <v>0</v>
      </c>
      <c r="S478" s="28">
        <v>17333826.552000001</v>
      </c>
      <c r="T478">
        <v>0</v>
      </c>
      <c r="U478">
        <v>0</v>
      </c>
    </row>
    <row r="479" spans="1:21" x14ac:dyDescent="0.25">
      <c r="A479">
        <v>2046</v>
      </c>
      <c r="B479">
        <v>10</v>
      </c>
      <c r="C479" s="28">
        <v>139375403.19999999</v>
      </c>
      <c r="D479" s="28">
        <v>5293889.3909999998</v>
      </c>
      <c r="E479" s="28">
        <v>18955529.833000001</v>
      </c>
      <c r="F479" s="28">
        <v>86431376.989999995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 s="28">
        <v>11360780.434</v>
      </c>
      <c r="R479">
        <v>0</v>
      </c>
      <c r="S479" s="28">
        <v>17333826.552000001</v>
      </c>
      <c r="T479">
        <v>0</v>
      </c>
      <c r="U479">
        <v>0</v>
      </c>
    </row>
    <row r="480" spans="1:21" x14ac:dyDescent="0.25">
      <c r="A480">
        <v>2046</v>
      </c>
      <c r="B480">
        <v>11</v>
      </c>
      <c r="C480" s="28">
        <v>125513121.039</v>
      </c>
      <c r="D480" s="28">
        <v>17936768.934999999</v>
      </c>
      <c r="E480" s="28">
        <v>3699782.46</v>
      </c>
      <c r="F480" s="28">
        <v>85837444.098000005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 s="28">
        <v>705298.99300000002</v>
      </c>
      <c r="S480" s="28">
        <v>17333826.552000001</v>
      </c>
      <c r="T480">
        <v>0</v>
      </c>
      <c r="U480">
        <v>0</v>
      </c>
    </row>
    <row r="481" spans="1:21" x14ac:dyDescent="0.25">
      <c r="A481">
        <v>2046</v>
      </c>
      <c r="B481">
        <v>12</v>
      </c>
      <c r="C481" s="28">
        <v>140368901.979</v>
      </c>
      <c r="D481" s="28">
        <v>35070882.096000001</v>
      </c>
      <c r="E481" s="28">
        <v>288385.52100000001</v>
      </c>
      <c r="F481" s="28">
        <v>87675807.811000004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 s="28">
        <v>17333826.552000001</v>
      </c>
      <c r="T481">
        <v>0</v>
      </c>
      <c r="U481">
        <v>0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1"/>
  <sheetViews>
    <sheetView zoomScaleNormal="100" workbookViewId="0">
      <selection activeCell="B8" sqref="B8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4.85546875" bestFit="1" customWidth="1"/>
    <col min="4" max="6" width="13.85546875" bestFit="1" customWidth="1"/>
    <col min="7" max="7" width="12" bestFit="1" customWidth="1"/>
  </cols>
  <sheetData>
    <row r="1" spans="1:7" x14ac:dyDescent="0.25">
      <c r="A1" s="5" t="s">
        <v>33</v>
      </c>
      <c r="B1" s="5" t="s">
        <v>34</v>
      </c>
      <c r="C1" s="5" t="s">
        <v>104</v>
      </c>
      <c r="D1" s="5" t="s">
        <v>105</v>
      </c>
      <c r="E1" s="5" t="s">
        <v>112</v>
      </c>
      <c r="F1" s="5" t="s">
        <v>113</v>
      </c>
      <c r="G1" s="5" t="s">
        <v>114</v>
      </c>
    </row>
    <row r="2" spans="1:7" x14ac:dyDescent="0.25">
      <c r="A2" s="7">
        <v>2007</v>
      </c>
      <c r="B2" s="7">
        <v>1</v>
      </c>
      <c r="C2" s="10">
        <v>149275000</v>
      </c>
    </row>
    <row r="3" spans="1:7" x14ac:dyDescent="0.25">
      <c r="A3" s="7">
        <v>2007</v>
      </c>
      <c r="B3" s="7">
        <v>2</v>
      </c>
      <c r="C3" s="10">
        <v>165657000</v>
      </c>
      <c r="D3" s="28">
        <v>166668927.39199999</v>
      </c>
      <c r="E3" s="28">
        <v>179145220.021</v>
      </c>
      <c r="F3" s="28">
        <v>154192634.76199999</v>
      </c>
      <c r="G3" s="28">
        <v>6280040.9330000002</v>
      </c>
    </row>
    <row r="4" spans="1:7" x14ac:dyDescent="0.25">
      <c r="A4" s="7">
        <v>2007</v>
      </c>
      <c r="B4" s="7">
        <v>3</v>
      </c>
      <c r="C4" s="10">
        <v>148874000</v>
      </c>
      <c r="D4" s="28">
        <v>153165718.28299999</v>
      </c>
      <c r="E4" s="28">
        <v>165530139.412</v>
      </c>
      <c r="F4" s="28">
        <v>140801297.155</v>
      </c>
      <c r="G4" s="28">
        <v>6223729.5250000004</v>
      </c>
    </row>
    <row r="5" spans="1:7" x14ac:dyDescent="0.25">
      <c r="A5" s="7">
        <v>2007</v>
      </c>
      <c r="B5" s="7">
        <v>4</v>
      </c>
      <c r="C5" s="10">
        <v>132231000</v>
      </c>
      <c r="D5" s="28">
        <v>124155884.35699999</v>
      </c>
      <c r="E5" s="28">
        <v>136630142.164</v>
      </c>
      <c r="F5" s="28">
        <v>111681626.54899999</v>
      </c>
      <c r="G5" s="28">
        <v>6279016.6890000002</v>
      </c>
    </row>
    <row r="6" spans="1:7" x14ac:dyDescent="0.25">
      <c r="A6" s="7">
        <v>2007</v>
      </c>
      <c r="B6" s="7">
        <v>5</v>
      </c>
      <c r="C6" s="10">
        <v>130050000</v>
      </c>
      <c r="D6" s="28">
        <v>126995321.513</v>
      </c>
      <c r="E6" s="28">
        <v>139608654.07600001</v>
      </c>
      <c r="F6" s="28">
        <v>114381988.95</v>
      </c>
      <c r="G6" s="28">
        <v>6349021.0710000005</v>
      </c>
    </row>
    <row r="7" spans="1:7" x14ac:dyDescent="0.25">
      <c r="A7" s="7">
        <v>2007</v>
      </c>
      <c r="B7" s="7">
        <v>6</v>
      </c>
      <c r="C7" s="10">
        <v>149003000</v>
      </c>
      <c r="D7" s="28">
        <v>155212730.007</v>
      </c>
      <c r="E7" s="28">
        <v>167802382.021</v>
      </c>
      <c r="F7" s="28">
        <v>142623077.993</v>
      </c>
      <c r="G7" s="28">
        <v>6337101.2790000001</v>
      </c>
    </row>
    <row r="8" spans="1:7" x14ac:dyDescent="0.25">
      <c r="A8" s="7">
        <v>2007</v>
      </c>
      <c r="B8" s="7">
        <v>7</v>
      </c>
      <c r="C8" s="10">
        <v>161879000</v>
      </c>
      <c r="D8" s="28">
        <v>162644097.37200001</v>
      </c>
      <c r="E8" s="28">
        <v>175192641.53099999</v>
      </c>
      <c r="F8" s="28">
        <v>150095553.21200001</v>
      </c>
      <c r="G8" s="28">
        <v>6316409.3140000002</v>
      </c>
    </row>
    <row r="9" spans="1:7" x14ac:dyDescent="0.25">
      <c r="A9" s="7">
        <v>2007</v>
      </c>
      <c r="B9" s="7">
        <v>8</v>
      </c>
      <c r="C9" s="10">
        <v>170169000</v>
      </c>
      <c r="D9" s="28">
        <v>173748159.10100001</v>
      </c>
      <c r="E9" s="28">
        <v>186401688.67300001</v>
      </c>
      <c r="F9" s="28">
        <v>161094629.52900001</v>
      </c>
      <c r="G9" s="28">
        <v>6369254.5549999997</v>
      </c>
    </row>
    <row r="10" spans="1:7" x14ac:dyDescent="0.25">
      <c r="A10" s="7">
        <v>2007</v>
      </c>
      <c r="B10" s="7">
        <v>9</v>
      </c>
      <c r="C10" s="10">
        <v>181206000</v>
      </c>
      <c r="D10" s="28">
        <v>179328824.80000001</v>
      </c>
      <c r="E10" s="28">
        <v>192433939.667</v>
      </c>
      <c r="F10" s="28">
        <v>166223709.93399999</v>
      </c>
      <c r="G10" s="28">
        <v>6596563.5970000001</v>
      </c>
    </row>
    <row r="11" spans="1:7" x14ac:dyDescent="0.25">
      <c r="A11" s="7">
        <v>2007</v>
      </c>
      <c r="B11" s="7">
        <v>10</v>
      </c>
      <c r="C11" s="10">
        <v>145035000</v>
      </c>
      <c r="D11" s="28">
        <v>147370786.118</v>
      </c>
      <c r="E11" s="28">
        <v>160496778.94800001</v>
      </c>
      <c r="F11" s="28">
        <v>134244793.289</v>
      </c>
      <c r="G11" s="28">
        <v>6607072.6859999998</v>
      </c>
    </row>
    <row r="12" spans="1:7" x14ac:dyDescent="0.25">
      <c r="A12" s="7">
        <v>2007</v>
      </c>
      <c r="B12" s="7">
        <v>11</v>
      </c>
      <c r="C12" s="10">
        <v>130322000</v>
      </c>
      <c r="D12" s="28">
        <v>127474736.376</v>
      </c>
      <c r="E12" s="28">
        <v>140019992.39500001</v>
      </c>
      <c r="F12" s="28">
        <v>114929480.35699999</v>
      </c>
      <c r="G12" s="28">
        <v>6314754.2019999996</v>
      </c>
    </row>
    <row r="13" spans="1:7" x14ac:dyDescent="0.25">
      <c r="A13" s="7">
        <v>2007</v>
      </c>
      <c r="B13" s="7">
        <v>12</v>
      </c>
      <c r="C13" s="10">
        <v>148134000</v>
      </c>
      <c r="D13" s="28">
        <v>153381088.005</v>
      </c>
      <c r="E13" s="28">
        <v>165873758.89899999</v>
      </c>
      <c r="F13" s="28">
        <v>140888417.111</v>
      </c>
      <c r="G13" s="28">
        <v>6288285.0619999999</v>
      </c>
    </row>
    <row r="14" spans="1:7" x14ac:dyDescent="0.25">
      <c r="A14" s="7">
        <v>2008</v>
      </c>
      <c r="B14" s="7">
        <v>1</v>
      </c>
      <c r="C14" s="10">
        <v>176581000</v>
      </c>
      <c r="D14" s="28">
        <v>172310120.79800001</v>
      </c>
      <c r="E14" s="28">
        <v>184809403.88999999</v>
      </c>
      <c r="F14" s="28">
        <v>159810837.70699999</v>
      </c>
      <c r="G14" s="28">
        <v>6291613.3640000001</v>
      </c>
    </row>
    <row r="15" spans="1:7" x14ac:dyDescent="0.25">
      <c r="A15" s="7">
        <v>2008</v>
      </c>
      <c r="B15" s="7">
        <v>2</v>
      </c>
      <c r="C15" s="10">
        <v>170394000</v>
      </c>
      <c r="D15" s="28">
        <v>172171051.99000001</v>
      </c>
      <c r="E15" s="28">
        <v>184598580.183</v>
      </c>
      <c r="F15" s="28">
        <v>159743523.796</v>
      </c>
      <c r="G15" s="28">
        <v>6255494.9670000002</v>
      </c>
    </row>
    <row r="16" spans="1:7" x14ac:dyDescent="0.25">
      <c r="A16" s="7">
        <v>2008</v>
      </c>
      <c r="B16" s="7">
        <v>3</v>
      </c>
      <c r="C16" s="10">
        <v>159685000</v>
      </c>
      <c r="D16" s="28">
        <v>157681633.54800001</v>
      </c>
      <c r="E16" s="28">
        <v>169963652.398</v>
      </c>
      <c r="F16" s="28">
        <v>145399614.697</v>
      </c>
      <c r="G16" s="28">
        <v>6182251.6840000004</v>
      </c>
    </row>
    <row r="17" spans="1:7" x14ac:dyDescent="0.25">
      <c r="A17" s="7">
        <v>2008</v>
      </c>
      <c r="B17" s="7">
        <v>4</v>
      </c>
      <c r="C17" s="10">
        <v>140865000</v>
      </c>
      <c r="D17" s="28">
        <v>136912706.05899999</v>
      </c>
      <c r="E17" s="28">
        <v>149381462.04899999</v>
      </c>
      <c r="F17" s="28">
        <v>124443950.068</v>
      </c>
      <c r="G17" s="28">
        <v>6276247.3059999999</v>
      </c>
    </row>
    <row r="18" spans="1:7" x14ac:dyDescent="0.25">
      <c r="A18" s="7">
        <v>2008</v>
      </c>
      <c r="B18" s="7">
        <v>5</v>
      </c>
      <c r="C18" s="10">
        <v>129219000</v>
      </c>
      <c r="D18" s="28">
        <v>128072847.522</v>
      </c>
      <c r="E18" s="28">
        <v>140717253.67300001</v>
      </c>
      <c r="F18" s="28">
        <v>115428441.37199999</v>
      </c>
      <c r="G18" s="28">
        <v>6364662.2079999996</v>
      </c>
    </row>
    <row r="19" spans="1:7" x14ac:dyDescent="0.25">
      <c r="A19" s="7">
        <v>2008</v>
      </c>
      <c r="B19" s="7">
        <v>6</v>
      </c>
      <c r="C19" s="10">
        <v>147816000</v>
      </c>
      <c r="D19" s="28">
        <v>147961922.748</v>
      </c>
      <c r="E19" s="28">
        <v>160555979.01300001</v>
      </c>
      <c r="F19" s="28">
        <v>135367866.48199999</v>
      </c>
      <c r="G19" s="28">
        <v>6339318.1940000001</v>
      </c>
    </row>
    <row r="20" spans="1:7" x14ac:dyDescent="0.25">
      <c r="A20" s="7">
        <v>2008</v>
      </c>
      <c r="B20" s="7">
        <v>7</v>
      </c>
      <c r="C20" s="10">
        <v>169453000</v>
      </c>
      <c r="D20" s="28">
        <v>159862916.87099999</v>
      </c>
      <c r="E20" s="28">
        <v>172442071.37200001</v>
      </c>
      <c r="F20" s="28">
        <v>147283762.37</v>
      </c>
      <c r="G20" s="28">
        <v>6331817.2719999999</v>
      </c>
    </row>
    <row r="21" spans="1:7" x14ac:dyDescent="0.25">
      <c r="A21" s="7">
        <v>2008</v>
      </c>
      <c r="B21" s="7">
        <v>8</v>
      </c>
      <c r="C21" s="10">
        <v>168394000</v>
      </c>
      <c r="D21" s="28">
        <v>169834331.949</v>
      </c>
      <c r="E21" s="28">
        <v>182318459.56200001</v>
      </c>
      <c r="F21" s="28">
        <v>157350204.33500001</v>
      </c>
      <c r="G21" s="28">
        <v>6283984.7340000002</v>
      </c>
    </row>
    <row r="22" spans="1:7" x14ac:dyDescent="0.25">
      <c r="A22" s="7">
        <v>2008</v>
      </c>
      <c r="B22" s="7">
        <v>9</v>
      </c>
      <c r="C22" s="10">
        <v>169146000</v>
      </c>
      <c r="D22" s="28">
        <v>169563163.208</v>
      </c>
      <c r="E22" s="28">
        <v>181950717.75099999</v>
      </c>
      <c r="F22" s="28">
        <v>157175608.664</v>
      </c>
      <c r="G22" s="28">
        <v>6235373.9129999997</v>
      </c>
    </row>
    <row r="23" spans="1:7" x14ac:dyDescent="0.25">
      <c r="A23" s="7">
        <v>2008</v>
      </c>
      <c r="B23" s="7">
        <v>10</v>
      </c>
      <c r="C23" s="10">
        <v>142982000</v>
      </c>
      <c r="D23" s="28">
        <v>135692313.43799999</v>
      </c>
      <c r="E23" s="28">
        <v>148097974.26199999</v>
      </c>
      <c r="F23" s="28">
        <v>123286652.61499999</v>
      </c>
      <c r="G23" s="28">
        <v>6244487.852</v>
      </c>
    </row>
    <row r="24" spans="1:7" x14ac:dyDescent="0.25">
      <c r="A24" s="7">
        <v>2008</v>
      </c>
      <c r="B24" s="7">
        <v>11</v>
      </c>
      <c r="C24" s="10">
        <v>133087000</v>
      </c>
      <c r="D24" s="28">
        <v>133288503.572</v>
      </c>
      <c r="E24" s="28">
        <v>145646890.87799999</v>
      </c>
      <c r="F24" s="28">
        <v>120930116.266</v>
      </c>
      <c r="G24" s="28">
        <v>6220692.352</v>
      </c>
    </row>
    <row r="25" spans="1:7" x14ac:dyDescent="0.25">
      <c r="A25" s="7">
        <v>2008</v>
      </c>
      <c r="B25" s="7">
        <v>12</v>
      </c>
      <c r="C25" s="10">
        <v>160951000</v>
      </c>
      <c r="D25" s="28">
        <v>168799204.85499999</v>
      </c>
      <c r="E25" s="28">
        <v>181423328.27700001</v>
      </c>
      <c r="F25" s="28">
        <v>156175081.43200001</v>
      </c>
      <c r="G25" s="28">
        <v>6354452.7359999996</v>
      </c>
    </row>
    <row r="26" spans="1:7" x14ac:dyDescent="0.25">
      <c r="A26" s="7">
        <v>2009</v>
      </c>
      <c r="B26" s="7">
        <v>1</v>
      </c>
      <c r="C26" s="10">
        <v>184777000</v>
      </c>
      <c r="D26" s="28">
        <v>180641326.134</v>
      </c>
      <c r="E26" s="28">
        <v>193048062.82800001</v>
      </c>
      <c r="F26" s="28">
        <v>168234589.44</v>
      </c>
      <c r="G26" s="28">
        <v>6245029.4009999996</v>
      </c>
    </row>
    <row r="27" spans="1:7" x14ac:dyDescent="0.25">
      <c r="A27" s="7">
        <v>2009</v>
      </c>
      <c r="B27" s="7">
        <v>2</v>
      </c>
      <c r="C27" s="10">
        <v>160512000</v>
      </c>
      <c r="D27" s="28">
        <v>167305683.40000001</v>
      </c>
      <c r="E27" s="28">
        <v>179481237.583</v>
      </c>
      <c r="F27" s="28">
        <v>155130129.21599999</v>
      </c>
      <c r="G27" s="28">
        <v>6128661.8490000004</v>
      </c>
    </row>
    <row r="28" spans="1:7" x14ac:dyDescent="0.25">
      <c r="A28" s="7">
        <v>2009</v>
      </c>
      <c r="B28" s="7">
        <v>3</v>
      </c>
      <c r="C28" s="10">
        <v>129249000</v>
      </c>
      <c r="D28" s="28">
        <v>140181716.53099999</v>
      </c>
      <c r="E28" s="28">
        <v>152345258.329</v>
      </c>
      <c r="F28" s="28">
        <v>128018174.733</v>
      </c>
      <c r="G28" s="28">
        <v>6122615.3190000001</v>
      </c>
    </row>
    <row r="29" spans="1:7" x14ac:dyDescent="0.25">
      <c r="A29" s="7">
        <v>2009</v>
      </c>
      <c r="B29" s="7">
        <v>4</v>
      </c>
      <c r="C29" s="10">
        <v>151915482</v>
      </c>
      <c r="D29" s="28">
        <v>155327530.77700001</v>
      </c>
      <c r="E29" s="28">
        <v>168551708.984</v>
      </c>
      <c r="F29" s="28">
        <v>142103352.56900001</v>
      </c>
      <c r="G29" s="28">
        <v>6656495.0750000002</v>
      </c>
    </row>
    <row r="30" spans="1:7" x14ac:dyDescent="0.25">
      <c r="A30" s="7">
        <v>2009</v>
      </c>
      <c r="B30" s="7">
        <v>5</v>
      </c>
      <c r="C30" s="10">
        <v>124750838</v>
      </c>
      <c r="D30" s="28">
        <v>129358896.767</v>
      </c>
      <c r="E30" s="28">
        <v>140291743.45100001</v>
      </c>
      <c r="F30" s="28">
        <v>118426050.083</v>
      </c>
      <c r="G30" s="28">
        <v>5503135.1639999999</v>
      </c>
    </row>
    <row r="31" spans="1:7" x14ac:dyDescent="0.25">
      <c r="A31" s="7">
        <v>2009</v>
      </c>
      <c r="B31" s="7">
        <v>6</v>
      </c>
      <c r="C31" s="10">
        <v>151143388</v>
      </c>
      <c r="D31" s="28">
        <v>145515076.44400001</v>
      </c>
      <c r="E31" s="28">
        <v>156504919.58199999</v>
      </c>
      <c r="F31" s="28">
        <v>134525233.30599999</v>
      </c>
      <c r="G31" s="28">
        <v>5531824.7810000004</v>
      </c>
    </row>
    <row r="32" spans="1:7" x14ac:dyDescent="0.25">
      <c r="A32" s="7">
        <v>2009</v>
      </c>
      <c r="B32" s="7">
        <v>7</v>
      </c>
      <c r="C32" s="10">
        <v>162181629</v>
      </c>
      <c r="D32" s="28">
        <v>165096441.79499999</v>
      </c>
      <c r="E32" s="28">
        <v>176174602.22400001</v>
      </c>
      <c r="F32" s="28">
        <v>154018281.36500001</v>
      </c>
      <c r="G32" s="28">
        <v>5576279.9910000004</v>
      </c>
    </row>
    <row r="33" spans="1:7" x14ac:dyDescent="0.25">
      <c r="A33" s="7">
        <v>2009</v>
      </c>
      <c r="B33" s="7">
        <v>8</v>
      </c>
      <c r="C33" s="10">
        <v>155040348</v>
      </c>
      <c r="D33" s="28">
        <v>159562332.419</v>
      </c>
      <c r="E33" s="28">
        <v>170952109.56900001</v>
      </c>
      <c r="F33" s="28">
        <v>148172555.26899999</v>
      </c>
      <c r="G33" s="28">
        <v>5733134.7410000004</v>
      </c>
    </row>
    <row r="34" spans="1:7" x14ac:dyDescent="0.25">
      <c r="A34" s="7">
        <v>2009</v>
      </c>
      <c r="B34" s="7">
        <v>9</v>
      </c>
      <c r="C34" s="10">
        <v>156535688</v>
      </c>
      <c r="D34" s="28">
        <v>155328038.79899999</v>
      </c>
      <c r="E34" s="28">
        <v>166726250.06099999</v>
      </c>
      <c r="F34" s="28">
        <v>143929827.537</v>
      </c>
      <c r="G34" s="28">
        <v>5737380.1189999999</v>
      </c>
    </row>
    <row r="35" spans="1:7" x14ac:dyDescent="0.25">
      <c r="A35" s="7">
        <v>2009</v>
      </c>
      <c r="B35" s="7">
        <v>10</v>
      </c>
      <c r="C35" s="10">
        <v>136831605</v>
      </c>
      <c r="D35" s="28">
        <v>141072096.91800001</v>
      </c>
      <c r="E35" s="28">
        <v>152073324.23800001</v>
      </c>
      <c r="F35" s="28">
        <v>130070869.597</v>
      </c>
      <c r="G35" s="28">
        <v>5537555.0999999996</v>
      </c>
    </row>
    <row r="36" spans="1:7" x14ac:dyDescent="0.25">
      <c r="A36" s="7">
        <v>2009</v>
      </c>
      <c r="B36" s="7">
        <v>11</v>
      </c>
      <c r="C36" s="10">
        <v>126688892</v>
      </c>
      <c r="D36" s="28">
        <v>131775193.662</v>
      </c>
      <c r="E36" s="28">
        <v>142749311.671</v>
      </c>
      <c r="F36" s="28">
        <v>120801075.653</v>
      </c>
      <c r="G36" s="28">
        <v>5523909.4129999997</v>
      </c>
    </row>
    <row r="37" spans="1:7" x14ac:dyDescent="0.25">
      <c r="A37" s="7">
        <v>2009</v>
      </c>
      <c r="B37" s="7">
        <v>12</v>
      </c>
      <c r="C37" s="10">
        <v>157236579</v>
      </c>
      <c r="D37" s="28">
        <v>155334323.09799999</v>
      </c>
      <c r="E37" s="28">
        <v>166323229.12200001</v>
      </c>
      <c r="F37" s="28">
        <v>144345417.07300001</v>
      </c>
      <c r="G37" s="28">
        <v>5531353.0779999997</v>
      </c>
    </row>
    <row r="38" spans="1:7" x14ac:dyDescent="0.25">
      <c r="A38" s="7">
        <v>2010</v>
      </c>
      <c r="B38" s="7">
        <v>1</v>
      </c>
      <c r="C38" s="10">
        <v>191234780</v>
      </c>
      <c r="D38" s="28">
        <v>192322902.98100001</v>
      </c>
      <c r="E38" s="28">
        <v>203449824.08199999</v>
      </c>
      <c r="F38" s="28">
        <v>181195981.87900001</v>
      </c>
      <c r="G38" s="28">
        <v>5600824.0630000001</v>
      </c>
    </row>
    <row r="39" spans="1:7" x14ac:dyDescent="0.25">
      <c r="A39" s="7">
        <v>2010</v>
      </c>
      <c r="B39" s="7">
        <v>2</v>
      </c>
      <c r="C39" s="10">
        <v>171482009</v>
      </c>
      <c r="D39" s="28">
        <v>178388789.19999999</v>
      </c>
      <c r="E39" s="28">
        <v>189452085.236</v>
      </c>
      <c r="F39" s="28">
        <v>167325493.164</v>
      </c>
      <c r="G39" s="28">
        <v>5568797.8810000001</v>
      </c>
    </row>
    <row r="40" spans="1:7" x14ac:dyDescent="0.25">
      <c r="A40" s="7">
        <v>2010</v>
      </c>
      <c r="B40" s="7">
        <v>3</v>
      </c>
      <c r="C40" s="10">
        <v>162964583</v>
      </c>
      <c r="D40" s="28">
        <v>165784396.19600001</v>
      </c>
      <c r="E40" s="28">
        <v>176987742.28</v>
      </c>
      <c r="F40" s="28">
        <v>154581050.11199999</v>
      </c>
      <c r="G40" s="28">
        <v>5639293.1840000004</v>
      </c>
    </row>
    <row r="41" spans="1:7" x14ac:dyDescent="0.25">
      <c r="A41" s="7">
        <v>2010</v>
      </c>
      <c r="B41" s="7">
        <v>4</v>
      </c>
      <c r="C41" s="10">
        <v>139088707</v>
      </c>
      <c r="D41" s="28">
        <v>136725895.553</v>
      </c>
      <c r="E41" s="28">
        <v>147749090.109</v>
      </c>
      <c r="F41" s="28">
        <v>125702700.99600001</v>
      </c>
      <c r="G41" s="28">
        <v>5548612.483</v>
      </c>
    </row>
    <row r="42" spans="1:7" x14ac:dyDescent="0.25">
      <c r="A42" s="7">
        <v>2010</v>
      </c>
      <c r="B42" s="7">
        <v>5</v>
      </c>
      <c r="C42" s="10">
        <v>129216309</v>
      </c>
      <c r="D42" s="28">
        <v>130817123.075</v>
      </c>
      <c r="E42" s="28">
        <v>141749292.08199999</v>
      </c>
      <c r="F42" s="28">
        <v>119884954.067</v>
      </c>
      <c r="G42" s="28">
        <v>5502794.0499999998</v>
      </c>
    </row>
    <row r="43" spans="1:7" x14ac:dyDescent="0.25">
      <c r="A43" s="7">
        <v>2010</v>
      </c>
      <c r="B43" s="7">
        <v>6</v>
      </c>
      <c r="C43" s="10">
        <v>161265243</v>
      </c>
      <c r="D43" s="28">
        <v>159515648.03200001</v>
      </c>
      <c r="E43" s="28">
        <v>170501852.09299999</v>
      </c>
      <c r="F43" s="28">
        <v>148529443.97099999</v>
      </c>
      <c r="G43" s="28">
        <v>5529993.023</v>
      </c>
    </row>
    <row r="44" spans="1:7" x14ac:dyDescent="0.25">
      <c r="A44" s="7">
        <v>2010</v>
      </c>
      <c r="B44" s="7">
        <v>7</v>
      </c>
      <c r="C44" s="10">
        <v>180669773</v>
      </c>
      <c r="D44" s="28">
        <v>183184283.80899999</v>
      </c>
      <c r="E44" s="28">
        <v>194351622.641</v>
      </c>
      <c r="F44" s="28">
        <v>172016944.97600001</v>
      </c>
      <c r="G44" s="28">
        <v>5621168.648</v>
      </c>
    </row>
    <row r="45" spans="1:7" x14ac:dyDescent="0.25">
      <c r="A45" s="7">
        <v>2010</v>
      </c>
      <c r="B45" s="7">
        <v>8</v>
      </c>
      <c r="C45" s="10">
        <v>190599321</v>
      </c>
      <c r="D45" s="28">
        <v>189963061.09299999</v>
      </c>
      <c r="E45" s="28">
        <v>201507195.058</v>
      </c>
      <c r="F45" s="28">
        <v>178418927.127</v>
      </c>
      <c r="G45" s="28">
        <v>5810831.4699999997</v>
      </c>
    </row>
    <row r="46" spans="1:7" x14ac:dyDescent="0.25">
      <c r="A46" s="7">
        <v>2010</v>
      </c>
      <c r="B46" s="7">
        <v>9</v>
      </c>
      <c r="C46" s="10">
        <v>182958277</v>
      </c>
      <c r="D46" s="28">
        <v>184012755.56299999</v>
      </c>
      <c r="E46" s="28">
        <v>195241263.76199999</v>
      </c>
      <c r="F46" s="28">
        <v>172784247.36399999</v>
      </c>
      <c r="G46" s="28">
        <v>5651958.7350000003</v>
      </c>
    </row>
    <row r="47" spans="1:7" x14ac:dyDescent="0.25">
      <c r="A47" s="7">
        <v>2010</v>
      </c>
      <c r="B47" s="7">
        <v>10</v>
      </c>
      <c r="C47" s="10">
        <v>147760645</v>
      </c>
      <c r="D47" s="28">
        <v>148715497.61199999</v>
      </c>
      <c r="E47" s="28">
        <v>159782617.711</v>
      </c>
      <c r="F47" s="28">
        <v>137648377.51199999</v>
      </c>
      <c r="G47" s="28">
        <v>5570722.7539999997</v>
      </c>
    </row>
    <row r="48" spans="1:7" x14ac:dyDescent="0.25">
      <c r="A48" s="7">
        <v>2010</v>
      </c>
      <c r="B48" s="7">
        <v>11</v>
      </c>
      <c r="C48" s="10">
        <v>132172259</v>
      </c>
      <c r="D48" s="28">
        <v>129640850.818</v>
      </c>
      <c r="E48" s="28">
        <v>140656803.67699999</v>
      </c>
      <c r="F48" s="28">
        <v>118624897.95900001</v>
      </c>
      <c r="G48" s="28">
        <v>5544967.3169999998</v>
      </c>
    </row>
    <row r="49" spans="1:7" x14ac:dyDescent="0.25">
      <c r="A49" s="7">
        <v>2010</v>
      </c>
      <c r="B49" s="7">
        <v>12</v>
      </c>
      <c r="C49" s="10">
        <v>171687458</v>
      </c>
      <c r="D49" s="28">
        <v>166912970.02700001</v>
      </c>
      <c r="E49" s="28">
        <v>177938044.05199999</v>
      </c>
      <c r="F49" s="28">
        <v>155887896.00299999</v>
      </c>
      <c r="G49" s="28">
        <v>5549558.5279999999</v>
      </c>
    </row>
    <row r="50" spans="1:7" x14ac:dyDescent="0.25">
      <c r="A50" s="7">
        <v>2011</v>
      </c>
      <c r="B50" s="7">
        <v>1</v>
      </c>
      <c r="C50" s="10">
        <v>206735061</v>
      </c>
      <c r="D50" s="28">
        <v>208411283.514</v>
      </c>
      <c r="E50" s="28">
        <v>219887457.47299999</v>
      </c>
      <c r="F50" s="28">
        <v>196935109.55500001</v>
      </c>
      <c r="G50" s="28">
        <v>5776623.2609999999</v>
      </c>
    </row>
    <row r="51" spans="1:7" x14ac:dyDescent="0.25">
      <c r="A51" s="7">
        <v>2011</v>
      </c>
      <c r="B51" s="7">
        <v>2</v>
      </c>
      <c r="C51" s="10">
        <v>176922628</v>
      </c>
      <c r="D51" s="28">
        <v>181868952.76199999</v>
      </c>
      <c r="E51" s="28">
        <v>192917225.211</v>
      </c>
      <c r="F51" s="28">
        <v>170820680.31299999</v>
      </c>
      <c r="G51" s="28">
        <v>5561235.6390000004</v>
      </c>
    </row>
    <row r="52" spans="1:7" x14ac:dyDescent="0.25">
      <c r="A52" s="7">
        <v>2011</v>
      </c>
      <c r="B52" s="7">
        <v>3</v>
      </c>
      <c r="C52" s="10">
        <v>158579966</v>
      </c>
      <c r="D52" s="28">
        <v>152481950.62599999</v>
      </c>
      <c r="E52" s="28">
        <v>163620570.87099999</v>
      </c>
      <c r="F52" s="28">
        <v>141343330.38100001</v>
      </c>
      <c r="G52" s="28">
        <v>5606712.9189999998</v>
      </c>
    </row>
    <row r="53" spans="1:7" x14ac:dyDescent="0.25">
      <c r="A53" s="7">
        <v>2011</v>
      </c>
      <c r="B53" s="7">
        <v>4</v>
      </c>
      <c r="C53" s="10">
        <v>146520545</v>
      </c>
      <c r="D53" s="28">
        <v>143529507.68000001</v>
      </c>
      <c r="E53" s="28">
        <v>154545196.01199999</v>
      </c>
      <c r="F53" s="28">
        <v>132513819.347</v>
      </c>
      <c r="G53" s="28">
        <v>5544834.165</v>
      </c>
    </row>
    <row r="54" spans="1:7" x14ac:dyDescent="0.25">
      <c r="A54" s="7">
        <v>2011</v>
      </c>
      <c r="B54" s="7">
        <v>5</v>
      </c>
      <c r="C54" s="10">
        <v>141418466</v>
      </c>
      <c r="D54" s="28">
        <v>140199881.62099999</v>
      </c>
      <c r="E54" s="28">
        <v>151133873.92699999</v>
      </c>
      <c r="F54" s="28">
        <v>129265889.315</v>
      </c>
      <c r="G54" s="28">
        <v>5503711.8219999997</v>
      </c>
    </row>
    <row r="55" spans="1:7" x14ac:dyDescent="0.25">
      <c r="A55" s="7">
        <v>2011</v>
      </c>
      <c r="B55" s="7">
        <v>6</v>
      </c>
      <c r="C55" s="10">
        <v>169191671</v>
      </c>
      <c r="D55" s="28">
        <v>165701699.19</v>
      </c>
      <c r="E55" s="28">
        <v>176651663.243</v>
      </c>
      <c r="F55" s="28">
        <v>154751735.13699999</v>
      </c>
      <c r="G55" s="28">
        <v>5511751.3279999997</v>
      </c>
    </row>
    <row r="56" spans="1:7" x14ac:dyDescent="0.25">
      <c r="A56" s="7">
        <v>2011</v>
      </c>
      <c r="B56" s="7">
        <v>7</v>
      </c>
      <c r="C56" s="10">
        <v>179156533</v>
      </c>
      <c r="D56" s="28">
        <v>178374676.43200001</v>
      </c>
      <c r="E56" s="28">
        <v>189313497.023</v>
      </c>
      <c r="F56" s="28">
        <v>167435855.84200001</v>
      </c>
      <c r="G56" s="28">
        <v>5506142.1770000001</v>
      </c>
    </row>
    <row r="57" spans="1:7" x14ac:dyDescent="0.25">
      <c r="A57" s="7">
        <v>2011</v>
      </c>
      <c r="B57" s="7">
        <v>8</v>
      </c>
      <c r="C57" s="10">
        <v>199780582</v>
      </c>
      <c r="D57" s="28">
        <v>191641317.69800001</v>
      </c>
      <c r="E57" s="28">
        <v>202871549.81400001</v>
      </c>
      <c r="F57" s="28">
        <v>180411085.58199999</v>
      </c>
      <c r="G57" s="28">
        <v>5652826.4819999998</v>
      </c>
    </row>
    <row r="58" spans="1:7" x14ac:dyDescent="0.25">
      <c r="A58" s="7">
        <v>2011</v>
      </c>
      <c r="B58" s="7">
        <v>9</v>
      </c>
      <c r="C58" s="10">
        <v>182110843</v>
      </c>
      <c r="D58" s="28">
        <v>184800563.11899999</v>
      </c>
      <c r="E58" s="28">
        <v>195746214.727</v>
      </c>
      <c r="F58" s="28">
        <v>173854911.51100001</v>
      </c>
      <c r="G58" s="28">
        <v>5509580.6239999998</v>
      </c>
    </row>
    <row r="59" spans="1:7" x14ac:dyDescent="0.25">
      <c r="A59" s="7">
        <v>2011</v>
      </c>
      <c r="B59" s="7">
        <v>10</v>
      </c>
      <c r="C59" s="10">
        <v>146070430</v>
      </c>
      <c r="D59" s="28">
        <v>144645435.26199999</v>
      </c>
      <c r="E59" s="28">
        <v>155726342.414</v>
      </c>
      <c r="F59" s="28">
        <v>133564528.109</v>
      </c>
      <c r="G59" s="28">
        <v>5577662.5760000004</v>
      </c>
    </row>
    <row r="60" spans="1:7" x14ac:dyDescent="0.25">
      <c r="A60" s="7">
        <v>2011</v>
      </c>
      <c r="B60" s="7">
        <v>11</v>
      </c>
      <c r="C60" s="10">
        <v>131654196</v>
      </c>
      <c r="D60" s="28">
        <v>135618626.42199999</v>
      </c>
      <c r="E60" s="28">
        <v>146584358.722</v>
      </c>
      <c r="F60" s="28">
        <v>124652894.12100001</v>
      </c>
      <c r="G60" s="28">
        <v>5519688.4000000004</v>
      </c>
    </row>
    <row r="61" spans="1:7" x14ac:dyDescent="0.25">
      <c r="A61" s="7">
        <v>2011</v>
      </c>
      <c r="B61" s="7">
        <v>12</v>
      </c>
      <c r="C61" s="10">
        <v>155110191</v>
      </c>
      <c r="D61" s="28">
        <v>150538426.648</v>
      </c>
      <c r="E61" s="28">
        <v>161614138.604</v>
      </c>
      <c r="F61" s="28">
        <v>139462714.692</v>
      </c>
      <c r="G61" s="28">
        <v>5575047.5329999998</v>
      </c>
    </row>
    <row r="62" spans="1:7" x14ac:dyDescent="0.25">
      <c r="A62" s="7">
        <v>2012</v>
      </c>
      <c r="B62" s="7">
        <v>1</v>
      </c>
      <c r="C62" s="10">
        <v>178444032</v>
      </c>
      <c r="D62" s="28">
        <v>177168188.31999999</v>
      </c>
      <c r="E62" s="28">
        <v>188435708.54800001</v>
      </c>
      <c r="F62" s="28">
        <v>165900668.09200001</v>
      </c>
      <c r="G62" s="28">
        <v>5671595.7489999998</v>
      </c>
    </row>
    <row r="63" spans="1:7" x14ac:dyDescent="0.25">
      <c r="A63" s="7">
        <v>2012</v>
      </c>
      <c r="B63" s="7">
        <v>2</v>
      </c>
      <c r="C63" s="10">
        <v>162970878</v>
      </c>
      <c r="D63" s="28">
        <v>168686568.139</v>
      </c>
      <c r="E63" s="28">
        <v>180061094.48899999</v>
      </c>
      <c r="F63" s="28">
        <v>157312041.789</v>
      </c>
      <c r="G63" s="28">
        <v>5725458.1299999999</v>
      </c>
    </row>
    <row r="64" spans="1:7" x14ac:dyDescent="0.25">
      <c r="A64" s="7">
        <v>2012</v>
      </c>
      <c r="B64" s="7">
        <v>3</v>
      </c>
      <c r="C64" s="10">
        <v>149941786</v>
      </c>
      <c r="D64" s="28">
        <v>143274075.868</v>
      </c>
      <c r="E64" s="28">
        <v>154784997.838</v>
      </c>
      <c r="F64" s="28">
        <v>131763153.898</v>
      </c>
      <c r="G64" s="28">
        <v>5794113.9479999999</v>
      </c>
    </row>
    <row r="65" spans="1:7" x14ac:dyDescent="0.25">
      <c r="A65" s="7">
        <v>2012</v>
      </c>
      <c r="B65" s="7">
        <v>4</v>
      </c>
      <c r="C65" s="10">
        <v>136840198</v>
      </c>
      <c r="D65" s="28">
        <v>131094806.25399999</v>
      </c>
      <c r="E65" s="28">
        <v>142426752.82499999</v>
      </c>
      <c r="F65" s="28">
        <v>119762859.683</v>
      </c>
      <c r="G65" s="28">
        <v>5704025.2599999998</v>
      </c>
    </row>
    <row r="66" spans="1:7" x14ac:dyDescent="0.25">
      <c r="A66" s="7">
        <v>2012</v>
      </c>
      <c r="B66" s="7">
        <v>5</v>
      </c>
      <c r="C66" s="10">
        <v>145195542</v>
      </c>
      <c r="D66" s="28">
        <v>139707836.51199999</v>
      </c>
      <c r="E66" s="28">
        <v>150662146.91</v>
      </c>
      <c r="F66" s="28">
        <v>128753526.11399999</v>
      </c>
      <c r="G66" s="28">
        <v>5513939.0949999997</v>
      </c>
    </row>
    <row r="67" spans="1:7" x14ac:dyDescent="0.25">
      <c r="A67" s="7">
        <v>2012</v>
      </c>
      <c r="B67" s="7">
        <v>6</v>
      </c>
      <c r="C67" s="10">
        <v>167258634</v>
      </c>
      <c r="D67" s="28">
        <v>160206792.079</v>
      </c>
      <c r="E67" s="28">
        <v>171198415.83500001</v>
      </c>
      <c r="F67" s="28">
        <v>149215168.32300001</v>
      </c>
      <c r="G67" s="28">
        <v>5532721.0700000003</v>
      </c>
    </row>
    <row r="68" spans="1:7" x14ac:dyDescent="0.25">
      <c r="A68" s="7">
        <v>2012</v>
      </c>
      <c r="B68" s="7">
        <v>7</v>
      </c>
      <c r="C68" s="10">
        <v>191577526</v>
      </c>
      <c r="D68" s="28">
        <v>195184265.72099999</v>
      </c>
      <c r="E68" s="28">
        <v>206401908.59299999</v>
      </c>
      <c r="F68" s="28">
        <v>183966622.84900001</v>
      </c>
      <c r="G68" s="28">
        <v>5646489.5860000001</v>
      </c>
    </row>
    <row r="69" spans="1:7" x14ac:dyDescent="0.25">
      <c r="A69" s="7">
        <v>2012</v>
      </c>
      <c r="B69" s="7">
        <v>8</v>
      </c>
      <c r="C69" s="10">
        <v>189255053</v>
      </c>
      <c r="D69" s="28">
        <v>190017720.02000001</v>
      </c>
      <c r="E69" s="28">
        <v>201172500.54800001</v>
      </c>
      <c r="F69" s="28">
        <v>178862939.493</v>
      </c>
      <c r="G69" s="28">
        <v>5614847.3260000004</v>
      </c>
    </row>
    <row r="70" spans="1:7" x14ac:dyDescent="0.25">
      <c r="A70" s="7">
        <v>2012</v>
      </c>
      <c r="B70" s="7">
        <v>9</v>
      </c>
      <c r="C70" s="10">
        <v>177572939</v>
      </c>
      <c r="D70" s="28">
        <v>173567996.134</v>
      </c>
      <c r="E70" s="28">
        <v>184541631.294</v>
      </c>
      <c r="F70" s="28">
        <v>162594360.97400001</v>
      </c>
      <c r="G70" s="28">
        <v>5523666.3669999996</v>
      </c>
    </row>
    <row r="71" spans="1:7" x14ac:dyDescent="0.25">
      <c r="A71" s="7">
        <v>2012</v>
      </c>
      <c r="B71" s="7">
        <v>10</v>
      </c>
      <c r="C71" s="10">
        <v>139234198</v>
      </c>
      <c r="D71" s="28">
        <v>143617820.544</v>
      </c>
      <c r="E71" s="28">
        <v>154743957.428</v>
      </c>
      <c r="F71" s="28">
        <v>132491683.66</v>
      </c>
      <c r="G71" s="28">
        <v>5600429.3200000003</v>
      </c>
    </row>
    <row r="72" spans="1:7" x14ac:dyDescent="0.25">
      <c r="A72" s="7">
        <v>2012</v>
      </c>
      <c r="B72" s="7">
        <v>11</v>
      </c>
      <c r="C72" s="10">
        <v>140483796</v>
      </c>
      <c r="D72" s="28">
        <v>135939735.847</v>
      </c>
      <c r="E72" s="28">
        <v>146953563.47</v>
      </c>
      <c r="F72" s="28">
        <v>124925908.22499999</v>
      </c>
      <c r="G72" s="28">
        <v>5543897.5619999999</v>
      </c>
    </row>
    <row r="73" spans="1:7" x14ac:dyDescent="0.25">
      <c r="A73" s="7">
        <v>2012</v>
      </c>
      <c r="B73" s="7">
        <v>12</v>
      </c>
      <c r="C73" s="10">
        <v>151410747</v>
      </c>
      <c r="D73" s="28">
        <v>155102269.41</v>
      </c>
      <c r="E73" s="28">
        <v>166060670.67500001</v>
      </c>
      <c r="F73" s="28">
        <v>144143868.14500001</v>
      </c>
      <c r="G73" s="28">
        <v>5515998.2649999997</v>
      </c>
    </row>
    <row r="74" spans="1:7" x14ac:dyDescent="0.25">
      <c r="A74" s="7">
        <v>2013</v>
      </c>
      <c r="B74" s="7">
        <v>1</v>
      </c>
      <c r="C74" s="10">
        <v>178405771</v>
      </c>
      <c r="D74" s="28">
        <v>181228097.84200001</v>
      </c>
      <c r="E74" s="28">
        <v>192255697.04100001</v>
      </c>
      <c r="F74" s="28">
        <v>170200498.64300001</v>
      </c>
      <c r="G74" s="28">
        <v>5550829.5949999997</v>
      </c>
    </row>
    <row r="75" spans="1:7" x14ac:dyDescent="0.25">
      <c r="A75" s="7">
        <v>2013</v>
      </c>
      <c r="B75" s="7">
        <v>2</v>
      </c>
      <c r="C75" s="10">
        <v>173504587</v>
      </c>
      <c r="D75" s="28">
        <v>162613677.31600001</v>
      </c>
      <c r="E75" s="28">
        <v>173776688.338</v>
      </c>
      <c r="F75" s="28">
        <v>151450666.294</v>
      </c>
      <c r="G75" s="28">
        <v>5618990.2110000001</v>
      </c>
    </row>
    <row r="76" spans="1:7" x14ac:dyDescent="0.25">
      <c r="A76" s="7">
        <v>2013</v>
      </c>
      <c r="B76" s="7">
        <v>3</v>
      </c>
      <c r="C76" s="10">
        <v>164084245</v>
      </c>
      <c r="D76" s="28">
        <v>162443233.56799999</v>
      </c>
      <c r="E76" s="28">
        <v>173508965.426</v>
      </c>
      <c r="F76" s="28">
        <v>151377501.70899999</v>
      </c>
      <c r="G76" s="28">
        <v>5570023.9720000001</v>
      </c>
    </row>
    <row r="77" spans="1:7" x14ac:dyDescent="0.25">
      <c r="A77" s="7">
        <v>2013</v>
      </c>
      <c r="B77" s="7">
        <v>4</v>
      </c>
      <c r="C77" s="10">
        <v>150293108</v>
      </c>
      <c r="D77" s="28">
        <v>153047322.57300001</v>
      </c>
      <c r="E77" s="28">
        <v>164220293.53</v>
      </c>
      <c r="F77" s="28">
        <v>141874351.616</v>
      </c>
      <c r="G77" s="28">
        <v>5624003.6229999997</v>
      </c>
    </row>
    <row r="78" spans="1:7" x14ac:dyDescent="0.25">
      <c r="A78" s="7">
        <v>2013</v>
      </c>
      <c r="B78" s="7">
        <v>5</v>
      </c>
      <c r="C78" s="10">
        <v>133019245</v>
      </c>
      <c r="D78" s="28">
        <v>137927989.93900001</v>
      </c>
      <c r="E78" s="28">
        <v>148877076.20100001</v>
      </c>
      <c r="F78" s="28">
        <v>126978903.678</v>
      </c>
      <c r="G78" s="28">
        <v>5511309.4840000002</v>
      </c>
    </row>
    <row r="79" spans="1:7" x14ac:dyDescent="0.25">
      <c r="A79" s="7">
        <v>2013</v>
      </c>
      <c r="B79" s="7">
        <v>6</v>
      </c>
      <c r="C79" s="10">
        <v>150972802</v>
      </c>
      <c r="D79" s="28">
        <v>152072957.36700001</v>
      </c>
      <c r="E79" s="28">
        <v>163012175.30199999</v>
      </c>
      <c r="F79" s="28">
        <v>141133739.43200001</v>
      </c>
      <c r="G79" s="28">
        <v>5506342.1840000004</v>
      </c>
    </row>
    <row r="80" spans="1:7" x14ac:dyDescent="0.25">
      <c r="A80" s="7">
        <v>2013</v>
      </c>
      <c r="B80" s="7">
        <v>7</v>
      </c>
      <c r="C80" s="10">
        <v>168071295</v>
      </c>
      <c r="D80" s="28">
        <v>167626189.10699999</v>
      </c>
      <c r="E80" s="28">
        <v>178572881.65400001</v>
      </c>
      <c r="F80" s="28">
        <v>156679496.56</v>
      </c>
      <c r="G80" s="28">
        <v>5510104.5889999997</v>
      </c>
    </row>
    <row r="81" spans="1:7" x14ac:dyDescent="0.25">
      <c r="A81" s="7">
        <v>2013</v>
      </c>
      <c r="B81" s="7">
        <v>8</v>
      </c>
      <c r="C81" s="10">
        <v>167281442</v>
      </c>
      <c r="D81" s="28">
        <v>163176288.42300001</v>
      </c>
      <c r="E81" s="28">
        <v>174312944.67300001</v>
      </c>
      <c r="F81" s="28">
        <v>152039632.17399999</v>
      </c>
      <c r="G81" s="28">
        <v>5605724.3269999996</v>
      </c>
    </row>
    <row r="82" spans="1:7" x14ac:dyDescent="0.25">
      <c r="A82" s="7">
        <v>2013</v>
      </c>
      <c r="B82" s="7">
        <v>9</v>
      </c>
      <c r="C82" s="10">
        <v>171098561</v>
      </c>
      <c r="D82" s="28">
        <v>169023799.236</v>
      </c>
      <c r="E82" s="28">
        <v>180018367.32800001</v>
      </c>
      <c r="F82" s="28">
        <v>158029231.14399999</v>
      </c>
      <c r="G82" s="28">
        <v>5534203.125</v>
      </c>
    </row>
    <row r="83" spans="1:7" x14ac:dyDescent="0.25">
      <c r="A83" s="7">
        <v>2013</v>
      </c>
      <c r="B83" s="7">
        <v>10</v>
      </c>
      <c r="C83" s="10">
        <v>144830760</v>
      </c>
      <c r="D83" s="28">
        <v>143203792.34799999</v>
      </c>
      <c r="E83" s="28">
        <v>154140945.537</v>
      </c>
      <c r="F83" s="28">
        <v>132266639.15800001</v>
      </c>
      <c r="G83" s="28">
        <v>5505302.8779999996</v>
      </c>
    </row>
    <row r="84" spans="1:7" x14ac:dyDescent="0.25">
      <c r="A84" s="7">
        <v>2013</v>
      </c>
      <c r="B84" s="7">
        <v>11</v>
      </c>
      <c r="C84" s="10">
        <v>133655992</v>
      </c>
      <c r="D84" s="28">
        <v>133875306.447</v>
      </c>
      <c r="E84" s="28">
        <v>144806844.17899999</v>
      </c>
      <c r="F84" s="28">
        <v>122943768.715</v>
      </c>
      <c r="G84" s="28">
        <v>5502476.2929999996</v>
      </c>
    </row>
    <row r="85" spans="1:7" x14ac:dyDescent="0.25">
      <c r="A85" s="7">
        <v>2013</v>
      </c>
      <c r="B85" s="7">
        <v>12</v>
      </c>
      <c r="C85" s="10">
        <v>165308369</v>
      </c>
      <c r="D85" s="28">
        <v>161550867.91</v>
      </c>
      <c r="E85" s="28">
        <v>172502041.259</v>
      </c>
      <c r="F85" s="28">
        <v>150599694.56</v>
      </c>
      <c r="G85" s="28">
        <v>5512360.0369999995</v>
      </c>
    </row>
    <row r="86" spans="1:7" x14ac:dyDescent="0.25">
      <c r="A86" s="7">
        <v>2014</v>
      </c>
      <c r="B86" s="7">
        <v>1</v>
      </c>
      <c r="C86" s="10">
        <v>196691399</v>
      </c>
      <c r="D86" s="28">
        <v>191334034.46399999</v>
      </c>
      <c r="E86" s="28">
        <v>202360153.127</v>
      </c>
      <c r="F86" s="28">
        <v>180307915.801</v>
      </c>
      <c r="G86" s="28">
        <v>5550084.3550000004</v>
      </c>
    </row>
    <row r="87" spans="1:7" x14ac:dyDescent="0.25">
      <c r="A87" s="7">
        <v>2014</v>
      </c>
      <c r="B87" s="7">
        <v>2</v>
      </c>
      <c r="C87" s="10">
        <v>191226190</v>
      </c>
      <c r="D87" s="28">
        <v>184510125.13499999</v>
      </c>
      <c r="E87" s="28">
        <v>195570769.27500001</v>
      </c>
      <c r="F87" s="28">
        <v>173449480.99599999</v>
      </c>
      <c r="G87" s="28">
        <v>5567463.0279999999</v>
      </c>
    </row>
    <row r="88" spans="1:7" x14ac:dyDescent="0.25">
      <c r="A88" s="7">
        <v>2014</v>
      </c>
      <c r="B88" s="7">
        <v>3</v>
      </c>
      <c r="C88" s="10">
        <v>169257169</v>
      </c>
      <c r="D88" s="28">
        <v>171901146.82300001</v>
      </c>
      <c r="E88" s="28">
        <v>182970139.75</v>
      </c>
      <c r="F88" s="28">
        <v>160832153.89700001</v>
      </c>
      <c r="G88" s="28">
        <v>5571665.4560000002</v>
      </c>
    </row>
    <row r="89" spans="1:7" x14ac:dyDescent="0.25">
      <c r="A89" s="7">
        <v>2014</v>
      </c>
      <c r="B89" s="7">
        <v>4</v>
      </c>
      <c r="C89" s="10">
        <v>135264435</v>
      </c>
      <c r="D89" s="28">
        <v>141274593.93900001</v>
      </c>
      <c r="E89" s="28">
        <v>152296525.48699999</v>
      </c>
      <c r="F89" s="28">
        <v>130252662.391</v>
      </c>
      <c r="G89" s="28">
        <v>5547976.7369999997</v>
      </c>
    </row>
    <row r="90" spans="1:7" x14ac:dyDescent="0.25">
      <c r="A90" s="7">
        <v>2014</v>
      </c>
      <c r="B90" s="7">
        <v>5</v>
      </c>
      <c r="C90" s="10">
        <v>131930109</v>
      </c>
      <c r="D90" s="28">
        <v>131035030.184</v>
      </c>
      <c r="E90" s="28">
        <v>141985125.567</v>
      </c>
      <c r="F90" s="28">
        <v>120084934.802</v>
      </c>
      <c r="G90" s="28">
        <v>5511817.4330000002</v>
      </c>
    </row>
    <row r="91" spans="1:7" x14ac:dyDescent="0.25">
      <c r="A91" s="7">
        <v>2014</v>
      </c>
      <c r="B91" s="7">
        <v>6</v>
      </c>
      <c r="C91" s="10">
        <v>150612901</v>
      </c>
      <c r="D91" s="28">
        <v>157141240.111</v>
      </c>
      <c r="E91" s="28">
        <v>168106351.04499999</v>
      </c>
      <c r="F91" s="28">
        <v>146176129.17699999</v>
      </c>
      <c r="G91" s="28">
        <v>5519375.6310000001</v>
      </c>
    </row>
    <row r="92" spans="1:7" x14ac:dyDescent="0.25">
      <c r="A92" s="7">
        <v>2014</v>
      </c>
      <c r="B92" s="7">
        <v>7</v>
      </c>
      <c r="C92" s="10">
        <v>165052709</v>
      </c>
      <c r="D92" s="28">
        <v>165960974.94499999</v>
      </c>
      <c r="E92" s="28">
        <v>176905263.70300001</v>
      </c>
      <c r="F92" s="28">
        <v>155016686.18599999</v>
      </c>
      <c r="G92" s="28">
        <v>5508894.6229999997</v>
      </c>
    </row>
    <row r="93" spans="1:7" x14ac:dyDescent="0.25">
      <c r="A93" s="7">
        <v>2014</v>
      </c>
      <c r="B93" s="7">
        <v>8</v>
      </c>
      <c r="C93" s="10">
        <v>151208796</v>
      </c>
      <c r="D93" s="28">
        <v>156973268.82499999</v>
      </c>
      <c r="E93" s="28">
        <v>168258664.285</v>
      </c>
      <c r="F93" s="28">
        <v>145687873.36399999</v>
      </c>
      <c r="G93" s="28">
        <v>5680593.3890000004</v>
      </c>
    </row>
    <row r="94" spans="1:7" x14ac:dyDescent="0.25">
      <c r="A94" s="7">
        <v>2014</v>
      </c>
      <c r="B94" s="7">
        <v>9</v>
      </c>
      <c r="C94" s="10">
        <v>161656853</v>
      </c>
      <c r="D94" s="28">
        <v>161900084.65599999</v>
      </c>
      <c r="E94" s="28">
        <v>172860830.17899999</v>
      </c>
      <c r="F94" s="28">
        <v>150939339.132</v>
      </c>
      <c r="G94" s="28">
        <v>5517178.2659999998</v>
      </c>
    </row>
    <row r="95" spans="1:7" x14ac:dyDescent="0.25">
      <c r="A95" s="7">
        <v>2014</v>
      </c>
      <c r="B95" s="7">
        <v>10</v>
      </c>
      <c r="C95" s="10">
        <v>133164611</v>
      </c>
      <c r="D95" s="28">
        <v>133142306.017</v>
      </c>
      <c r="E95" s="28">
        <v>144084403.80199999</v>
      </c>
      <c r="F95" s="28">
        <v>122200208.23199999</v>
      </c>
      <c r="G95" s="28">
        <v>5507791.7790000001</v>
      </c>
    </row>
    <row r="96" spans="1:7" x14ac:dyDescent="0.25">
      <c r="A96" s="7">
        <v>2014</v>
      </c>
      <c r="B96" s="7">
        <v>11</v>
      </c>
      <c r="C96" s="10">
        <v>130224708</v>
      </c>
      <c r="D96" s="28">
        <v>129950775.69</v>
      </c>
      <c r="E96" s="28">
        <v>140936512.23199999</v>
      </c>
      <c r="F96" s="28">
        <v>118965039.149</v>
      </c>
      <c r="G96" s="28">
        <v>5529757.6940000001</v>
      </c>
    </row>
    <row r="97" spans="1:7" x14ac:dyDescent="0.25">
      <c r="A97" s="7">
        <v>2014</v>
      </c>
      <c r="B97" s="7">
        <v>12</v>
      </c>
      <c r="C97" s="10">
        <v>161417898</v>
      </c>
      <c r="D97" s="28">
        <v>157962243.28600001</v>
      </c>
      <c r="E97" s="28">
        <v>168951027.014</v>
      </c>
      <c r="F97" s="28">
        <v>146973459.558</v>
      </c>
      <c r="G97" s="28">
        <v>5531291.5190000003</v>
      </c>
    </row>
    <row r="98" spans="1:7" x14ac:dyDescent="0.25">
      <c r="A98" s="7">
        <v>2015</v>
      </c>
      <c r="B98" s="7">
        <v>1</v>
      </c>
      <c r="C98" s="10">
        <v>174206594</v>
      </c>
      <c r="D98" s="28">
        <v>183610950.16800001</v>
      </c>
      <c r="E98" s="28">
        <v>194627762.10499999</v>
      </c>
      <c r="F98" s="28">
        <v>172594138.23100001</v>
      </c>
      <c r="G98" s="28">
        <v>5545399.7400000002</v>
      </c>
    </row>
    <row r="99" spans="1:7" x14ac:dyDescent="0.25">
      <c r="A99" s="7">
        <v>2015</v>
      </c>
      <c r="B99" s="7">
        <v>2</v>
      </c>
      <c r="C99" s="10">
        <v>177415373</v>
      </c>
      <c r="D99" s="28">
        <v>167805074.80599999</v>
      </c>
      <c r="E99" s="28">
        <v>178831753.59</v>
      </c>
      <c r="F99" s="28">
        <v>156778396.021</v>
      </c>
      <c r="G99" s="28">
        <v>5550366.2970000003</v>
      </c>
    </row>
    <row r="100" spans="1:7" x14ac:dyDescent="0.25">
      <c r="A100" s="7">
        <v>2015</v>
      </c>
      <c r="B100" s="7">
        <v>3</v>
      </c>
      <c r="C100" s="10">
        <v>171865431</v>
      </c>
      <c r="D100" s="28">
        <v>167498423.91</v>
      </c>
      <c r="E100" s="28">
        <v>178646640.537</v>
      </c>
      <c r="F100" s="28">
        <v>156350207.28299999</v>
      </c>
      <c r="G100" s="28">
        <v>5611543.335</v>
      </c>
    </row>
    <row r="101" spans="1:7" x14ac:dyDescent="0.25">
      <c r="A101" s="7">
        <v>2015</v>
      </c>
      <c r="B101" s="7">
        <v>4</v>
      </c>
      <c r="C101" s="10">
        <v>130224467</v>
      </c>
      <c r="D101" s="28">
        <v>141054653.829</v>
      </c>
      <c r="E101" s="28">
        <v>152074819.539</v>
      </c>
      <c r="F101" s="28">
        <v>130034488.119</v>
      </c>
      <c r="G101" s="28">
        <v>5547087.8890000004</v>
      </c>
    </row>
    <row r="102" spans="1:7" x14ac:dyDescent="0.25">
      <c r="A102" s="7">
        <v>2015</v>
      </c>
      <c r="B102" s="7">
        <v>5</v>
      </c>
      <c r="C102" s="10">
        <v>121448373</v>
      </c>
      <c r="D102" s="28">
        <v>121970836.46699999</v>
      </c>
      <c r="E102" s="28">
        <v>132929625.186</v>
      </c>
      <c r="F102" s="28">
        <v>111012047.748</v>
      </c>
      <c r="G102" s="28">
        <v>5516193.2929999996</v>
      </c>
    </row>
    <row r="103" spans="1:7" x14ac:dyDescent="0.25">
      <c r="A103" s="7">
        <v>2015</v>
      </c>
      <c r="B103" s="7">
        <v>6</v>
      </c>
      <c r="C103" s="10">
        <v>151724535</v>
      </c>
      <c r="D103" s="28">
        <v>155441162.99599999</v>
      </c>
      <c r="E103" s="28">
        <v>166409714.78400001</v>
      </c>
      <c r="F103" s="28">
        <v>144472611.20899999</v>
      </c>
      <c r="G103" s="28">
        <v>5521107.6109999996</v>
      </c>
    </row>
    <row r="104" spans="1:7" x14ac:dyDescent="0.25">
      <c r="A104" s="7">
        <v>2015</v>
      </c>
      <c r="B104" s="7">
        <v>7</v>
      </c>
      <c r="C104" s="10">
        <v>161142734</v>
      </c>
      <c r="D104" s="28">
        <v>160954662.11899999</v>
      </c>
      <c r="E104" s="28">
        <v>171930222.69299999</v>
      </c>
      <c r="F104" s="28">
        <v>149979101.546</v>
      </c>
      <c r="G104" s="28">
        <v>5524635.5389999999</v>
      </c>
    </row>
    <row r="105" spans="1:7" x14ac:dyDescent="0.25">
      <c r="A105" s="7">
        <v>2015</v>
      </c>
      <c r="B105" s="7">
        <v>8</v>
      </c>
      <c r="C105" s="10">
        <v>167340121</v>
      </c>
      <c r="D105" s="28">
        <v>163752845.47999999</v>
      </c>
      <c r="E105" s="28">
        <v>174763131.42699999</v>
      </c>
      <c r="F105" s="28">
        <v>152742559.53299999</v>
      </c>
      <c r="G105" s="28">
        <v>5542114.8320000004</v>
      </c>
    </row>
    <row r="106" spans="1:7" x14ac:dyDescent="0.25">
      <c r="A106" s="7">
        <v>2015</v>
      </c>
      <c r="B106" s="7">
        <v>9</v>
      </c>
      <c r="C106" s="10">
        <v>165224683</v>
      </c>
      <c r="D106" s="28">
        <v>169445302.359</v>
      </c>
      <c r="E106" s="28">
        <v>180441231.00299999</v>
      </c>
      <c r="F106" s="28">
        <v>158449373.715</v>
      </c>
      <c r="G106" s="28">
        <v>5534887.9689999996</v>
      </c>
    </row>
    <row r="107" spans="1:7" x14ac:dyDescent="0.25">
      <c r="A107" s="7">
        <v>2015</v>
      </c>
      <c r="B107" s="7">
        <v>10</v>
      </c>
      <c r="C107" s="10">
        <v>132315304</v>
      </c>
      <c r="D107" s="28">
        <v>130036144.583</v>
      </c>
      <c r="E107" s="28">
        <v>141016014.30700001</v>
      </c>
      <c r="F107" s="28">
        <v>119056274.859</v>
      </c>
      <c r="G107" s="28">
        <v>5526804.5839999998</v>
      </c>
    </row>
    <row r="108" spans="1:7" x14ac:dyDescent="0.25">
      <c r="A108" s="7">
        <v>2015</v>
      </c>
      <c r="B108" s="7">
        <v>11</v>
      </c>
      <c r="C108" s="10">
        <v>121774264</v>
      </c>
      <c r="D108" s="28">
        <v>121515709.222</v>
      </c>
      <c r="E108" s="28">
        <v>132459587.027</v>
      </c>
      <c r="F108" s="28">
        <v>110571831.417</v>
      </c>
      <c r="G108" s="28">
        <v>5508687.7659999998</v>
      </c>
    </row>
    <row r="109" spans="1:7" x14ac:dyDescent="0.25">
      <c r="A109" s="7">
        <v>2015</v>
      </c>
      <c r="B109" s="7">
        <v>12</v>
      </c>
      <c r="C109" s="10">
        <v>138176279</v>
      </c>
      <c r="D109" s="28">
        <v>138522657.80399999</v>
      </c>
      <c r="E109" s="28">
        <v>149928799.947</v>
      </c>
      <c r="F109" s="28">
        <v>127116515.661</v>
      </c>
      <c r="G109" s="28">
        <v>5741372.1900000004</v>
      </c>
    </row>
    <row r="110" spans="1:7" x14ac:dyDescent="0.25">
      <c r="A110" s="7">
        <v>2016</v>
      </c>
      <c r="B110" s="7">
        <v>1</v>
      </c>
      <c r="C110" s="10">
        <v>160416944</v>
      </c>
      <c r="D110" s="28">
        <v>171752292.02599999</v>
      </c>
      <c r="E110" s="28">
        <v>182936785.06900001</v>
      </c>
      <c r="F110" s="28">
        <v>160567798.98300001</v>
      </c>
      <c r="G110" s="28">
        <v>5629803.3559999997</v>
      </c>
    </row>
    <row r="111" spans="1:7" x14ac:dyDescent="0.25">
      <c r="A111" s="7">
        <v>2016</v>
      </c>
      <c r="B111" s="7">
        <v>2</v>
      </c>
      <c r="C111" s="10">
        <v>163465937</v>
      </c>
      <c r="D111" s="28">
        <v>159599462.91</v>
      </c>
      <c r="E111" s="28">
        <v>172832850.35100001</v>
      </c>
      <c r="F111" s="28">
        <v>146366075.47</v>
      </c>
      <c r="G111" s="28">
        <v>6661130.6160000004</v>
      </c>
    </row>
    <row r="112" spans="1:7" x14ac:dyDescent="0.25">
      <c r="A112" s="7">
        <v>2016</v>
      </c>
      <c r="B112" s="7">
        <v>3</v>
      </c>
      <c r="C112" s="10">
        <v>138157401</v>
      </c>
      <c r="D112" s="28">
        <v>147246337.65700001</v>
      </c>
      <c r="E112" s="28">
        <v>161488268.36899999</v>
      </c>
      <c r="F112" s="28">
        <v>133004406.94499999</v>
      </c>
      <c r="G112" s="28">
        <v>7168788.8770000003</v>
      </c>
    </row>
    <row r="113" spans="1:7" x14ac:dyDescent="0.25">
      <c r="A113" s="7">
        <v>2016</v>
      </c>
      <c r="B113" s="7">
        <v>4</v>
      </c>
      <c r="C113" s="10"/>
      <c r="D113" s="28">
        <v>125458441.816</v>
      </c>
      <c r="E113" s="28">
        <v>140149730.93599999</v>
      </c>
      <c r="F113" s="28">
        <v>110767152.697</v>
      </c>
      <c r="G113" s="28">
        <v>7394976.9989999998</v>
      </c>
    </row>
    <row r="114" spans="1:7" x14ac:dyDescent="0.25">
      <c r="A114" s="7">
        <v>2016</v>
      </c>
      <c r="B114" s="7">
        <v>5</v>
      </c>
      <c r="C114" s="10"/>
      <c r="D114" s="28">
        <v>123810698.463</v>
      </c>
      <c r="E114" s="28">
        <v>138717573.322</v>
      </c>
      <c r="F114" s="28">
        <v>108903823.604</v>
      </c>
      <c r="G114" s="28">
        <v>7503493.7920000004</v>
      </c>
    </row>
    <row r="115" spans="1:7" x14ac:dyDescent="0.25">
      <c r="A115" s="7">
        <v>2016</v>
      </c>
      <c r="B115" s="7">
        <v>6</v>
      </c>
      <c r="C115" s="10"/>
      <c r="D115" s="28">
        <v>144560560.421</v>
      </c>
      <c r="E115" s="28">
        <v>159674087.766</v>
      </c>
      <c r="F115" s="28">
        <v>129447033.07600001</v>
      </c>
      <c r="G115" s="28">
        <v>7607513.9610000001</v>
      </c>
    </row>
    <row r="116" spans="1:7" x14ac:dyDescent="0.25">
      <c r="A116" s="7">
        <v>2016</v>
      </c>
      <c r="B116" s="7">
        <v>7</v>
      </c>
      <c r="C116" s="10"/>
      <c r="D116" s="28">
        <v>163132609.30500001</v>
      </c>
      <c r="E116" s="28">
        <v>178313688.78600001</v>
      </c>
      <c r="F116" s="28">
        <v>147951529.824</v>
      </c>
      <c r="G116" s="28">
        <v>7641516.8650000002</v>
      </c>
    </row>
    <row r="117" spans="1:7" x14ac:dyDescent="0.25">
      <c r="A117" s="7">
        <v>2016</v>
      </c>
      <c r="B117" s="7">
        <v>8</v>
      </c>
      <c r="C117" s="10"/>
      <c r="D117" s="28">
        <v>168233559.123</v>
      </c>
      <c r="E117" s="28">
        <v>183441686.854</v>
      </c>
      <c r="F117" s="28">
        <v>153025431.39300001</v>
      </c>
      <c r="G117" s="28">
        <v>7655131.8159999996</v>
      </c>
    </row>
    <row r="118" spans="1:7" x14ac:dyDescent="0.25">
      <c r="A118" s="7">
        <v>2016</v>
      </c>
      <c r="B118" s="7">
        <v>9</v>
      </c>
      <c r="C118" s="10"/>
      <c r="D118" s="28">
        <v>164907925.96000001</v>
      </c>
      <c r="E118" s="28">
        <v>180161063.64199999</v>
      </c>
      <c r="F118" s="28">
        <v>149654788.278</v>
      </c>
      <c r="G118" s="28">
        <v>7677787.9330000002</v>
      </c>
    </row>
    <row r="119" spans="1:7" x14ac:dyDescent="0.25">
      <c r="A119" s="7">
        <v>2016</v>
      </c>
      <c r="B119" s="7">
        <v>10</v>
      </c>
      <c r="C119" s="10"/>
      <c r="D119" s="28">
        <v>136538729.08500001</v>
      </c>
      <c r="E119" s="28">
        <v>151784901.76899999</v>
      </c>
      <c r="F119" s="28">
        <v>121292556.40099999</v>
      </c>
      <c r="G119" s="28">
        <v>7674282.0460000001</v>
      </c>
    </row>
    <row r="120" spans="1:7" x14ac:dyDescent="0.25">
      <c r="A120" s="7">
        <v>2016</v>
      </c>
      <c r="B120" s="7">
        <v>11</v>
      </c>
      <c r="C120" s="10"/>
      <c r="D120" s="28">
        <v>126760222.642</v>
      </c>
      <c r="E120" s="28">
        <v>141993244.317</v>
      </c>
      <c r="F120" s="28">
        <v>111527200.96799999</v>
      </c>
      <c r="G120" s="28">
        <v>7667662.3810000001</v>
      </c>
    </row>
    <row r="121" spans="1:7" x14ac:dyDescent="0.25">
      <c r="A121" s="7">
        <v>2016</v>
      </c>
      <c r="B121" s="7">
        <v>12</v>
      </c>
      <c r="C121" s="10"/>
      <c r="D121" s="28">
        <v>149325210.81900001</v>
      </c>
      <c r="E121" s="28">
        <v>164562518.80899999</v>
      </c>
      <c r="F121" s="28">
        <v>134087902.83</v>
      </c>
      <c r="G121" s="28">
        <v>7669819.9309999999</v>
      </c>
    </row>
    <row r="122" spans="1:7" x14ac:dyDescent="0.25">
      <c r="A122" s="7">
        <v>2017</v>
      </c>
      <c r="B122" s="7">
        <v>1</v>
      </c>
      <c r="C122" s="10"/>
      <c r="D122" s="28">
        <v>174513050.86000001</v>
      </c>
      <c r="E122" s="28">
        <v>189876130.31200001</v>
      </c>
      <c r="F122" s="28">
        <v>159149971.40799999</v>
      </c>
      <c r="G122" s="28">
        <v>7733127.9950000001</v>
      </c>
    </row>
    <row r="123" spans="1:7" x14ac:dyDescent="0.25">
      <c r="A123" s="7">
        <v>2017</v>
      </c>
      <c r="B123" s="7">
        <v>2</v>
      </c>
      <c r="C123" s="10"/>
      <c r="D123" s="28">
        <v>161520984.44800001</v>
      </c>
      <c r="E123" s="28">
        <v>176956140.97</v>
      </c>
      <c r="F123" s="28">
        <v>146085827.926</v>
      </c>
      <c r="G123" s="28">
        <v>7769408.5609999998</v>
      </c>
    </row>
    <row r="124" spans="1:7" x14ac:dyDescent="0.25">
      <c r="A124" s="7">
        <v>2017</v>
      </c>
      <c r="B124" s="7">
        <v>3</v>
      </c>
      <c r="C124" s="10"/>
      <c r="D124" s="28">
        <v>149301707.06900001</v>
      </c>
      <c r="E124" s="28">
        <v>164708902.46399999</v>
      </c>
      <c r="F124" s="28">
        <v>133894511.67399999</v>
      </c>
      <c r="G124" s="28">
        <v>7755334.1050000004</v>
      </c>
    </row>
    <row r="125" spans="1:7" x14ac:dyDescent="0.25">
      <c r="A125" s="7">
        <v>2017</v>
      </c>
      <c r="B125" s="7">
        <v>4</v>
      </c>
      <c r="C125" s="10"/>
      <c r="D125" s="28">
        <v>133859661.257</v>
      </c>
      <c r="E125" s="28">
        <v>149172924.74399999</v>
      </c>
      <c r="F125" s="28">
        <v>118546397.77</v>
      </c>
      <c r="G125" s="28">
        <v>7708052.7340000002</v>
      </c>
    </row>
    <row r="126" spans="1:7" x14ac:dyDescent="0.25">
      <c r="A126" s="7">
        <v>2017</v>
      </c>
      <c r="B126" s="7">
        <v>5</v>
      </c>
      <c r="C126" s="10"/>
      <c r="D126" s="28">
        <v>130190714.507</v>
      </c>
      <c r="E126" s="28">
        <v>145435278.898</v>
      </c>
      <c r="F126" s="28">
        <v>114946150.117</v>
      </c>
      <c r="G126" s="28">
        <v>7673472.4979999997</v>
      </c>
    </row>
    <row r="127" spans="1:7" x14ac:dyDescent="0.25">
      <c r="A127" s="7">
        <v>2017</v>
      </c>
      <c r="B127" s="7">
        <v>6</v>
      </c>
      <c r="C127" s="10"/>
      <c r="D127" s="28">
        <v>149294118.458</v>
      </c>
      <c r="E127" s="28">
        <v>164594019.639</v>
      </c>
      <c r="F127" s="28">
        <v>133994217.27599999</v>
      </c>
      <c r="G127" s="28">
        <v>7701326.7110000001</v>
      </c>
    </row>
    <row r="128" spans="1:7" x14ac:dyDescent="0.25">
      <c r="A128" s="7">
        <v>2017</v>
      </c>
      <c r="B128" s="7">
        <v>7</v>
      </c>
      <c r="C128" s="10"/>
      <c r="D128" s="28">
        <v>166484894.96200001</v>
      </c>
      <c r="E128" s="28">
        <v>181771132.95300001</v>
      </c>
      <c r="F128" s="28">
        <v>151198656.97099999</v>
      </c>
      <c r="G128" s="28">
        <v>7694449.2359999996</v>
      </c>
    </row>
    <row r="129" spans="1:7" x14ac:dyDescent="0.25">
      <c r="A129" s="7">
        <v>2017</v>
      </c>
      <c r="B129" s="7">
        <v>8</v>
      </c>
      <c r="C129" s="10"/>
      <c r="D129" s="28">
        <v>170578639.127</v>
      </c>
      <c r="E129" s="28">
        <v>185844377.509</v>
      </c>
      <c r="F129" s="28">
        <v>155312900.745</v>
      </c>
      <c r="G129" s="28">
        <v>7684130.5949999997</v>
      </c>
    </row>
    <row r="130" spans="1:7" x14ac:dyDescent="0.25">
      <c r="A130" s="7">
        <v>2017</v>
      </c>
      <c r="B130" s="7">
        <v>9</v>
      </c>
      <c r="C130" s="10"/>
      <c r="D130" s="28">
        <v>166579242.39500001</v>
      </c>
      <c r="E130" s="28">
        <v>181867126.94</v>
      </c>
      <c r="F130" s="28">
        <v>151291357.84999999</v>
      </c>
      <c r="G130" s="28">
        <v>7695278.0420000004</v>
      </c>
    </row>
    <row r="131" spans="1:7" x14ac:dyDescent="0.25">
      <c r="A131" s="7">
        <v>2017</v>
      </c>
      <c r="B131" s="7">
        <v>10</v>
      </c>
      <c r="C131" s="10"/>
      <c r="D131" s="28">
        <v>137708943.34400001</v>
      </c>
      <c r="E131" s="28">
        <v>152972377.859</v>
      </c>
      <c r="F131" s="28">
        <v>122445508.83</v>
      </c>
      <c r="G131" s="28">
        <v>7682970.9249999998</v>
      </c>
    </row>
    <row r="132" spans="1:7" x14ac:dyDescent="0.25">
      <c r="A132" s="7">
        <v>2017</v>
      </c>
      <c r="B132" s="7">
        <v>11</v>
      </c>
      <c r="C132" s="10"/>
      <c r="D132" s="28">
        <v>127307681.943</v>
      </c>
      <c r="E132" s="28">
        <v>142550184.16499999</v>
      </c>
      <c r="F132" s="28">
        <v>112065179.721</v>
      </c>
      <c r="G132" s="28">
        <v>7672434.4900000002</v>
      </c>
    </row>
    <row r="133" spans="1:7" x14ac:dyDescent="0.25">
      <c r="A133" s="7">
        <v>2017</v>
      </c>
      <c r="B133" s="7">
        <v>12</v>
      </c>
      <c r="C133" s="10"/>
      <c r="D133" s="28">
        <v>149126442.78099999</v>
      </c>
      <c r="E133" s="28">
        <v>164377021.058</v>
      </c>
      <c r="F133" s="28">
        <v>133875864.50399999</v>
      </c>
      <c r="G133" s="28">
        <v>7676499.6359999999</v>
      </c>
    </row>
    <row r="134" spans="1:7" x14ac:dyDescent="0.25">
      <c r="A134" s="7">
        <v>2018</v>
      </c>
      <c r="B134" s="7">
        <v>1</v>
      </c>
      <c r="C134" s="10"/>
      <c r="D134" s="28">
        <v>174015119.00299999</v>
      </c>
      <c r="E134" s="28">
        <v>189407566.396</v>
      </c>
      <c r="F134" s="28">
        <v>158622671.61000001</v>
      </c>
      <c r="G134" s="28">
        <v>7747910.5810000002</v>
      </c>
    </row>
    <row r="135" spans="1:7" x14ac:dyDescent="0.25">
      <c r="A135" s="7">
        <v>2018</v>
      </c>
      <c r="B135" s="7">
        <v>2</v>
      </c>
      <c r="C135" s="10"/>
      <c r="D135" s="28">
        <v>160952682.17899999</v>
      </c>
      <c r="E135" s="28">
        <v>176420501.80399999</v>
      </c>
      <c r="F135" s="28">
        <v>145484862.553</v>
      </c>
      <c r="G135" s="28">
        <v>7785849.7929999996</v>
      </c>
    </row>
    <row r="136" spans="1:7" x14ac:dyDescent="0.25">
      <c r="A136" s="7">
        <v>2018</v>
      </c>
      <c r="B136" s="7">
        <v>3</v>
      </c>
      <c r="C136" s="10"/>
      <c r="D136" s="28">
        <v>148769773.35299999</v>
      </c>
      <c r="E136" s="28">
        <v>164199415.45699999</v>
      </c>
      <c r="F136" s="28">
        <v>133340131.249</v>
      </c>
      <c r="G136" s="28">
        <v>7766632.835</v>
      </c>
    </row>
    <row r="137" spans="1:7" x14ac:dyDescent="0.25">
      <c r="A137" s="7">
        <v>2018</v>
      </c>
      <c r="B137" s="7">
        <v>4</v>
      </c>
      <c r="C137" s="10"/>
      <c r="D137" s="28">
        <v>133519446.683</v>
      </c>
      <c r="E137" s="28">
        <v>148836220.76300001</v>
      </c>
      <c r="F137" s="28">
        <v>118202672.604</v>
      </c>
      <c r="G137" s="28">
        <v>7709819.818</v>
      </c>
    </row>
    <row r="138" spans="1:7" x14ac:dyDescent="0.25">
      <c r="A138" s="7">
        <v>2018</v>
      </c>
      <c r="B138" s="7">
        <v>5</v>
      </c>
      <c r="C138" s="10"/>
      <c r="D138" s="28">
        <v>130114192.189</v>
      </c>
      <c r="E138" s="28">
        <v>145358608.514</v>
      </c>
      <c r="F138" s="28">
        <v>114869775.86300001</v>
      </c>
      <c r="G138" s="28">
        <v>7673397.9689999996</v>
      </c>
    </row>
    <row r="139" spans="1:7" x14ac:dyDescent="0.25">
      <c r="A139" s="7">
        <v>2018</v>
      </c>
      <c r="B139" s="7">
        <v>6</v>
      </c>
      <c r="C139" s="10"/>
      <c r="D139" s="28">
        <v>149305407.89500001</v>
      </c>
      <c r="E139" s="28">
        <v>164606740.748</v>
      </c>
      <c r="F139" s="28">
        <v>134004075.04099999</v>
      </c>
      <c r="G139" s="28">
        <v>7702047.3550000004</v>
      </c>
    </row>
    <row r="140" spans="1:7" x14ac:dyDescent="0.25">
      <c r="A140" s="7">
        <v>2018</v>
      </c>
      <c r="B140" s="7">
        <v>7</v>
      </c>
      <c r="C140" s="10"/>
      <c r="D140" s="28">
        <v>166420990.051</v>
      </c>
      <c r="E140" s="28">
        <v>181710214.035</v>
      </c>
      <c r="F140" s="28">
        <v>151131766.06799999</v>
      </c>
      <c r="G140" s="28">
        <v>7695952.2589999996</v>
      </c>
    </row>
    <row r="141" spans="1:7" x14ac:dyDescent="0.25">
      <c r="A141" s="7">
        <v>2018</v>
      </c>
      <c r="B141" s="7">
        <v>8</v>
      </c>
      <c r="C141" s="10"/>
      <c r="D141" s="28">
        <v>170462636.93700001</v>
      </c>
      <c r="E141" s="28">
        <v>185730000.66600001</v>
      </c>
      <c r="F141" s="28">
        <v>155195273.208</v>
      </c>
      <c r="G141" s="28">
        <v>7684948.7259999998</v>
      </c>
    </row>
    <row r="142" spans="1:7" x14ac:dyDescent="0.25">
      <c r="A142" s="7">
        <v>2018</v>
      </c>
      <c r="B142" s="7">
        <v>9</v>
      </c>
      <c r="C142" s="10"/>
      <c r="D142" s="28">
        <v>166471570.11000001</v>
      </c>
      <c r="E142" s="28">
        <v>181762518.109</v>
      </c>
      <c r="F142" s="28">
        <v>151180622.11000001</v>
      </c>
      <c r="G142" s="28">
        <v>7696820.0559999999</v>
      </c>
    </row>
    <row r="143" spans="1:7" x14ac:dyDescent="0.25">
      <c r="A143" s="7">
        <v>2018</v>
      </c>
      <c r="B143" s="7">
        <v>10</v>
      </c>
      <c r="C143" s="10"/>
      <c r="D143" s="28">
        <v>137553292.61000001</v>
      </c>
      <c r="E143" s="28">
        <v>152817189.595</v>
      </c>
      <c r="F143" s="28">
        <v>122289395.626</v>
      </c>
      <c r="G143" s="28">
        <v>7683203.7130000005</v>
      </c>
    </row>
    <row r="144" spans="1:7" x14ac:dyDescent="0.25">
      <c r="A144" s="7">
        <v>2018</v>
      </c>
      <c r="B144" s="7">
        <v>11</v>
      </c>
      <c r="C144" s="10"/>
      <c r="D144" s="28">
        <v>126906108.93799999</v>
      </c>
      <c r="E144" s="28">
        <v>142149983.26699999</v>
      </c>
      <c r="F144" s="28">
        <v>111662234.609</v>
      </c>
      <c r="G144" s="28">
        <v>7673125.1500000004</v>
      </c>
    </row>
    <row r="145" spans="1:7" x14ac:dyDescent="0.25">
      <c r="A145" s="7">
        <v>2018</v>
      </c>
      <c r="B145" s="7">
        <v>12</v>
      </c>
      <c r="C145" s="10"/>
      <c r="D145" s="28">
        <v>148298718.359</v>
      </c>
      <c r="E145" s="28">
        <v>163560116.273</v>
      </c>
      <c r="F145" s="28">
        <v>133037320.44400001</v>
      </c>
      <c r="G145" s="28">
        <v>7681945.7860000003</v>
      </c>
    </row>
    <row r="146" spans="1:7" x14ac:dyDescent="0.25">
      <c r="A146" s="7">
        <v>2019</v>
      </c>
      <c r="B146" s="7">
        <v>1</v>
      </c>
      <c r="C146" s="10"/>
      <c r="D146" s="28">
        <v>172896207.72299999</v>
      </c>
      <c r="E146" s="28">
        <v>188317757.03999999</v>
      </c>
      <c r="F146" s="28">
        <v>157474658.40700001</v>
      </c>
      <c r="G146" s="28">
        <v>7762559.2659999998</v>
      </c>
    </row>
    <row r="147" spans="1:7" x14ac:dyDescent="0.25">
      <c r="A147" s="7">
        <v>2019</v>
      </c>
      <c r="B147" s="7">
        <v>2</v>
      </c>
      <c r="C147" s="10"/>
      <c r="D147" s="28">
        <v>159920557.49399999</v>
      </c>
      <c r="E147" s="28">
        <v>175421353.74599999</v>
      </c>
      <c r="F147" s="28">
        <v>144419761.243</v>
      </c>
      <c r="G147" s="28">
        <v>7802448.8399999999</v>
      </c>
    </row>
    <row r="148" spans="1:7" x14ac:dyDescent="0.25">
      <c r="A148" s="7">
        <v>2019</v>
      </c>
      <c r="B148" s="7">
        <v>3</v>
      </c>
      <c r="C148" s="10"/>
      <c r="D148" s="28">
        <v>147883541.389</v>
      </c>
      <c r="E148" s="28">
        <v>163336346.69600001</v>
      </c>
      <c r="F148" s="28">
        <v>132430736.081</v>
      </c>
      <c r="G148" s="28">
        <v>7778292.2170000002</v>
      </c>
    </row>
    <row r="149" spans="1:7" x14ac:dyDescent="0.25">
      <c r="A149" s="7">
        <v>2019</v>
      </c>
      <c r="B149" s="7">
        <v>4</v>
      </c>
      <c r="C149" s="10"/>
      <c r="D149" s="28">
        <v>132955214.814</v>
      </c>
      <c r="E149" s="28">
        <v>148276081.54899999</v>
      </c>
      <c r="F149" s="28">
        <v>117634348.079</v>
      </c>
      <c r="G149" s="28">
        <v>7711879.8890000004</v>
      </c>
    </row>
    <row r="150" spans="1:7" x14ac:dyDescent="0.25">
      <c r="A150" s="7">
        <v>2019</v>
      </c>
      <c r="B150" s="7">
        <v>5</v>
      </c>
      <c r="C150" s="10"/>
      <c r="D150" s="28">
        <v>129857553.87899999</v>
      </c>
      <c r="E150" s="28">
        <v>145101952.44299999</v>
      </c>
      <c r="F150" s="28">
        <v>114613155.315</v>
      </c>
      <c r="G150" s="28">
        <v>7673389.0279999999</v>
      </c>
    </row>
    <row r="151" spans="1:7" x14ac:dyDescent="0.25">
      <c r="A151" s="7">
        <v>2019</v>
      </c>
      <c r="B151" s="7">
        <v>6</v>
      </c>
      <c r="C151" s="10"/>
      <c r="D151" s="28">
        <v>149163453.20899999</v>
      </c>
      <c r="E151" s="28">
        <v>164466502.111</v>
      </c>
      <c r="F151" s="28">
        <v>133860404.307</v>
      </c>
      <c r="G151" s="28">
        <v>7702911.1409999998</v>
      </c>
    </row>
    <row r="152" spans="1:7" x14ac:dyDescent="0.25">
      <c r="A152" s="7">
        <v>2019</v>
      </c>
      <c r="B152" s="7">
        <v>7</v>
      </c>
      <c r="C152" s="10"/>
      <c r="D152" s="28">
        <v>166265467.486</v>
      </c>
      <c r="E152" s="28">
        <v>181557894.10100001</v>
      </c>
      <c r="F152" s="28">
        <v>150973040.87099999</v>
      </c>
      <c r="G152" s="28">
        <v>7697564.3289999999</v>
      </c>
    </row>
    <row r="153" spans="1:7" x14ac:dyDescent="0.25">
      <c r="A153" s="7">
        <v>2019</v>
      </c>
      <c r="B153" s="7">
        <v>8</v>
      </c>
      <c r="C153" s="10"/>
      <c r="D153" s="28">
        <v>170277848.771</v>
      </c>
      <c r="E153" s="28">
        <v>185547100.17500001</v>
      </c>
      <c r="F153" s="28">
        <v>155008597.368</v>
      </c>
      <c r="G153" s="28">
        <v>7685898.9019999998</v>
      </c>
    </row>
    <row r="154" spans="1:7" x14ac:dyDescent="0.25">
      <c r="A154" s="7">
        <v>2019</v>
      </c>
      <c r="B154" s="7">
        <v>9</v>
      </c>
      <c r="C154" s="10"/>
      <c r="D154" s="28">
        <v>166316294.54899999</v>
      </c>
      <c r="E154" s="28">
        <v>181610592.63699999</v>
      </c>
      <c r="F154" s="28">
        <v>151021996.46000001</v>
      </c>
      <c r="G154" s="28">
        <v>7698506.3499999996</v>
      </c>
    </row>
    <row r="155" spans="1:7" x14ac:dyDescent="0.25">
      <c r="A155" s="7">
        <v>2019</v>
      </c>
      <c r="B155" s="7">
        <v>10</v>
      </c>
      <c r="C155" s="10"/>
      <c r="D155" s="28">
        <v>137458835.266</v>
      </c>
      <c r="E155" s="28">
        <v>152723241.00099999</v>
      </c>
      <c r="F155" s="28">
        <v>122194429.53</v>
      </c>
      <c r="G155" s="28">
        <v>7683459.7970000003</v>
      </c>
    </row>
    <row r="156" spans="1:7" x14ac:dyDescent="0.25">
      <c r="A156" s="7">
        <v>2019</v>
      </c>
      <c r="B156" s="7">
        <v>11</v>
      </c>
      <c r="C156" s="10"/>
      <c r="D156" s="28">
        <v>126599833.491</v>
      </c>
      <c r="E156" s="28">
        <v>141846000.465</v>
      </c>
      <c r="F156" s="28">
        <v>111353666.51800001</v>
      </c>
      <c r="G156" s="28">
        <v>7674279.1710000001</v>
      </c>
    </row>
    <row r="157" spans="1:7" x14ac:dyDescent="0.25">
      <c r="A157" s="7">
        <v>2019</v>
      </c>
      <c r="B157" s="7">
        <v>12</v>
      </c>
      <c r="C157" s="10"/>
      <c r="D157" s="28">
        <v>147619902.87900001</v>
      </c>
      <c r="E157" s="28">
        <v>162894146.91100001</v>
      </c>
      <c r="F157" s="28">
        <v>132345658.847</v>
      </c>
      <c r="G157" s="28">
        <v>7688411.9819999998</v>
      </c>
    </row>
    <row r="158" spans="1:7" x14ac:dyDescent="0.25">
      <c r="A158">
        <v>2020</v>
      </c>
      <c r="B158">
        <v>1</v>
      </c>
      <c r="D158" s="28">
        <v>171819342.84</v>
      </c>
      <c r="E158" s="28">
        <v>187265926.02000001</v>
      </c>
      <c r="F158" s="28">
        <v>156372759.66</v>
      </c>
      <c r="G158" s="28">
        <v>7775160.2599999998</v>
      </c>
    </row>
    <row r="159" spans="1:7" x14ac:dyDescent="0.25">
      <c r="A159">
        <v>2020</v>
      </c>
      <c r="B159">
        <v>2</v>
      </c>
      <c r="D159" s="28">
        <v>163801120.22999999</v>
      </c>
      <c r="E159" s="28">
        <v>179316827.93000001</v>
      </c>
      <c r="F159" s="28">
        <v>148285412.53</v>
      </c>
      <c r="G159" s="28">
        <v>7809954.6359999999</v>
      </c>
    </row>
    <row r="160" spans="1:7" x14ac:dyDescent="0.25">
      <c r="A160">
        <v>2020</v>
      </c>
      <c r="B160">
        <v>3</v>
      </c>
      <c r="D160" s="28">
        <v>147015607.25799999</v>
      </c>
      <c r="E160" s="28">
        <v>162488289.24700001</v>
      </c>
      <c r="F160" s="28">
        <v>131542925.26899999</v>
      </c>
      <c r="G160" s="28">
        <v>7788297.3030000003</v>
      </c>
    </row>
    <row r="161" spans="1:7" x14ac:dyDescent="0.25">
      <c r="A161">
        <v>2020</v>
      </c>
      <c r="B161">
        <v>4</v>
      </c>
      <c r="D161" s="28">
        <v>132404193.31</v>
      </c>
      <c r="E161" s="28">
        <v>147729044.66299999</v>
      </c>
      <c r="F161" s="28">
        <v>117079341.957</v>
      </c>
      <c r="G161" s="28">
        <v>7713885.5779999997</v>
      </c>
    </row>
    <row r="162" spans="1:7" x14ac:dyDescent="0.25">
      <c r="A162">
        <v>2020</v>
      </c>
      <c r="B162">
        <v>5</v>
      </c>
      <c r="D162" s="28">
        <v>129561100.104</v>
      </c>
      <c r="E162" s="28">
        <v>144805782.435</v>
      </c>
      <c r="F162" s="28">
        <v>114316417.772</v>
      </c>
      <c r="G162" s="28">
        <v>7673531.8650000002</v>
      </c>
    </row>
    <row r="163" spans="1:7" x14ac:dyDescent="0.25">
      <c r="A163">
        <v>2020</v>
      </c>
      <c r="B163">
        <v>6</v>
      </c>
      <c r="D163" s="28">
        <v>148951584.502</v>
      </c>
      <c r="E163" s="28">
        <v>164256630.69499999</v>
      </c>
      <c r="F163" s="28">
        <v>133646538.309</v>
      </c>
      <c r="G163" s="28">
        <v>7703916.4939999999</v>
      </c>
    </row>
    <row r="164" spans="1:7" x14ac:dyDescent="0.25">
      <c r="A164">
        <v>2020</v>
      </c>
      <c r="B164">
        <v>7</v>
      </c>
      <c r="D164" s="28">
        <v>165971112.04800001</v>
      </c>
      <c r="E164" s="28">
        <v>181267551.005</v>
      </c>
      <c r="F164" s="28">
        <v>150674673.09</v>
      </c>
      <c r="G164" s="28">
        <v>7699583.9730000002</v>
      </c>
    </row>
    <row r="165" spans="1:7" x14ac:dyDescent="0.25">
      <c r="A165">
        <v>2020</v>
      </c>
      <c r="B165">
        <v>8</v>
      </c>
      <c r="D165" s="28">
        <v>169954573.18399999</v>
      </c>
      <c r="E165" s="28">
        <v>185226581.41299999</v>
      </c>
      <c r="F165" s="28">
        <v>154682564.95500001</v>
      </c>
      <c r="G165" s="28">
        <v>7687286.5719999997</v>
      </c>
    </row>
    <row r="166" spans="1:7" x14ac:dyDescent="0.25">
      <c r="A166">
        <v>2020</v>
      </c>
      <c r="B166">
        <v>9</v>
      </c>
      <c r="D166" s="28">
        <v>166022367.139</v>
      </c>
      <c r="E166" s="28">
        <v>181320695.141</v>
      </c>
      <c r="F166" s="28">
        <v>150724039.13800001</v>
      </c>
      <c r="G166" s="28">
        <v>7700534.8389999997</v>
      </c>
    </row>
    <row r="167" spans="1:7" x14ac:dyDescent="0.25">
      <c r="A167">
        <v>2020</v>
      </c>
      <c r="B167">
        <v>10</v>
      </c>
      <c r="D167" s="28">
        <v>137176609.57699999</v>
      </c>
      <c r="E167" s="28">
        <v>152441779.87900001</v>
      </c>
      <c r="F167" s="28">
        <v>121911439.27500001</v>
      </c>
      <c r="G167" s="28">
        <v>7683844.648</v>
      </c>
    </row>
    <row r="168" spans="1:7" x14ac:dyDescent="0.25">
      <c r="A168">
        <v>2020</v>
      </c>
      <c r="B168">
        <v>11</v>
      </c>
      <c r="D168" s="28">
        <v>126152286.06900001</v>
      </c>
      <c r="E168" s="28">
        <v>141399619.34799999</v>
      </c>
      <c r="F168" s="28">
        <v>110904952.79000001</v>
      </c>
      <c r="G168" s="28">
        <v>7674866.2400000002</v>
      </c>
    </row>
    <row r="169" spans="1:7" x14ac:dyDescent="0.25">
      <c r="A169">
        <v>2020</v>
      </c>
      <c r="B169">
        <v>12</v>
      </c>
      <c r="D169" s="28">
        <v>146842637.24000001</v>
      </c>
      <c r="E169" s="28">
        <v>162126478.296</v>
      </c>
      <c r="F169" s="28">
        <v>131558796.185</v>
      </c>
      <c r="G169" s="28">
        <v>7693242.7189999996</v>
      </c>
    </row>
    <row r="170" spans="1:7" x14ac:dyDescent="0.25">
      <c r="A170">
        <v>2021</v>
      </c>
      <c r="B170">
        <v>1</v>
      </c>
      <c r="D170" s="28">
        <v>170841954.59299999</v>
      </c>
      <c r="E170" s="28">
        <v>186318019.83399999</v>
      </c>
      <c r="F170" s="28">
        <v>155365889.35100001</v>
      </c>
      <c r="G170" s="28">
        <v>7790000.2889999999</v>
      </c>
    </row>
    <row r="171" spans="1:7" x14ac:dyDescent="0.25">
      <c r="A171">
        <v>2021</v>
      </c>
      <c r="B171">
        <v>2</v>
      </c>
      <c r="D171" s="28">
        <v>158031862.17199999</v>
      </c>
      <c r="E171" s="28">
        <v>173592692.41299999</v>
      </c>
      <c r="F171" s="28">
        <v>142471031.93099999</v>
      </c>
      <c r="G171" s="28">
        <v>7832667.4249999998</v>
      </c>
    </row>
    <row r="172" spans="1:7" x14ac:dyDescent="0.25">
      <c r="A172">
        <v>2021</v>
      </c>
      <c r="B172">
        <v>3</v>
      </c>
      <c r="D172" s="28">
        <v>146241765.84200001</v>
      </c>
      <c r="E172" s="28">
        <v>161737172.46700001</v>
      </c>
      <c r="F172" s="28">
        <v>130746359.21600001</v>
      </c>
      <c r="G172" s="28">
        <v>7799735.9289999995</v>
      </c>
    </row>
    <row r="173" spans="1:7" x14ac:dyDescent="0.25">
      <c r="A173">
        <v>2021</v>
      </c>
      <c r="B173">
        <v>4</v>
      </c>
      <c r="D173" s="28">
        <v>131857311.80500001</v>
      </c>
      <c r="E173" s="28">
        <v>147187166.68599999</v>
      </c>
      <c r="F173" s="28">
        <v>116527456.92299999</v>
      </c>
      <c r="G173" s="28">
        <v>7716404.1440000003</v>
      </c>
    </row>
    <row r="174" spans="1:7" x14ac:dyDescent="0.25">
      <c r="A174">
        <v>2021</v>
      </c>
      <c r="B174">
        <v>5</v>
      </c>
      <c r="D174" s="28">
        <v>129277644.619</v>
      </c>
      <c r="E174" s="28">
        <v>144522790.56</v>
      </c>
      <c r="F174" s="28">
        <v>114032498.67900001</v>
      </c>
      <c r="G174" s="28">
        <v>7673765.2259999998</v>
      </c>
    </row>
    <row r="175" spans="1:7" x14ac:dyDescent="0.25">
      <c r="A175">
        <v>2021</v>
      </c>
      <c r="B175">
        <v>6</v>
      </c>
      <c r="D175" s="28">
        <v>148747182.69400001</v>
      </c>
      <c r="E175" s="28">
        <v>164054576.854</v>
      </c>
      <c r="F175" s="28">
        <v>133439788.53300001</v>
      </c>
      <c r="G175" s="28">
        <v>7705098.3619999997</v>
      </c>
    </row>
    <row r="176" spans="1:7" x14ac:dyDescent="0.25">
      <c r="A176">
        <v>2021</v>
      </c>
      <c r="B176">
        <v>7</v>
      </c>
      <c r="D176" s="28">
        <v>165730072.669</v>
      </c>
      <c r="E176" s="28">
        <v>181030753.57499999</v>
      </c>
      <c r="F176" s="28">
        <v>150429391.76300001</v>
      </c>
      <c r="G176" s="28">
        <v>7701719.1919999998</v>
      </c>
    </row>
    <row r="177" spans="1:7" x14ac:dyDescent="0.25">
      <c r="A177">
        <v>2021</v>
      </c>
      <c r="B177">
        <v>8</v>
      </c>
      <c r="D177" s="28">
        <v>169680579.227</v>
      </c>
      <c r="E177" s="28">
        <v>184955556.10499999</v>
      </c>
      <c r="F177" s="28">
        <v>154405602.34999999</v>
      </c>
      <c r="G177" s="28">
        <v>7688780.8650000002</v>
      </c>
    </row>
    <row r="178" spans="1:7" x14ac:dyDescent="0.25">
      <c r="A178">
        <v>2021</v>
      </c>
      <c r="B178">
        <v>9</v>
      </c>
      <c r="D178" s="28">
        <v>165781745.26800001</v>
      </c>
      <c r="E178" s="28">
        <v>181084412.273</v>
      </c>
      <c r="F178" s="28">
        <v>150479078.26199999</v>
      </c>
      <c r="G178" s="28">
        <v>7702718.9110000003</v>
      </c>
    </row>
    <row r="179" spans="1:7" x14ac:dyDescent="0.25">
      <c r="A179">
        <v>2021</v>
      </c>
      <c r="B179">
        <v>10</v>
      </c>
      <c r="D179" s="28">
        <v>137004093.595</v>
      </c>
      <c r="E179" s="28">
        <v>152270123.41299999</v>
      </c>
      <c r="F179" s="28">
        <v>121738063.777</v>
      </c>
      <c r="G179" s="28">
        <v>7684277.2920000004</v>
      </c>
    </row>
    <row r="180" spans="1:7" x14ac:dyDescent="0.25">
      <c r="A180">
        <v>2021</v>
      </c>
      <c r="B180">
        <v>11</v>
      </c>
      <c r="D180" s="28">
        <v>125816036.322</v>
      </c>
      <c r="E180" s="28">
        <v>141065653.07499999</v>
      </c>
      <c r="F180" s="28">
        <v>110566419.56900001</v>
      </c>
      <c r="G180" s="28">
        <v>7676015.6449999996</v>
      </c>
    </row>
    <row r="181" spans="1:7" x14ac:dyDescent="0.25">
      <c r="A181">
        <v>2021</v>
      </c>
      <c r="B181">
        <v>12</v>
      </c>
      <c r="D181" s="28">
        <v>146184009.01499999</v>
      </c>
      <c r="E181" s="28">
        <v>161480489.21000001</v>
      </c>
      <c r="F181" s="28">
        <v>130887528.81999999</v>
      </c>
      <c r="G181" s="28">
        <v>7699604.7309999997</v>
      </c>
    </row>
    <row r="182" spans="1:7" x14ac:dyDescent="0.25">
      <c r="A182">
        <v>2022</v>
      </c>
      <c r="B182">
        <v>1</v>
      </c>
      <c r="D182" s="28">
        <v>170064690.28799999</v>
      </c>
      <c r="E182" s="28">
        <v>185572463.75999999</v>
      </c>
      <c r="F182" s="28">
        <v>154556916.815</v>
      </c>
      <c r="G182" s="28">
        <v>7805960.8789999997</v>
      </c>
    </row>
    <row r="183" spans="1:7" x14ac:dyDescent="0.25">
      <c r="A183">
        <v>2022</v>
      </c>
      <c r="B183">
        <v>2</v>
      </c>
      <c r="D183" s="28">
        <v>157316415.57100001</v>
      </c>
      <c r="E183" s="28">
        <v>172910452.78600001</v>
      </c>
      <c r="F183" s="28">
        <v>141722378.35600001</v>
      </c>
      <c r="G183" s="28">
        <v>7849382.4189999998</v>
      </c>
    </row>
    <row r="184" spans="1:7" x14ac:dyDescent="0.25">
      <c r="A184">
        <v>2022</v>
      </c>
      <c r="B184">
        <v>3</v>
      </c>
      <c r="D184" s="28">
        <v>145643682.32300001</v>
      </c>
      <c r="E184" s="28">
        <v>161162963.22799999</v>
      </c>
      <c r="F184" s="28">
        <v>130124401.418</v>
      </c>
      <c r="G184" s="28">
        <v>7811753.2369999997</v>
      </c>
    </row>
    <row r="185" spans="1:7" x14ac:dyDescent="0.25">
      <c r="A185">
        <v>2022</v>
      </c>
      <c r="B185">
        <v>4</v>
      </c>
      <c r="D185" s="28">
        <v>131497894.404</v>
      </c>
      <c r="E185" s="28">
        <v>146833467.52000001</v>
      </c>
      <c r="F185" s="28">
        <v>116162321.287</v>
      </c>
      <c r="G185" s="28">
        <v>7719282.4630000005</v>
      </c>
    </row>
    <row r="186" spans="1:7" x14ac:dyDescent="0.25">
      <c r="A186">
        <v>2022</v>
      </c>
      <c r="B186">
        <v>5</v>
      </c>
      <c r="D186" s="28">
        <v>129150127.233</v>
      </c>
      <c r="E186" s="28">
        <v>144395883.403</v>
      </c>
      <c r="F186" s="28">
        <v>113904371.064</v>
      </c>
      <c r="G186" s="28">
        <v>7674072.3899999997</v>
      </c>
    </row>
    <row r="187" spans="1:7" x14ac:dyDescent="0.25">
      <c r="A187">
        <v>2022</v>
      </c>
      <c r="B187">
        <v>6</v>
      </c>
      <c r="D187" s="28">
        <v>148695691.67399999</v>
      </c>
      <c r="E187" s="28">
        <v>164004846.20100001</v>
      </c>
      <c r="F187" s="28">
        <v>133386537.147</v>
      </c>
      <c r="G187" s="28">
        <v>7705984.4560000002</v>
      </c>
    </row>
    <row r="188" spans="1:7" x14ac:dyDescent="0.25">
      <c r="A188">
        <v>2022</v>
      </c>
      <c r="B188">
        <v>7</v>
      </c>
      <c r="D188" s="28">
        <v>165624336.486</v>
      </c>
      <c r="E188" s="28">
        <v>180928667.69400001</v>
      </c>
      <c r="F188" s="28">
        <v>150320005.27700001</v>
      </c>
      <c r="G188" s="28">
        <v>7703556.6009999998</v>
      </c>
    </row>
    <row r="189" spans="1:7" x14ac:dyDescent="0.25">
      <c r="A189">
        <v>2022</v>
      </c>
      <c r="B189">
        <v>8</v>
      </c>
      <c r="D189" s="28">
        <v>169542985.836</v>
      </c>
      <c r="E189" s="28">
        <v>184820517.40000001</v>
      </c>
      <c r="F189" s="28">
        <v>154265454.27200001</v>
      </c>
      <c r="G189" s="28">
        <v>7690066.7869999995</v>
      </c>
    </row>
    <row r="190" spans="1:7" x14ac:dyDescent="0.25">
      <c r="A190">
        <v>2022</v>
      </c>
      <c r="B190">
        <v>9</v>
      </c>
      <c r="D190" s="28">
        <v>165676604.56400001</v>
      </c>
      <c r="E190" s="28">
        <v>180983124.514</v>
      </c>
      <c r="F190" s="28">
        <v>150370084.61500001</v>
      </c>
      <c r="G190" s="28">
        <v>7704658.3210000005</v>
      </c>
    </row>
    <row r="191" spans="1:7" x14ac:dyDescent="0.25">
      <c r="A191">
        <v>2022</v>
      </c>
      <c r="B191">
        <v>10</v>
      </c>
      <c r="D191" s="28">
        <v>136938169.722</v>
      </c>
      <c r="E191" s="28">
        <v>152205185.15000001</v>
      </c>
      <c r="F191" s="28">
        <v>121671154.293</v>
      </c>
      <c r="G191" s="28">
        <v>7684773.4069999997</v>
      </c>
    </row>
    <row r="192" spans="1:7" x14ac:dyDescent="0.25">
      <c r="A192">
        <v>2022</v>
      </c>
      <c r="B192">
        <v>11</v>
      </c>
      <c r="D192" s="28">
        <v>125601832.5</v>
      </c>
      <c r="E192" s="28">
        <v>140854726.99200001</v>
      </c>
      <c r="F192" s="28">
        <v>110348938.008</v>
      </c>
      <c r="G192" s="28">
        <v>7677665.5209999997</v>
      </c>
    </row>
    <row r="193" spans="1:7" x14ac:dyDescent="0.25">
      <c r="A193">
        <v>2022</v>
      </c>
      <c r="B193">
        <v>12</v>
      </c>
      <c r="D193" s="28">
        <v>145677293.16</v>
      </c>
      <c r="E193" s="28">
        <v>160988499.03600001</v>
      </c>
      <c r="F193" s="28">
        <v>130366087.28300001</v>
      </c>
      <c r="G193" s="28">
        <v>7707017.0190000003</v>
      </c>
    </row>
    <row r="194" spans="1:7" x14ac:dyDescent="0.25">
      <c r="A194">
        <v>2023</v>
      </c>
      <c r="B194">
        <v>1</v>
      </c>
      <c r="D194" s="28">
        <v>169372536.94299999</v>
      </c>
      <c r="E194" s="28">
        <v>184916190.984</v>
      </c>
      <c r="F194" s="28">
        <v>153828882.90200001</v>
      </c>
      <c r="G194" s="28">
        <v>7824021.648</v>
      </c>
    </row>
    <row r="195" spans="1:7" x14ac:dyDescent="0.25">
      <c r="A195">
        <v>2023</v>
      </c>
      <c r="B195">
        <v>2</v>
      </c>
      <c r="D195" s="28">
        <v>156678782.16800001</v>
      </c>
      <c r="E195" s="28">
        <v>172309523.48199999</v>
      </c>
      <c r="F195" s="28">
        <v>141048040.854</v>
      </c>
      <c r="G195" s="28">
        <v>7867857.7180000003</v>
      </c>
    </row>
    <row r="196" spans="1:7" x14ac:dyDescent="0.25">
      <c r="A196">
        <v>2023</v>
      </c>
      <c r="B196">
        <v>3</v>
      </c>
      <c r="D196" s="28">
        <v>145125237.61899999</v>
      </c>
      <c r="E196" s="28">
        <v>160671162.41100001</v>
      </c>
      <c r="F196" s="28">
        <v>129579312.82799999</v>
      </c>
      <c r="G196" s="28">
        <v>7825164.648</v>
      </c>
    </row>
    <row r="197" spans="1:7" x14ac:dyDescent="0.25">
      <c r="A197">
        <v>2023</v>
      </c>
      <c r="B197">
        <v>4</v>
      </c>
      <c r="D197" s="28">
        <v>131218854.13600001</v>
      </c>
      <c r="E197" s="28">
        <v>146561357.71399999</v>
      </c>
      <c r="F197" s="28">
        <v>115876350.558</v>
      </c>
      <c r="G197" s="28">
        <v>7722770.966</v>
      </c>
    </row>
    <row r="198" spans="1:7" x14ac:dyDescent="0.25">
      <c r="A198">
        <v>2023</v>
      </c>
      <c r="B198">
        <v>5</v>
      </c>
      <c r="D198" s="28">
        <v>129105218.558</v>
      </c>
      <c r="E198" s="28">
        <v>144351902.38</v>
      </c>
      <c r="F198" s="28">
        <v>113858534.736</v>
      </c>
      <c r="G198" s="28">
        <v>7674539.3310000002</v>
      </c>
    </row>
    <row r="199" spans="1:7" x14ac:dyDescent="0.25">
      <c r="A199">
        <v>2023</v>
      </c>
      <c r="B199">
        <v>6</v>
      </c>
      <c r="D199" s="28">
        <v>148750598.544</v>
      </c>
      <c r="E199" s="28">
        <v>164060850.60499999</v>
      </c>
      <c r="F199" s="28">
        <v>133440346.483</v>
      </c>
      <c r="G199" s="28">
        <v>7706536.909</v>
      </c>
    </row>
    <row r="200" spans="1:7" x14ac:dyDescent="0.25">
      <c r="A200">
        <v>2023</v>
      </c>
      <c r="B200">
        <v>7</v>
      </c>
      <c r="D200" s="28">
        <v>165659102.26100001</v>
      </c>
      <c r="E200" s="28">
        <v>180965883.73500001</v>
      </c>
      <c r="F200" s="28">
        <v>150352320.78600001</v>
      </c>
      <c r="G200" s="28">
        <v>7704789.9610000001</v>
      </c>
    </row>
    <row r="201" spans="1:7" x14ac:dyDescent="0.25">
      <c r="A201">
        <v>2023</v>
      </c>
      <c r="B201">
        <v>8</v>
      </c>
      <c r="D201" s="28">
        <v>169555351.35600001</v>
      </c>
      <c r="E201" s="28">
        <v>184834563.19299999</v>
      </c>
      <c r="F201" s="28">
        <v>154276139.51800001</v>
      </c>
      <c r="G201" s="28">
        <v>7690912.5659999996</v>
      </c>
    </row>
    <row r="202" spans="1:7" x14ac:dyDescent="0.25">
      <c r="A202">
        <v>2023</v>
      </c>
      <c r="B202">
        <v>9</v>
      </c>
      <c r="D202" s="28">
        <v>165712994.377</v>
      </c>
      <c r="E202" s="28">
        <v>181022227.40700001</v>
      </c>
      <c r="F202" s="28">
        <v>150403761.34799999</v>
      </c>
      <c r="G202" s="28">
        <v>7706023.9709999999</v>
      </c>
    </row>
    <row r="203" spans="1:7" x14ac:dyDescent="0.25">
      <c r="A203">
        <v>2023</v>
      </c>
      <c r="B203">
        <v>10</v>
      </c>
      <c r="D203" s="28">
        <v>136977752.85600001</v>
      </c>
      <c r="E203" s="28">
        <v>152245695.07600001</v>
      </c>
      <c r="F203" s="28">
        <v>121709810.63600001</v>
      </c>
      <c r="G203" s="28">
        <v>7685239.9139999999</v>
      </c>
    </row>
    <row r="204" spans="1:7" x14ac:dyDescent="0.25">
      <c r="A204">
        <v>2023</v>
      </c>
      <c r="B204">
        <v>11</v>
      </c>
      <c r="D204" s="28">
        <v>125472614.01899999</v>
      </c>
      <c r="E204" s="28">
        <v>140729927.102</v>
      </c>
      <c r="F204" s="28">
        <v>110215300.935</v>
      </c>
      <c r="G204" s="28">
        <v>7679889.6540000001</v>
      </c>
    </row>
    <row r="205" spans="1:7" x14ac:dyDescent="0.25">
      <c r="A205">
        <v>2023</v>
      </c>
      <c r="B205">
        <v>12</v>
      </c>
      <c r="D205" s="28">
        <v>145256012.021</v>
      </c>
      <c r="E205" s="28">
        <v>160584783.69499999</v>
      </c>
      <c r="F205" s="28">
        <v>129927240.347</v>
      </c>
      <c r="G205" s="28">
        <v>7715858.9029999999</v>
      </c>
    </row>
    <row r="206" spans="1:7" x14ac:dyDescent="0.25">
      <c r="A206">
        <v>2024</v>
      </c>
      <c r="B206">
        <v>1</v>
      </c>
      <c r="D206" s="28">
        <v>168815121.69600001</v>
      </c>
      <c r="E206" s="28">
        <v>184397640.208</v>
      </c>
      <c r="F206" s="28">
        <v>153232603.18399999</v>
      </c>
      <c r="G206" s="28">
        <v>7843584.3880000003</v>
      </c>
    </row>
    <row r="207" spans="1:7" x14ac:dyDescent="0.25">
      <c r="A207">
        <v>2024</v>
      </c>
      <c r="B207">
        <v>2</v>
      </c>
      <c r="D207" s="28">
        <v>160939337.213</v>
      </c>
      <c r="E207" s="28">
        <v>176597417.507</v>
      </c>
      <c r="F207" s="28">
        <v>145281256.91999999</v>
      </c>
      <c r="G207" s="28">
        <v>7881619.0099999998</v>
      </c>
    </row>
    <row r="208" spans="1:7" x14ac:dyDescent="0.25">
      <c r="A208">
        <v>2024</v>
      </c>
      <c r="B208">
        <v>3</v>
      </c>
      <c r="D208" s="28">
        <v>144726567.18799999</v>
      </c>
      <c r="E208" s="28">
        <v>160301038.352</v>
      </c>
      <c r="F208" s="28">
        <v>129152096.024</v>
      </c>
      <c r="G208" s="28">
        <v>7839533.6919999998</v>
      </c>
    </row>
    <row r="209" spans="1:7" x14ac:dyDescent="0.25">
      <c r="A209">
        <v>2024</v>
      </c>
      <c r="B209">
        <v>4</v>
      </c>
      <c r="D209" s="28">
        <v>131049082.61</v>
      </c>
      <c r="E209" s="28">
        <v>146399651.18900001</v>
      </c>
      <c r="F209" s="28">
        <v>115698514.03</v>
      </c>
      <c r="G209" s="28">
        <v>7726830.5480000004</v>
      </c>
    </row>
    <row r="210" spans="1:7" x14ac:dyDescent="0.25">
      <c r="A210">
        <v>2024</v>
      </c>
      <c r="B210">
        <v>5</v>
      </c>
      <c r="D210" s="28">
        <v>129149229.34999999</v>
      </c>
      <c r="E210" s="28">
        <v>144397298.69999999</v>
      </c>
      <c r="F210" s="28">
        <v>113901160</v>
      </c>
      <c r="G210" s="28">
        <v>7675236.7479999997</v>
      </c>
    </row>
    <row r="211" spans="1:7" x14ac:dyDescent="0.25">
      <c r="A211">
        <v>2024</v>
      </c>
      <c r="B211">
        <v>6</v>
      </c>
      <c r="D211" s="28">
        <v>148877035.13800001</v>
      </c>
      <c r="E211" s="28">
        <v>164188723.917</v>
      </c>
      <c r="F211" s="28">
        <v>133565346.359</v>
      </c>
      <c r="G211" s="28">
        <v>7707260.0920000002</v>
      </c>
    </row>
    <row r="212" spans="1:7" x14ac:dyDescent="0.25">
      <c r="A212">
        <v>2024</v>
      </c>
      <c r="B212">
        <v>7</v>
      </c>
      <c r="D212" s="28">
        <v>165739763.493</v>
      </c>
      <c r="E212" s="28">
        <v>181049605.80000001</v>
      </c>
      <c r="F212" s="28">
        <v>150429921.185</v>
      </c>
      <c r="G212" s="28">
        <v>7706330.6560000004</v>
      </c>
    </row>
    <row r="213" spans="1:7" x14ac:dyDescent="0.25">
      <c r="A213">
        <v>2024</v>
      </c>
      <c r="B213">
        <v>8</v>
      </c>
      <c r="D213" s="28">
        <v>169606343.13699999</v>
      </c>
      <c r="E213" s="28">
        <v>184887733.852</v>
      </c>
      <c r="F213" s="28">
        <v>154324952.42300001</v>
      </c>
      <c r="G213" s="28">
        <v>7692009.3210000005</v>
      </c>
    </row>
    <row r="214" spans="1:7" x14ac:dyDescent="0.25">
      <c r="A214">
        <v>2024</v>
      </c>
      <c r="B214">
        <v>9</v>
      </c>
      <c r="D214" s="28">
        <v>165794785.60299999</v>
      </c>
      <c r="E214" s="28">
        <v>181107425.928</v>
      </c>
      <c r="F214" s="28">
        <v>150482145.27900001</v>
      </c>
      <c r="G214" s="28">
        <v>7707739.0599999996</v>
      </c>
    </row>
    <row r="215" spans="1:7" x14ac:dyDescent="0.25">
      <c r="A215">
        <v>2024</v>
      </c>
      <c r="B215">
        <v>10</v>
      </c>
      <c r="D215" s="28">
        <v>137081996.035</v>
      </c>
      <c r="E215" s="28">
        <v>152351361.31200001</v>
      </c>
      <c r="F215" s="28">
        <v>121812630.757</v>
      </c>
      <c r="G215" s="28">
        <v>7685956.2220000001</v>
      </c>
    </row>
    <row r="216" spans="1:7" x14ac:dyDescent="0.25">
      <c r="A216">
        <v>2024</v>
      </c>
      <c r="B216">
        <v>11</v>
      </c>
      <c r="D216" s="28">
        <v>125431262.28399999</v>
      </c>
      <c r="E216" s="28">
        <v>140694177.59400001</v>
      </c>
      <c r="F216" s="28">
        <v>110168346.97400001</v>
      </c>
      <c r="G216" s="28">
        <v>7682709.5789999999</v>
      </c>
    </row>
    <row r="217" spans="1:7" x14ac:dyDescent="0.25">
      <c r="A217">
        <v>2024</v>
      </c>
      <c r="B217">
        <v>12</v>
      </c>
      <c r="D217" s="28">
        <v>144943668.43099999</v>
      </c>
      <c r="E217" s="28">
        <v>160292422.78200001</v>
      </c>
      <c r="F217" s="28">
        <v>129594914.08</v>
      </c>
      <c r="G217" s="28">
        <v>7725917.3420000002</v>
      </c>
    </row>
    <row r="218" spans="1:7" x14ac:dyDescent="0.25">
      <c r="A218">
        <v>2025</v>
      </c>
      <c r="B218">
        <v>1</v>
      </c>
      <c r="D218" s="28">
        <v>168204272.50799999</v>
      </c>
      <c r="E218" s="28">
        <v>183830900.16</v>
      </c>
      <c r="F218" s="28">
        <v>152577644.85499999</v>
      </c>
      <c r="G218" s="28">
        <v>7865787.074</v>
      </c>
    </row>
    <row r="219" spans="1:7" x14ac:dyDescent="0.25">
      <c r="A219">
        <v>2025</v>
      </c>
      <c r="B219">
        <v>2</v>
      </c>
      <c r="D219" s="28">
        <v>160356482.74900001</v>
      </c>
      <c r="E219" s="28">
        <v>176059285.31999999</v>
      </c>
      <c r="F219" s="28">
        <v>144653680.178</v>
      </c>
      <c r="G219" s="28">
        <v>7904130.324</v>
      </c>
    </row>
    <row r="220" spans="1:7" x14ac:dyDescent="0.25">
      <c r="A220">
        <v>2025</v>
      </c>
      <c r="B220">
        <v>3</v>
      </c>
      <c r="D220" s="28">
        <v>144286379.61000001</v>
      </c>
      <c r="E220" s="28">
        <v>159893161.88499999</v>
      </c>
      <c r="F220" s="28">
        <v>128679597.33499999</v>
      </c>
      <c r="G220" s="28">
        <v>7855797.7460000003</v>
      </c>
    </row>
    <row r="221" spans="1:7" x14ac:dyDescent="0.25">
      <c r="A221">
        <v>2025</v>
      </c>
      <c r="B221">
        <v>4</v>
      </c>
      <c r="D221" s="28">
        <v>130871745.233</v>
      </c>
      <c r="E221" s="28">
        <v>146232029.667</v>
      </c>
      <c r="F221" s="28">
        <v>115511460.8</v>
      </c>
      <c r="G221" s="28">
        <v>7731721.0999999996</v>
      </c>
    </row>
    <row r="222" spans="1:7" x14ac:dyDescent="0.25">
      <c r="A222">
        <v>2025</v>
      </c>
      <c r="B222">
        <v>5</v>
      </c>
      <c r="D222" s="28">
        <v>129196824.479</v>
      </c>
      <c r="E222" s="28">
        <v>144446873.009</v>
      </c>
      <c r="F222" s="28">
        <v>113946775.949</v>
      </c>
      <c r="G222" s="28">
        <v>7676232.9840000002</v>
      </c>
    </row>
    <row r="223" spans="1:7" x14ac:dyDescent="0.25">
      <c r="A223">
        <v>2025</v>
      </c>
      <c r="B223">
        <v>6</v>
      </c>
      <c r="D223" s="28">
        <v>149007042.31299999</v>
      </c>
      <c r="E223" s="28">
        <v>164320695.01499999</v>
      </c>
      <c r="F223" s="28">
        <v>133693389.612</v>
      </c>
      <c r="G223" s="28">
        <v>7708248.648</v>
      </c>
    </row>
    <row r="224" spans="1:7" x14ac:dyDescent="0.25">
      <c r="A224">
        <v>2025</v>
      </c>
      <c r="B224">
        <v>7</v>
      </c>
      <c r="D224" s="28">
        <v>165838606.76199999</v>
      </c>
      <c r="E224" s="28">
        <v>181152096.93900001</v>
      </c>
      <c r="F224" s="28">
        <v>150525116.58500001</v>
      </c>
      <c r="G224" s="28">
        <v>7708166.8399999999</v>
      </c>
    </row>
    <row r="225" spans="1:7" x14ac:dyDescent="0.25">
      <c r="A225">
        <v>2025</v>
      </c>
      <c r="B225">
        <v>8</v>
      </c>
      <c r="D225" s="28">
        <v>169672488.36700001</v>
      </c>
      <c r="E225" s="28">
        <v>184956616.19</v>
      </c>
      <c r="F225" s="28">
        <v>154388360.544</v>
      </c>
      <c r="G225" s="28">
        <v>7693387.0659999996</v>
      </c>
    </row>
    <row r="226" spans="1:7" x14ac:dyDescent="0.25">
      <c r="A226">
        <v>2025</v>
      </c>
      <c r="B226">
        <v>9</v>
      </c>
      <c r="D226" s="28">
        <v>165894745.68599999</v>
      </c>
      <c r="E226" s="28">
        <v>181211421.08899999</v>
      </c>
      <c r="F226" s="28">
        <v>150578070.28299999</v>
      </c>
      <c r="G226" s="28">
        <v>7709770.1490000002</v>
      </c>
    </row>
    <row r="227" spans="1:7" x14ac:dyDescent="0.25">
      <c r="A227">
        <v>2025</v>
      </c>
      <c r="B227">
        <v>10</v>
      </c>
      <c r="D227" s="28">
        <v>137228055.711</v>
      </c>
      <c r="E227" s="28">
        <v>152499293.46599999</v>
      </c>
      <c r="F227" s="28">
        <v>121956817.957</v>
      </c>
      <c r="G227" s="28">
        <v>7686898.7479999997</v>
      </c>
    </row>
    <row r="228" spans="1:7" x14ac:dyDescent="0.25">
      <c r="A228">
        <v>2025</v>
      </c>
      <c r="B228">
        <v>11</v>
      </c>
      <c r="D228" s="28">
        <v>125427528.86399999</v>
      </c>
      <c r="E228" s="28">
        <v>140697345.676</v>
      </c>
      <c r="F228" s="28">
        <v>110157712.051</v>
      </c>
      <c r="G228" s="28">
        <v>7686183.5049999999</v>
      </c>
    </row>
    <row r="229" spans="1:7" x14ac:dyDescent="0.25">
      <c r="A229">
        <v>2025</v>
      </c>
      <c r="B229">
        <v>12</v>
      </c>
      <c r="D229" s="28">
        <v>144661312.65900001</v>
      </c>
      <c r="E229" s="28">
        <v>160033257.521</v>
      </c>
      <c r="F229" s="28">
        <v>129289367.79799999</v>
      </c>
      <c r="G229" s="28">
        <v>7737590.4699999997</v>
      </c>
    </row>
    <row r="230" spans="1:7" x14ac:dyDescent="0.25">
      <c r="A230">
        <v>2026</v>
      </c>
      <c r="B230">
        <v>1</v>
      </c>
      <c r="D230" s="28">
        <v>167803483.77399999</v>
      </c>
      <c r="E230" s="28">
        <v>183475641.61899999</v>
      </c>
      <c r="F230" s="28">
        <v>152131325.92899999</v>
      </c>
      <c r="G230" s="28">
        <v>7888705.0580000002</v>
      </c>
    </row>
    <row r="231" spans="1:7" x14ac:dyDescent="0.25">
      <c r="A231">
        <v>2026</v>
      </c>
      <c r="B231">
        <v>2</v>
      </c>
      <c r="D231" s="28">
        <v>155230407.514</v>
      </c>
      <c r="E231" s="28">
        <v>170987958.727</v>
      </c>
      <c r="F231" s="28">
        <v>139472856.30000001</v>
      </c>
      <c r="G231" s="28">
        <v>7931688.4879999999</v>
      </c>
    </row>
    <row r="232" spans="1:7" x14ac:dyDescent="0.25">
      <c r="A232">
        <v>2026</v>
      </c>
      <c r="B232">
        <v>3</v>
      </c>
      <c r="D232" s="28">
        <v>144028728.26300001</v>
      </c>
      <c r="E232" s="28">
        <v>159668616.54699999</v>
      </c>
      <c r="F232" s="28">
        <v>128388839.979</v>
      </c>
      <c r="G232" s="28">
        <v>7872461.9179999996</v>
      </c>
    </row>
    <row r="233" spans="1:7" x14ac:dyDescent="0.25">
      <c r="A233">
        <v>2026</v>
      </c>
      <c r="B233">
        <v>4</v>
      </c>
      <c r="D233" s="28">
        <v>130838573.29000001</v>
      </c>
      <c r="E233" s="28">
        <v>146209635.014</v>
      </c>
      <c r="F233" s="28">
        <v>115467511.565</v>
      </c>
      <c r="G233" s="28">
        <v>7737145.9349999996</v>
      </c>
    </row>
    <row r="234" spans="1:7" x14ac:dyDescent="0.25">
      <c r="A234">
        <v>2026</v>
      </c>
      <c r="B234">
        <v>5</v>
      </c>
      <c r="D234" s="28">
        <v>129358057.171</v>
      </c>
      <c r="E234" s="28">
        <v>144610725.18599999</v>
      </c>
      <c r="F234" s="28">
        <v>114105389.156</v>
      </c>
      <c r="G234" s="28">
        <v>7677551.5219999999</v>
      </c>
    </row>
    <row r="235" spans="1:7" x14ac:dyDescent="0.25">
      <c r="A235">
        <v>2026</v>
      </c>
      <c r="B235">
        <v>6</v>
      </c>
      <c r="D235" s="28">
        <v>149239505.09799999</v>
      </c>
      <c r="E235" s="28">
        <v>164555277.595</v>
      </c>
      <c r="F235" s="28">
        <v>133923732.601</v>
      </c>
      <c r="G235" s="28">
        <v>7709315.6639999999</v>
      </c>
    </row>
    <row r="236" spans="1:7" x14ac:dyDescent="0.25">
      <c r="A236">
        <v>2026</v>
      </c>
      <c r="B236">
        <v>7</v>
      </c>
      <c r="D236" s="28">
        <v>166029565.33399999</v>
      </c>
      <c r="E236" s="28">
        <v>181346797.66100001</v>
      </c>
      <c r="F236" s="28">
        <v>150712333.007</v>
      </c>
      <c r="G236" s="28">
        <v>7710050.4809999997</v>
      </c>
    </row>
    <row r="237" spans="1:7" x14ac:dyDescent="0.25">
      <c r="A237">
        <v>2026</v>
      </c>
      <c r="B237">
        <v>8</v>
      </c>
      <c r="D237" s="28">
        <v>169829503.039</v>
      </c>
      <c r="E237" s="28">
        <v>185116518.56400001</v>
      </c>
      <c r="F237" s="28">
        <v>154542487.514</v>
      </c>
      <c r="G237" s="28">
        <v>7694840.6140000001</v>
      </c>
    </row>
    <row r="238" spans="1:7" x14ac:dyDescent="0.25">
      <c r="A238">
        <v>2026</v>
      </c>
      <c r="B238">
        <v>9</v>
      </c>
      <c r="D238" s="28">
        <v>166086705.028</v>
      </c>
      <c r="E238" s="28">
        <v>181407588.759</v>
      </c>
      <c r="F238" s="28">
        <v>150765821.296</v>
      </c>
      <c r="G238" s="28">
        <v>7711888.4440000001</v>
      </c>
    </row>
    <row r="239" spans="1:7" x14ac:dyDescent="0.25">
      <c r="A239">
        <v>2026</v>
      </c>
      <c r="B239">
        <v>10</v>
      </c>
      <c r="D239" s="28">
        <v>137467220.71900001</v>
      </c>
      <c r="E239" s="28">
        <v>152740899.76499999</v>
      </c>
      <c r="F239" s="28">
        <v>122193541.67399999</v>
      </c>
      <c r="G239" s="28">
        <v>7688127.591</v>
      </c>
    </row>
    <row r="240" spans="1:7" x14ac:dyDescent="0.25">
      <c r="A240">
        <v>2026</v>
      </c>
      <c r="B240">
        <v>11</v>
      </c>
      <c r="D240" s="28">
        <v>125538507.963</v>
      </c>
      <c r="E240" s="28">
        <v>140816587.5</v>
      </c>
      <c r="F240" s="28">
        <v>110260428.427</v>
      </c>
      <c r="G240" s="28">
        <v>7690342.6129999999</v>
      </c>
    </row>
    <row r="241" spans="1:7" x14ac:dyDescent="0.25">
      <c r="A241">
        <v>2026</v>
      </c>
      <c r="B241">
        <v>12</v>
      </c>
      <c r="D241" s="28">
        <v>144528482.755</v>
      </c>
      <c r="E241" s="28">
        <v>159925635.963</v>
      </c>
      <c r="F241" s="28">
        <v>129131329.54799999</v>
      </c>
      <c r="G241" s="28">
        <v>7750279.2910000002</v>
      </c>
    </row>
    <row r="242" spans="1:7" x14ac:dyDescent="0.25">
      <c r="A242">
        <v>2027</v>
      </c>
      <c r="B242">
        <v>1</v>
      </c>
      <c r="D242" s="28">
        <v>167455978.917</v>
      </c>
      <c r="E242" s="28">
        <v>183176441.30000001</v>
      </c>
      <c r="F242" s="28">
        <v>151735516.53400001</v>
      </c>
      <c r="G242" s="28">
        <v>7913019.5300000003</v>
      </c>
    </row>
    <row r="243" spans="1:7" x14ac:dyDescent="0.25">
      <c r="A243">
        <v>2027</v>
      </c>
      <c r="B243">
        <v>2</v>
      </c>
      <c r="D243" s="28">
        <v>154908424.213</v>
      </c>
      <c r="E243" s="28">
        <v>170712365.47099999</v>
      </c>
      <c r="F243" s="28">
        <v>139104482.956</v>
      </c>
      <c r="G243" s="28">
        <v>7955039.2850000001</v>
      </c>
    </row>
    <row r="244" spans="1:7" x14ac:dyDescent="0.25">
      <c r="A244">
        <v>2027</v>
      </c>
      <c r="B244">
        <v>3</v>
      </c>
      <c r="D244" s="28">
        <v>143818370.91</v>
      </c>
      <c r="E244" s="28">
        <v>159493328.37900001</v>
      </c>
      <c r="F244" s="28">
        <v>128143413.441</v>
      </c>
      <c r="G244" s="28">
        <v>7890114.2709999997</v>
      </c>
    </row>
    <row r="245" spans="1:7" x14ac:dyDescent="0.25">
      <c r="A245">
        <v>2027</v>
      </c>
      <c r="B245">
        <v>4</v>
      </c>
      <c r="D245" s="28">
        <v>130834959.557</v>
      </c>
      <c r="E245" s="28">
        <v>146218094.02700001</v>
      </c>
      <c r="F245" s="28">
        <v>115451825.087</v>
      </c>
      <c r="G245" s="28">
        <v>7743222.8480000002</v>
      </c>
    </row>
    <row r="246" spans="1:7" x14ac:dyDescent="0.25">
      <c r="A246">
        <v>2027</v>
      </c>
      <c r="B246">
        <v>5</v>
      </c>
      <c r="D246" s="28">
        <v>129545929.32600001</v>
      </c>
      <c r="E246" s="28">
        <v>144801879.42300001</v>
      </c>
      <c r="F246" s="28">
        <v>114289979.228</v>
      </c>
      <c r="G246" s="28">
        <v>7679203.5839999998</v>
      </c>
    </row>
    <row r="247" spans="1:7" x14ac:dyDescent="0.25">
      <c r="A247">
        <v>2027</v>
      </c>
      <c r="B247">
        <v>6</v>
      </c>
      <c r="D247" s="28">
        <v>149503092.58500001</v>
      </c>
      <c r="E247" s="28">
        <v>164821220.30899999</v>
      </c>
      <c r="F247" s="28">
        <v>134184964.86</v>
      </c>
      <c r="G247" s="28">
        <v>7710501.1859999998</v>
      </c>
    </row>
    <row r="248" spans="1:7" x14ac:dyDescent="0.25">
      <c r="A248">
        <v>2027</v>
      </c>
      <c r="B248">
        <v>7</v>
      </c>
      <c r="D248" s="28">
        <v>166243586.44</v>
      </c>
      <c r="E248" s="28">
        <v>181564764.59599999</v>
      </c>
      <c r="F248" s="28">
        <v>150922408.28299999</v>
      </c>
      <c r="G248" s="28">
        <v>7712036.6459999997</v>
      </c>
    </row>
    <row r="249" spans="1:7" x14ac:dyDescent="0.25">
      <c r="A249">
        <v>2027</v>
      </c>
      <c r="B249">
        <v>8</v>
      </c>
      <c r="D249" s="28">
        <v>170011317.37099999</v>
      </c>
      <c r="E249" s="28">
        <v>185301499.27500001</v>
      </c>
      <c r="F249" s="28">
        <v>154721135.46799999</v>
      </c>
      <c r="G249" s="28">
        <v>7696434.4359999998</v>
      </c>
    </row>
    <row r="250" spans="1:7" x14ac:dyDescent="0.25">
      <c r="A250">
        <v>2027</v>
      </c>
      <c r="B250">
        <v>9</v>
      </c>
      <c r="D250" s="28">
        <v>166301889.45899999</v>
      </c>
      <c r="E250" s="28">
        <v>181627192.98899999</v>
      </c>
      <c r="F250" s="28">
        <v>150976585.92899999</v>
      </c>
      <c r="G250" s="28">
        <v>7714113.1849999996</v>
      </c>
    </row>
    <row r="251" spans="1:7" x14ac:dyDescent="0.25">
      <c r="A251">
        <v>2027</v>
      </c>
      <c r="B251">
        <v>10</v>
      </c>
      <c r="D251" s="28">
        <v>137712881.074</v>
      </c>
      <c r="E251" s="28">
        <v>152989413.66999999</v>
      </c>
      <c r="F251" s="28">
        <v>122436348.478</v>
      </c>
      <c r="G251" s="28">
        <v>7689563.9479999999</v>
      </c>
    </row>
    <row r="252" spans="1:7" x14ac:dyDescent="0.25">
      <c r="A252">
        <v>2027</v>
      </c>
      <c r="B252">
        <v>11</v>
      </c>
      <c r="D252" s="28">
        <v>125653680.40800001</v>
      </c>
      <c r="E252" s="28">
        <v>140940865.24700001</v>
      </c>
      <c r="F252" s="28">
        <v>110366495.56900001</v>
      </c>
      <c r="G252" s="28">
        <v>7694925.8399999999</v>
      </c>
    </row>
    <row r="253" spans="1:7" x14ac:dyDescent="0.25">
      <c r="A253">
        <v>2027</v>
      </c>
      <c r="B253">
        <v>12</v>
      </c>
      <c r="D253" s="28">
        <v>144399762.94600001</v>
      </c>
      <c r="E253" s="28">
        <v>159823827.75</v>
      </c>
      <c r="F253" s="28">
        <v>128975698.142</v>
      </c>
      <c r="G253" s="28">
        <v>7763825.4560000002</v>
      </c>
    </row>
    <row r="254" spans="1:7" x14ac:dyDescent="0.25">
      <c r="A254">
        <v>2028</v>
      </c>
      <c r="B254">
        <v>1</v>
      </c>
      <c r="D254" s="28">
        <v>167208304.37200001</v>
      </c>
      <c r="E254" s="28">
        <v>182978416.23500001</v>
      </c>
      <c r="F254" s="28">
        <v>151438192.50799999</v>
      </c>
      <c r="G254" s="28">
        <v>7938010.9910000004</v>
      </c>
    </row>
    <row r="255" spans="1:7" x14ac:dyDescent="0.25">
      <c r="A255">
        <v>2028</v>
      </c>
      <c r="B255">
        <v>2</v>
      </c>
      <c r="D255" s="28">
        <v>154677994.06200001</v>
      </c>
      <c r="E255" s="28">
        <v>170529065.67399999</v>
      </c>
      <c r="F255" s="28">
        <v>138826922.44999999</v>
      </c>
      <c r="G255" s="28">
        <v>7978762.7230000002</v>
      </c>
    </row>
    <row r="256" spans="1:7" x14ac:dyDescent="0.25">
      <c r="A256">
        <v>2028</v>
      </c>
      <c r="B256">
        <v>3</v>
      </c>
      <c r="D256" s="28">
        <v>143693875.852</v>
      </c>
      <c r="E256" s="28">
        <v>159404838.942</v>
      </c>
      <c r="F256" s="28">
        <v>127982912.76100001</v>
      </c>
      <c r="G256" s="28">
        <v>7908237.9859999996</v>
      </c>
    </row>
    <row r="257" spans="1:7" x14ac:dyDescent="0.25">
      <c r="A257">
        <v>2028</v>
      </c>
      <c r="B257">
        <v>4</v>
      </c>
      <c r="D257" s="28">
        <v>130922549.456</v>
      </c>
      <c r="E257" s="28">
        <v>146318872.20699999</v>
      </c>
      <c r="F257" s="28">
        <v>115526226.705</v>
      </c>
      <c r="G257" s="28">
        <v>7749861.2740000002</v>
      </c>
    </row>
    <row r="258" spans="1:7" x14ac:dyDescent="0.25">
      <c r="A258">
        <v>2028</v>
      </c>
      <c r="B258">
        <v>5</v>
      </c>
      <c r="D258" s="28">
        <v>129809502.99699999</v>
      </c>
      <c r="E258" s="28">
        <v>145069465.417</v>
      </c>
      <c r="F258" s="28">
        <v>114549540.57799999</v>
      </c>
      <c r="G258" s="28">
        <v>7681223.2189999996</v>
      </c>
    </row>
    <row r="259" spans="1:7" x14ac:dyDescent="0.25">
      <c r="A259">
        <v>2028</v>
      </c>
      <c r="B259">
        <v>6</v>
      </c>
      <c r="D259" s="28">
        <v>149850936.877</v>
      </c>
      <c r="E259" s="28">
        <v>165171330.26899999</v>
      </c>
      <c r="F259" s="28">
        <v>134530543.48500001</v>
      </c>
      <c r="G259" s="28">
        <v>7711641.6279999996</v>
      </c>
    </row>
    <row r="260" spans="1:7" x14ac:dyDescent="0.25">
      <c r="A260">
        <v>2028</v>
      </c>
      <c r="B260">
        <v>7</v>
      </c>
      <c r="D260" s="28">
        <v>166587086.954</v>
      </c>
      <c r="E260" s="28">
        <v>181911321.12900001</v>
      </c>
      <c r="F260" s="28">
        <v>151262852.778</v>
      </c>
      <c r="G260" s="28">
        <v>7713574.9170000004</v>
      </c>
    </row>
    <row r="261" spans="1:7" x14ac:dyDescent="0.25">
      <c r="A261">
        <v>2028</v>
      </c>
      <c r="B261">
        <v>8</v>
      </c>
      <c r="D261" s="28">
        <v>170330701.86899999</v>
      </c>
      <c r="E261" s="28">
        <v>185623351.20500001</v>
      </c>
      <c r="F261" s="28">
        <v>155038052.53200001</v>
      </c>
      <c r="G261" s="28">
        <v>7697676.4380000001</v>
      </c>
    </row>
    <row r="262" spans="1:7" x14ac:dyDescent="0.25">
      <c r="A262">
        <v>2028</v>
      </c>
      <c r="B262">
        <v>9</v>
      </c>
      <c r="D262" s="28">
        <v>166647227.92699999</v>
      </c>
      <c r="E262" s="28">
        <v>181976106.56200001</v>
      </c>
      <c r="F262" s="28">
        <v>151318349.29100001</v>
      </c>
      <c r="G262" s="28">
        <v>7715912.7429999998</v>
      </c>
    </row>
    <row r="263" spans="1:7" x14ac:dyDescent="0.25">
      <c r="A263">
        <v>2028</v>
      </c>
      <c r="B263">
        <v>10</v>
      </c>
      <c r="D263" s="28">
        <v>138069325.66800001</v>
      </c>
      <c r="E263" s="28">
        <v>153349139.58399999</v>
      </c>
      <c r="F263" s="28">
        <v>122789511.752</v>
      </c>
      <c r="G263" s="28">
        <v>7691215.6270000003</v>
      </c>
    </row>
    <row r="264" spans="1:7" x14ac:dyDescent="0.25">
      <c r="A264">
        <v>2028</v>
      </c>
      <c r="B264">
        <v>11</v>
      </c>
      <c r="D264" s="28">
        <v>125878064.182</v>
      </c>
      <c r="E264" s="28">
        <v>141175829.50600001</v>
      </c>
      <c r="F264" s="28">
        <v>110580298.85699999</v>
      </c>
      <c r="G264" s="28">
        <v>7700251.6109999996</v>
      </c>
    </row>
    <row r="265" spans="1:7" x14ac:dyDescent="0.25">
      <c r="A265">
        <v>2028</v>
      </c>
      <c r="B265">
        <v>12</v>
      </c>
      <c r="D265" s="28">
        <v>144406069.664</v>
      </c>
      <c r="E265" s="28">
        <v>159859096.61899999</v>
      </c>
      <c r="F265" s="28">
        <v>128953042.70900001</v>
      </c>
      <c r="G265" s="28">
        <v>7778403.7850000001</v>
      </c>
    </row>
    <row r="266" spans="1:7" x14ac:dyDescent="0.25">
      <c r="A266">
        <v>2029</v>
      </c>
      <c r="B266">
        <v>1</v>
      </c>
      <c r="D266" s="28">
        <v>167016244.35100001</v>
      </c>
      <c r="E266" s="28">
        <v>182838527.78600001</v>
      </c>
      <c r="F266" s="28">
        <v>151193960.917</v>
      </c>
      <c r="G266" s="28">
        <v>7964271.9649999999</v>
      </c>
    </row>
    <row r="267" spans="1:7" x14ac:dyDescent="0.25">
      <c r="A267">
        <v>2029</v>
      </c>
      <c r="B267">
        <v>2</v>
      </c>
      <c r="D267" s="28">
        <v>159215670.90400001</v>
      </c>
      <c r="E267" s="28">
        <v>175111484.02500001</v>
      </c>
      <c r="F267" s="28">
        <v>143319857.78400001</v>
      </c>
      <c r="G267" s="28">
        <v>8001283.716</v>
      </c>
    </row>
    <row r="268" spans="1:7" x14ac:dyDescent="0.25">
      <c r="A268">
        <v>2029</v>
      </c>
      <c r="B268">
        <v>3</v>
      </c>
      <c r="D268" s="28">
        <v>143618555.24900001</v>
      </c>
      <c r="E268" s="28">
        <v>159367371.57499999</v>
      </c>
      <c r="F268" s="28">
        <v>127869738.92299999</v>
      </c>
      <c r="G268" s="28">
        <v>7927291.7130000005</v>
      </c>
    </row>
    <row r="269" spans="1:7" x14ac:dyDescent="0.25">
      <c r="A269">
        <v>2029</v>
      </c>
      <c r="B269">
        <v>4</v>
      </c>
      <c r="D269" s="28">
        <v>131041268.766</v>
      </c>
      <c r="E269" s="28">
        <v>146452126.38800001</v>
      </c>
      <c r="F269" s="28">
        <v>115630411.145</v>
      </c>
      <c r="G269" s="28">
        <v>7757177.5159999998</v>
      </c>
    </row>
    <row r="270" spans="1:7" x14ac:dyDescent="0.25">
      <c r="A270">
        <v>2029</v>
      </c>
      <c r="B270">
        <v>5</v>
      </c>
      <c r="D270" s="28">
        <v>130097855.338</v>
      </c>
      <c r="E270" s="28">
        <v>145362624.82800001</v>
      </c>
      <c r="F270" s="28">
        <v>114833085.848</v>
      </c>
      <c r="G270" s="28">
        <v>7683642.8959999997</v>
      </c>
    </row>
    <row r="271" spans="1:7" x14ac:dyDescent="0.25">
      <c r="A271">
        <v>2029</v>
      </c>
      <c r="B271">
        <v>6</v>
      </c>
      <c r="D271" s="28">
        <v>150217907.98899999</v>
      </c>
      <c r="E271" s="28">
        <v>165541211.49399999</v>
      </c>
      <c r="F271" s="28">
        <v>134894604.484</v>
      </c>
      <c r="G271" s="28">
        <v>7713106.4570000004</v>
      </c>
    </row>
    <row r="272" spans="1:7" x14ac:dyDescent="0.25">
      <c r="A272">
        <v>2029</v>
      </c>
      <c r="B272">
        <v>7</v>
      </c>
      <c r="D272" s="28">
        <v>166929362.704</v>
      </c>
      <c r="E272" s="28">
        <v>182257481.61500001</v>
      </c>
      <c r="F272" s="28">
        <v>151601243.792</v>
      </c>
      <c r="G272" s="28">
        <v>7715530.3300000001</v>
      </c>
    </row>
    <row r="273" spans="1:7" x14ac:dyDescent="0.25">
      <c r="A273">
        <v>2029</v>
      </c>
      <c r="B273">
        <v>8</v>
      </c>
      <c r="D273" s="28">
        <v>170646062.94999999</v>
      </c>
      <c r="E273" s="28">
        <v>185941966.93000001</v>
      </c>
      <c r="F273" s="28">
        <v>155350158.97</v>
      </c>
      <c r="G273" s="28">
        <v>7699314.6880000001</v>
      </c>
    </row>
    <row r="274" spans="1:7" x14ac:dyDescent="0.25">
      <c r="A274">
        <v>2029</v>
      </c>
      <c r="B274">
        <v>9</v>
      </c>
      <c r="D274" s="28">
        <v>166991121.81999999</v>
      </c>
      <c r="E274" s="28">
        <v>182324421.31200001</v>
      </c>
      <c r="F274" s="28">
        <v>151657822.329</v>
      </c>
      <c r="G274" s="28">
        <v>7718138.0159999998</v>
      </c>
    </row>
    <row r="275" spans="1:7" x14ac:dyDescent="0.25">
      <c r="A275">
        <v>2029</v>
      </c>
      <c r="B275">
        <v>10</v>
      </c>
      <c r="D275" s="28">
        <v>138430106.354</v>
      </c>
      <c r="E275" s="28">
        <v>153713878.32800001</v>
      </c>
      <c r="F275" s="28">
        <v>123146334.37899999</v>
      </c>
      <c r="G275" s="28">
        <v>7693207.9469999997</v>
      </c>
    </row>
    <row r="276" spans="1:7" x14ac:dyDescent="0.25">
      <c r="A276">
        <v>2029</v>
      </c>
      <c r="B276">
        <v>11</v>
      </c>
      <c r="D276" s="28">
        <v>126114362.493</v>
      </c>
      <c r="E276" s="28">
        <v>141423720.57600001</v>
      </c>
      <c r="F276" s="28">
        <v>110805004.411</v>
      </c>
      <c r="G276" s="28">
        <v>7706086.9170000004</v>
      </c>
    </row>
    <row r="277" spans="1:7" x14ac:dyDescent="0.25">
      <c r="A277">
        <v>2029</v>
      </c>
      <c r="B277">
        <v>12</v>
      </c>
      <c r="D277" s="28">
        <v>144428628.86899999</v>
      </c>
      <c r="E277" s="28">
        <v>159912376.127</v>
      </c>
      <c r="F277" s="28">
        <v>128944881.611</v>
      </c>
      <c r="G277" s="28">
        <v>7793867.0930000003</v>
      </c>
    </row>
    <row r="278" spans="1:7" x14ac:dyDescent="0.25">
      <c r="A278">
        <v>2030</v>
      </c>
      <c r="B278">
        <v>1</v>
      </c>
      <c r="D278" s="28">
        <v>166610423.20199999</v>
      </c>
      <c r="E278" s="28">
        <v>182473494.928</v>
      </c>
      <c r="F278" s="28">
        <v>150747351.47499999</v>
      </c>
      <c r="G278" s="28">
        <v>7984803.0760000004</v>
      </c>
    </row>
    <row r="279" spans="1:7" x14ac:dyDescent="0.25">
      <c r="A279">
        <v>2030</v>
      </c>
      <c r="B279">
        <v>2</v>
      </c>
      <c r="D279" s="28">
        <v>158828272.73699999</v>
      </c>
      <c r="E279" s="28">
        <v>174764240.56400001</v>
      </c>
      <c r="F279" s="28">
        <v>142892304.91100001</v>
      </c>
      <c r="G279" s="28">
        <v>8021495.9060000004</v>
      </c>
    </row>
    <row r="280" spans="1:7" x14ac:dyDescent="0.25">
      <c r="A280">
        <v>2030</v>
      </c>
      <c r="B280">
        <v>3</v>
      </c>
      <c r="D280" s="28">
        <v>143330655.18200001</v>
      </c>
      <c r="E280" s="28">
        <v>159109159.581</v>
      </c>
      <c r="F280" s="28">
        <v>127552150.78300001</v>
      </c>
      <c r="G280" s="28">
        <v>7942235.4400000004</v>
      </c>
    </row>
    <row r="281" spans="1:7" x14ac:dyDescent="0.25">
      <c r="A281">
        <v>2030</v>
      </c>
      <c r="B281">
        <v>4</v>
      </c>
      <c r="D281" s="28">
        <v>130977347.051</v>
      </c>
      <c r="E281" s="28">
        <v>146399473.771</v>
      </c>
      <c r="F281" s="28">
        <v>115555220.33</v>
      </c>
      <c r="G281" s="28">
        <v>7762849.9069999997</v>
      </c>
    </row>
    <row r="282" spans="1:7" x14ac:dyDescent="0.25">
      <c r="A282">
        <v>2030</v>
      </c>
      <c r="B282">
        <v>5</v>
      </c>
      <c r="D282" s="28">
        <v>130187180.586</v>
      </c>
      <c r="E282" s="28">
        <v>145455516.542</v>
      </c>
      <c r="F282" s="28">
        <v>114918844.63</v>
      </c>
      <c r="G282" s="28">
        <v>7685438.1040000003</v>
      </c>
    </row>
    <row r="283" spans="1:7" x14ac:dyDescent="0.25">
      <c r="A283">
        <v>2030</v>
      </c>
      <c r="B283">
        <v>6</v>
      </c>
      <c r="D283" s="28">
        <v>150374903.044</v>
      </c>
      <c r="E283" s="28">
        <v>165700563.208</v>
      </c>
      <c r="F283" s="28">
        <v>135049242.87900001</v>
      </c>
      <c r="G283" s="28">
        <v>7714292.7000000002</v>
      </c>
    </row>
    <row r="284" spans="1:7" x14ac:dyDescent="0.25">
      <c r="A284">
        <v>2030</v>
      </c>
      <c r="B284">
        <v>7</v>
      </c>
      <c r="D284" s="28">
        <v>167032166.09400001</v>
      </c>
      <c r="E284" s="28">
        <v>182363844.87799999</v>
      </c>
      <c r="F284" s="28">
        <v>151700487.31099999</v>
      </c>
      <c r="G284" s="28">
        <v>7717322.2189999996</v>
      </c>
    </row>
    <row r="285" spans="1:7" x14ac:dyDescent="0.25">
      <c r="A285">
        <v>2030</v>
      </c>
      <c r="B285">
        <v>8</v>
      </c>
      <c r="D285" s="28">
        <v>170728648.16800001</v>
      </c>
      <c r="E285" s="28">
        <v>186027635.583</v>
      </c>
      <c r="F285" s="28">
        <v>155429660.75299999</v>
      </c>
      <c r="G285" s="28">
        <v>7700866.7599999998</v>
      </c>
    </row>
    <row r="286" spans="1:7" x14ac:dyDescent="0.25">
      <c r="A286">
        <v>2030</v>
      </c>
      <c r="B286">
        <v>9</v>
      </c>
      <c r="D286" s="28">
        <v>167094984.41600001</v>
      </c>
      <c r="E286" s="28">
        <v>182432125.52500001</v>
      </c>
      <c r="F286" s="28">
        <v>151757843.30700001</v>
      </c>
      <c r="G286" s="28">
        <v>7720071.7240000004</v>
      </c>
    </row>
    <row r="287" spans="1:7" x14ac:dyDescent="0.25">
      <c r="A287">
        <v>2030</v>
      </c>
      <c r="B287">
        <v>10</v>
      </c>
      <c r="D287" s="28">
        <v>138528537.13699999</v>
      </c>
      <c r="E287" s="28">
        <v>153814900.706</v>
      </c>
      <c r="F287" s="28">
        <v>123242173.567</v>
      </c>
      <c r="G287" s="28">
        <v>7694512.4469999997</v>
      </c>
    </row>
    <row r="288" spans="1:7" x14ac:dyDescent="0.25">
      <c r="A288">
        <v>2030</v>
      </c>
      <c r="B288">
        <v>11</v>
      </c>
      <c r="D288" s="28">
        <v>126102345.618</v>
      </c>
      <c r="E288" s="28">
        <v>141419174.03</v>
      </c>
      <c r="F288" s="28">
        <v>110785517.206</v>
      </c>
      <c r="G288" s="28">
        <v>7709847.1670000004</v>
      </c>
    </row>
    <row r="289" spans="1:7" x14ac:dyDescent="0.25">
      <c r="A289">
        <v>2030</v>
      </c>
      <c r="B289">
        <v>12</v>
      </c>
      <c r="D289" s="28">
        <v>144216115.09</v>
      </c>
      <c r="E289" s="28">
        <v>159721859.215</v>
      </c>
      <c r="F289" s="28">
        <v>128710370.965</v>
      </c>
      <c r="G289" s="28">
        <v>7804939.3909999998</v>
      </c>
    </row>
    <row r="290" spans="1:7" x14ac:dyDescent="0.25">
      <c r="A290">
        <v>2031</v>
      </c>
      <c r="B290">
        <v>1</v>
      </c>
      <c r="D290" s="28">
        <v>166199057.49000001</v>
      </c>
      <c r="E290" s="28">
        <v>182107064.52000001</v>
      </c>
      <c r="F290" s="28">
        <v>150291050.461</v>
      </c>
      <c r="G290" s="28">
        <v>8007421.6169999996</v>
      </c>
    </row>
    <row r="291" spans="1:7" x14ac:dyDescent="0.25">
      <c r="A291">
        <v>2031</v>
      </c>
      <c r="B291">
        <v>2</v>
      </c>
      <c r="D291" s="28">
        <v>158435446.40900001</v>
      </c>
      <c r="E291" s="28">
        <v>174415473.28799999</v>
      </c>
      <c r="F291" s="28">
        <v>142455419.53</v>
      </c>
      <c r="G291" s="28">
        <v>8043673.3799999999</v>
      </c>
    </row>
    <row r="292" spans="1:7" x14ac:dyDescent="0.25">
      <c r="A292">
        <v>2031</v>
      </c>
      <c r="B292">
        <v>3</v>
      </c>
      <c r="D292" s="28">
        <v>143042360.47400001</v>
      </c>
      <c r="E292" s="28">
        <v>158853541.053</v>
      </c>
      <c r="F292" s="28">
        <v>127231179.895</v>
      </c>
      <c r="G292" s="28">
        <v>7958683.2549999999</v>
      </c>
    </row>
    <row r="293" spans="1:7" x14ac:dyDescent="0.25">
      <c r="A293">
        <v>2031</v>
      </c>
      <c r="B293">
        <v>4</v>
      </c>
      <c r="D293" s="28">
        <v>130818761.11399999</v>
      </c>
      <c r="E293" s="28">
        <v>146253183.29800001</v>
      </c>
      <c r="F293" s="28">
        <v>115384338.93099999</v>
      </c>
      <c r="G293" s="28">
        <v>7769038.926</v>
      </c>
    </row>
    <row r="294" spans="1:7" x14ac:dyDescent="0.25">
      <c r="A294">
        <v>2031</v>
      </c>
      <c r="B294">
        <v>5</v>
      </c>
      <c r="D294" s="28">
        <v>130201149.54099999</v>
      </c>
      <c r="E294" s="28">
        <v>145473282.26100001</v>
      </c>
      <c r="F294" s="28">
        <v>114929016.82099999</v>
      </c>
      <c r="G294" s="28">
        <v>7687349.2359999996</v>
      </c>
    </row>
    <row r="295" spans="1:7" x14ac:dyDescent="0.25">
      <c r="A295">
        <v>2031</v>
      </c>
      <c r="B295">
        <v>6</v>
      </c>
      <c r="D295" s="28">
        <v>150449070.046</v>
      </c>
      <c r="E295" s="28">
        <v>165777829.11700001</v>
      </c>
      <c r="F295" s="28">
        <v>135120310.97600001</v>
      </c>
      <c r="G295" s="28">
        <v>7715852.5590000004</v>
      </c>
    </row>
    <row r="296" spans="1:7" x14ac:dyDescent="0.25">
      <c r="A296">
        <v>2031</v>
      </c>
      <c r="B296">
        <v>7</v>
      </c>
      <c r="D296" s="28">
        <v>167090909.46799999</v>
      </c>
      <c r="E296" s="28">
        <v>182427164.77599999</v>
      </c>
      <c r="F296" s="28">
        <v>151754654.15900001</v>
      </c>
      <c r="G296" s="28">
        <v>7719625.8499999996</v>
      </c>
    </row>
    <row r="297" spans="1:7" x14ac:dyDescent="0.25">
      <c r="A297">
        <v>2031</v>
      </c>
      <c r="B297">
        <v>8</v>
      </c>
      <c r="D297" s="28">
        <v>170762064.294</v>
      </c>
      <c r="E297" s="28">
        <v>186065086.24200001</v>
      </c>
      <c r="F297" s="28">
        <v>155459042.345</v>
      </c>
      <c r="G297" s="28">
        <v>7702897.574</v>
      </c>
    </row>
    <row r="298" spans="1:7" x14ac:dyDescent="0.25">
      <c r="A298">
        <v>2031</v>
      </c>
      <c r="B298">
        <v>9</v>
      </c>
      <c r="D298" s="28">
        <v>167154499.23300001</v>
      </c>
      <c r="E298" s="28">
        <v>182496503.757</v>
      </c>
      <c r="F298" s="28">
        <v>151812494.71000001</v>
      </c>
      <c r="G298" s="28">
        <v>7722519.7630000003</v>
      </c>
    </row>
    <row r="299" spans="1:7" x14ac:dyDescent="0.25">
      <c r="A299">
        <v>2031</v>
      </c>
      <c r="B299">
        <v>10</v>
      </c>
      <c r="D299" s="28">
        <v>138623942.933</v>
      </c>
      <c r="E299" s="28">
        <v>153913310.935</v>
      </c>
      <c r="F299" s="28">
        <v>123334574.93000001</v>
      </c>
      <c r="G299" s="28">
        <v>7696024.7520000003</v>
      </c>
    </row>
    <row r="300" spans="1:7" x14ac:dyDescent="0.25">
      <c r="A300">
        <v>2031</v>
      </c>
      <c r="B300">
        <v>11</v>
      </c>
      <c r="D300" s="28">
        <v>126085026.50300001</v>
      </c>
      <c r="E300" s="28">
        <v>141410157.23300001</v>
      </c>
      <c r="F300" s="28">
        <v>110759895.773</v>
      </c>
      <c r="G300" s="28">
        <v>7714026.2050000001</v>
      </c>
    </row>
    <row r="301" spans="1:7" x14ac:dyDescent="0.25">
      <c r="A301">
        <v>2031</v>
      </c>
      <c r="B301">
        <v>12</v>
      </c>
      <c r="D301" s="28">
        <v>143986166.18399999</v>
      </c>
      <c r="E301" s="28">
        <v>159516139.009</v>
      </c>
      <c r="F301" s="28">
        <v>128456193.36</v>
      </c>
      <c r="G301" s="28">
        <v>7817135.0990000004</v>
      </c>
    </row>
    <row r="302" spans="1:7" x14ac:dyDescent="0.25">
      <c r="A302">
        <v>2032</v>
      </c>
      <c r="B302">
        <v>1</v>
      </c>
      <c r="D302" s="28">
        <v>165761109.53299999</v>
      </c>
      <c r="E302" s="28">
        <v>181715956.60100001</v>
      </c>
      <c r="F302" s="28">
        <v>149806262.46399999</v>
      </c>
      <c r="G302" s="28">
        <v>8030998.9230000004</v>
      </c>
    </row>
    <row r="303" spans="1:7" x14ac:dyDescent="0.25">
      <c r="A303">
        <v>2032</v>
      </c>
      <c r="B303">
        <v>2</v>
      </c>
      <c r="D303" s="28">
        <v>158017406.963</v>
      </c>
      <c r="E303" s="28">
        <v>174043265.22999999</v>
      </c>
      <c r="F303" s="28">
        <v>141991548.69600001</v>
      </c>
      <c r="G303" s="28">
        <v>8066742.9730000002</v>
      </c>
    </row>
    <row r="304" spans="1:7" x14ac:dyDescent="0.25">
      <c r="A304">
        <v>2032</v>
      </c>
      <c r="B304">
        <v>3</v>
      </c>
      <c r="D304" s="28">
        <v>142731022.05000001</v>
      </c>
      <c r="E304" s="28">
        <v>158576243.12200001</v>
      </c>
      <c r="F304" s="28">
        <v>126885800.978</v>
      </c>
      <c r="G304" s="28">
        <v>7975817.807</v>
      </c>
    </row>
    <row r="305" spans="1:7" x14ac:dyDescent="0.25">
      <c r="A305">
        <v>2032</v>
      </c>
      <c r="B305">
        <v>4</v>
      </c>
      <c r="D305" s="28">
        <v>130694926.007</v>
      </c>
      <c r="E305" s="28">
        <v>146142560.32600001</v>
      </c>
      <c r="F305" s="28">
        <v>115247291.68799999</v>
      </c>
      <c r="G305" s="28">
        <v>7775689.3590000002</v>
      </c>
    </row>
    <row r="306" spans="1:7" x14ac:dyDescent="0.25">
      <c r="A306">
        <v>2032</v>
      </c>
      <c r="B306">
        <v>5</v>
      </c>
      <c r="D306" s="28">
        <v>130244638.777</v>
      </c>
      <c r="E306" s="28">
        <v>145521037.942</v>
      </c>
      <c r="F306" s="28">
        <v>114968239.61300001</v>
      </c>
      <c r="G306" s="28">
        <v>7689496.7850000001</v>
      </c>
    </row>
    <row r="307" spans="1:7" x14ac:dyDescent="0.25">
      <c r="A307">
        <v>2032</v>
      </c>
      <c r="B307">
        <v>6</v>
      </c>
      <c r="D307" s="28">
        <v>150548569.58199999</v>
      </c>
      <c r="E307" s="28">
        <v>165880783.07499999</v>
      </c>
      <c r="F307" s="28">
        <v>135216356.09</v>
      </c>
      <c r="G307" s="28">
        <v>7717591.3700000001</v>
      </c>
    </row>
    <row r="308" spans="1:7" x14ac:dyDescent="0.25">
      <c r="A308">
        <v>2032</v>
      </c>
      <c r="B308">
        <v>7</v>
      </c>
      <c r="D308" s="28">
        <v>167152309.933</v>
      </c>
      <c r="E308" s="28">
        <v>182493738.80899999</v>
      </c>
      <c r="F308" s="28">
        <v>151810881.05700001</v>
      </c>
      <c r="G308" s="28">
        <v>7722230.0060000001</v>
      </c>
    </row>
    <row r="309" spans="1:7" x14ac:dyDescent="0.25">
      <c r="A309">
        <v>2032</v>
      </c>
      <c r="B309">
        <v>8</v>
      </c>
      <c r="D309" s="28">
        <v>170795441.081</v>
      </c>
      <c r="E309" s="28">
        <v>186103089.111</v>
      </c>
      <c r="F309" s="28">
        <v>155487793.051</v>
      </c>
      <c r="G309" s="28">
        <v>7705226.1490000002</v>
      </c>
    </row>
    <row r="310" spans="1:7" x14ac:dyDescent="0.25">
      <c r="A310">
        <v>2032</v>
      </c>
      <c r="B310">
        <v>9</v>
      </c>
      <c r="D310" s="28">
        <v>167216487.31799999</v>
      </c>
      <c r="E310" s="28">
        <v>182563974.83399999</v>
      </c>
      <c r="F310" s="28">
        <v>151868999.80199999</v>
      </c>
      <c r="G310" s="28">
        <v>7725279.6710000001</v>
      </c>
    </row>
    <row r="311" spans="1:7" x14ac:dyDescent="0.25">
      <c r="A311">
        <v>2032</v>
      </c>
      <c r="B311">
        <v>10</v>
      </c>
      <c r="D311" s="28">
        <v>138729848.04499999</v>
      </c>
      <c r="E311" s="28">
        <v>154022612.09200001</v>
      </c>
      <c r="F311" s="28">
        <v>123437083.99699999</v>
      </c>
      <c r="G311" s="28">
        <v>7697734.1780000003</v>
      </c>
    </row>
    <row r="312" spans="1:7" x14ac:dyDescent="0.25">
      <c r="A312">
        <v>2032</v>
      </c>
      <c r="B312">
        <v>11</v>
      </c>
      <c r="D312" s="28">
        <v>126084200.75300001</v>
      </c>
      <c r="E312" s="28">
        <v>141418305.382</v>
      </c>
      <c r="F312" s="28">
        <v>110750096.124</v>
      </c>
      <c r="G312" s="28">
        <v>7718543.2879999997</v>
      </c>
    </row>
    <row r="313" spans="1:7" x14ac:dyDescent="0.25">
      <c r="A313">
        <v>2032</v>
      </c>
      <c r="B313">
        <v>12</v>
      </c>
      <c r="D313" s="28">
        <v>143775847.34400001</v>
      </c>
      <c r="E313" s="28">
        <v>159331399.38999999</v>
      </c>
      <c r="F313" s="28">
        <v>128220295.29799999</v>
      </c>
      <c r="G313" s="28">
        <v>7830010.6030000001</v>
      </c>
    </row>
    <row r="314" spans="1:7" x14ac:dyDescent="0.25">
      <c r="A314">
        <v>2033</v>
      </c>
      <c r="B314">
        <v>1</v>
      </c>
      <c r="D314" s="28">
        <v>165282684.72600001</v>
      </c>
      <c r="E314" s="28">
        <v>181288847.97400001</v>
      </c>
      <c r="F314" s="28">
        <v>149276521.479</v>
      </c>
      <c r="G314" s="28">
        <v>8056829.3289999999</v>
      </c>
    </row>
    <row r="315" spans="1:7" x14ac:dyDescent="0.25">
      <c r="A315">
        <v>2033</v>
      </c>
      <c r="B315">
        <v>2</v>
      </c>
      <c r="D315" s="28">
        <v>157560825.09099999</v>
      </c>
      <c r="E315" s="28">
        <v>173636774.86399999</v>
      </c>
      <c r="F315" s="28">
        <v>141484875.31900001</v>
      </c>
      <c r="G315" s="28">
        <v>8091956.9299999997</v>
      </c>
    </row>
    <row r="316" spans="1:7" x14ac:dyDescent="0.25">
      <c r="A316">
        <v>2033</v>
      </c>
      <c r="B316">
        <v>3</v>
      </c>
      <c r="D316" s="28">
        <v>142388400.96200001</v>
      </c>
      <c r="E316" s="28">
        <v>158270888.71399999</v>
      </c>
      <c r="F316" s="28">
        <v>126505913.20999999</v>
      </c>
      <c r="G316" s="28">
        <v>7994576.2860000003</v>
      </c>
    </row>
    <row r="317" spans="1:7" x14ac:dyDescent="0.25">
      <c r="A317">
        <v>2033</v>
      </c>
      <c r="B317">
        <v>4</v>
      </c>
      <c r="D317" s="28">
        <v>130553732.20200001</v>
      </c>
      <c r="E317" s="28">
        <v>146016045.095</v>
      </c>
      <c r="F317" s="28">
        <v>115091419.308</v>
      </c>
      <c r="G317" s="28">
        <v>7783077.9359999998</v>
      </c>
    </row>
    <row r="318" spans="1:7" x14ac:dyDescent="0.25">
      <c r="A318">
        <v>2033</v>
      </c>
      <c r="B318">
        <v>5</v>
      </c>
      <c r="D318" s="28">
        <v>130285159.43000001</v>
      </c>
      <c r="E318" s="28">
        <v>145566338.48500001</v>
      </c>
      <c r="F318" s="28">
        <v>115003980.375</v>
      </c>
      <c r="G318" s="28">
        <v>7691902.7800000003</v>
      </c>
    </row>
    <row r="319" spans="1:7" x14ac:dyDescent="0.25">
      <c r="A319">
        <v>2033</v>
      </c>
      <c r="B319">
        <v>6</v>
      </c>
      <c r="D319" s="28">
        <v>150658811.11300001</v>
      </c>
      <c r="E319" s="28">
        <v>165994543.65099999</v>
      </c>
      <c r="F319" s="28">
        <v>135323078.57499999</v>
      </c>
      <c r="G319" s="28">
        <v>7719362.7089999998</v>
      </c>
    </row>
    <row r="320" spans="1:7" x14ac:dyDescent="0.25">
      <c r="A320">
        <v>2033</v>
      </c>
      <c r="B320">
        <v>7</v>
      </c>
      <c r="D320" s="28">
        <v>167243044.43799999</v>
      </c>
      <c r="E320" s="28">
        <v>182589469.116</v>
      </c>
      <c r="F320" s="28">
        <v>151896619.75999999</v>
      </c>
      <c r="G320" s="28">
        <v>7724744.682</v>
      </c>
    </row>
    <row r="321" spans="1:7" x14ac:dyDescent="0.25">
      <c r="A321">
        <v>2033</v>
      </c>
      <c r="B321">
        <v>8</v>
      </c>
      <c r="D321" s="28">
        <v>170861503.65700001</v>
      </c>
      <c r="E321" s="28">
        <v>186173662.771</v>
      </c>
      <c r="F321" s="28">
        <v>155549344.54300001</v>
      </c>
      <c r="G321" s="28">
        <v>7707496.8389999997</v>
      </c>
    </row>
    <row r="322" spans="1:7" x14ac:dyDescent="0.25">
      <c r="A322">
        <v>2033</v>
      </c>
      <c r="B322">
        <v>9</v>
      </c>
      <c r="D322" s="28">
        <v>167308260.111</v>
      </c>
      <c r="E322" s="28">
        <v>182661056.65599999</v>
      </c>
      <c r="F322" s="28">
        <v>151955463.565</v>
      </c>
      <c r="G322" s="28">
        <v>7727952.0130000003</v>
      </c>
    </row>
    <row r="323" spans="1:7" x14ac:dyDescent="0.25">
      <c r="A323">
        <v>2033</v>
      </c>
      <c r="B323">
        <v>10</v>
      </c>
      <c r="D323" s="28">
        <v>138850391.61700001</v>
      </c>
      <c r="E323" s="28">
        <v>154146763.37900001</v>
      </c>
      <c r="F323" s="28">
        <v>123554019.855</v>
      </c>
      <c r="G323" s="28">
        <v>7699550.1500000004</v>
      </c>
    </row>
    <row r="324" spans="1:7" x14ac:dyDescent="0.25">
      <c r="A324">
        <v>2033</v>
      </c>
      <c r="B324">
        <v>11</v>
      </c>
      <c r="D324" s="28">
        <v>126080952.99600001</v>
      </c>
      <c r="E324" s="28">
        <v>141424959.359</v>
      </c>
      <c r="F324" s="28">
        <v>110736946.633</v>
      </c>
      <c r="G324" s="28">
        <v>7723527.4050000003</v>
      </c>
    </row>
    <row r="325" spans="1:7" x14ac:dyDescent="0.25">
      <c r="A325">
        <v>2033</v>
      </c>
      <c r="B325">
        <v>12</v>
      </c>
      <c r="D325" s="28">
        <v>143547379.11899999</v>
      </c>
      <c r="E325" s="28">
        <v>159130986.294</v>
      </c>
      <c r="F325" s="28">
        <v>127963771.943</v>
      </c>
      <c r="G325" s="28">
        <v>7844132.3760000002</v>
      </c>
    </row>
    <row r="326" spans="1:7" x14ac:dyDescent="0.25">
      <c r="A326">
        <v>2034</v>
      </c>
      <c r="B326">
        <v>1</v>
      </c>
      <c r="D326" s="28">
        <v>164872161.958</v>
      </c>
      <c r="E326" s="28">
        <v>180928803.796</v>
      </c>
      <c r="F326" s="28">
        <v>148815520.12099999</v>
      </c>
      <c r="G326" s="28">
        <v>8082238.1270000003</v>
      </c>
    </row>
    <row r="327" spans="1:7" x14ac:dyDescent="0.25">
      <c r="A327">
        <v>2034</v>
      </c>
      <c r="B327">
        <v>2</v>
      </c>
      <c r="D327" s="28">
        <v>157168760.57600001</v>
      </c>
      <c r="E327" s="28">
        <v>173293767.73100001</v>
      </c>
      <c r="F327" s="28">
        <v>141043753.421</v>
      </c>
      <c r="G327" s="28">
        <v>8116650.3530000001</v>
      </c>
    </row>
    <row r="328" spans="1:7" x14ac:dyDescent="0.25">
      <c r="A328">
        <v>2034</v>
      </c>
      <c r="B328">
        <v>3</v>
      </c>
      <c r="D328" s="28">
        <v>142101879.301</v>
      </c>
      <c r="E328" s="28">
        <v>158021013.505</v>
      </c>
      <c r="F328" s="28">
        <v>126182745.098</v>
      </c>
      <c r="G328" s="28">
        <v>8013022.5690000001</v>
      </c>
    </row>
    <row r="329" spans="1:7" x14ac:dyDescent="0.25">
      <c r="A329">
        <v>2034</v>
      </c>
      <c r="B329">
        <v>4</v>
      </c>
      <c r="D329" s="28">
        <v>130461989.882</v>
      </c>
      <c r="E329" s="28">
        <v>145939186.32699999</v>
      </c>
      <c r="F329" s="28">
        <v>114984793.43799999</v>
      </c>
      <c r="G329" s="28">
        <v>7790569.6890000002</v>
      </c>
    </row>
    <row r="330" spans="1:7" x14ac:dyDescent="0.25">
      <c r="A330">
        <v>2034</v>
      </c>
      <c r="B330">
        <v>5</v>
      </c>
      <c r="D330" s="28">
        <v>130356260.255</v>
      </c>
      <c r="E330" s="28">
        <v>145642533.06600001</v>
      </c>
      <c r="F330" s="28">
        <v>115069987.44400001</v>
      </c>
      <c r="G330" s="28">
        <v>7694466.7630000003</v>
      </c>
    </row>
    <row r="331" spans="1:7" x14ac:dyDescent="0.25">
      <c r="A331">
        <v>2034</v>
      </c>
      <c r="B331">
        <v>6</v>
      </c>
      <c r="D331" s="28">
        <v>150783320.986</v>
      </c>
      <c r="E331" s="28">
        <v>166123062.005</v>
      </c>
      <c r="F331" s="28">
        <v>135443579.96700001</v>
      </c>
      <c r="G331" s="28">
        <v>7721380.4100000001</v>
      </c>
    </row>
    <row r="332" spans="1:7" x14ac:dyDescent="0.25">
      <c r="A332">
        <v>2034</v>
      </c>
      <c r="B332">
        <v>7</v>
      </c>
      <c r="D332" s="28">
        <v>167326337.48800001</v>
      </c>
      <c r="E332" s="28">
        <v>182678598.028</v>
      </c>
      <c r="F332" s="28">
        <v>151974076.949</v>
      </c>
      <c r="G332" s="28">
        <v>7727682.21</v>
      </c>
    </row>
    <row r="333" spans="1:7" x14ac:dyDescent="0.25">
      <c r="A333">
        <v>2034</v>
      </c>
      <c r="B333">
        <v>8</v>
      </c>
      <c r="D333" s="28">
        <v>170915570.926</v>
      </c>
      <c r="E333" s="28">
        <v>186233069.20899999</v>
      </c>
      <c r="F333" s="28">
        <v>155598072.64199999</v>
      </c>
      <c r="G333" s="28">
        <v>7710184.352</v>
      </c>
    </row>
    <row r="334" spans="1:7" x14ac:dyDescent="0.25">
      <c r="A334">
        <v>2034</v>
      </c>
      <c r="B334">
        <v>9</v>
      </c>
      <c r="D334" s="28">
        <v>167392092.56099999</v>
      </c>
      <c r="E334" s="28">
        <v>182751062.56799999</v>
      </c>
      <c r="F334" s="28">
        <v>152033122.55500001</v>
      </c>
      <c r="G334" s="28">
        <v>7731059.4730000002</v>
      </c>
    </row>
    <row r="335" spans="1:7" x14ac:dyDescent="0.25">
      <c r="A335">
        <v>2034</v>
      </c>
      <c r="B335">
        <v>10</v>
      </c>
      <c r="D335" s="28">
        <v>138981481.625</v>
      </c>
      <c r="E335" s="28">
        <v>154281900.13699999</v>
      </c>
      <c r="F335" s="28">
        <v>123681063.11399999</v>
      </c>
      <c r="G335" s="28">
        <v>7701587.1140000001</v>
      </c>
    </row>
    <row r="336" spans="1:7" x14ac:dyDescent="0.25">
      <c r="A336">
        <v>2034</v>
      </c>
      <c r="B336">
        <v>11</v>
      </c>
      <c r="D336" s="28">
        <v>126109387.78200001</v>
      </c>
      <c r="E336" s="28">
        <v>141463656.289</v>
      </c>
      <c r="F336" s="28">
        <v>110755119.274</v>
      </c>
      <c r="G336" s="28">
        <v>7728692.9369999999</v>
      </c>
    </row>
    <row r="337" spans="1:7" x14ac:dyDescent="0.25">
      <c r="A337">
        <v>2034</v>
      </c>
      <c r="B337">
        <v>12</v>
      </c>
      <c r="D337" s="28">
        <v>143371329.65799999</v>
      </c>
      <c r="E337" s="28">
        <v>158983043.20500001</v>
      </c>
      <c r="F337" s="28">
        <v>127759616.11</v>
      </c>
      <c r="G337" s="28">
        <v>7858279.9409999996</v>
      </c>
    </row>
    <row r="338" spans="1:7" x14ac:dyDescent="0.25">
      <c r="A338">
        <v>2035</v>
      </c>
      <c r="B338">
        <v>1</v>
      </c>
      <c r="D338" s="28">
        <v>164514862.91600001</v>
      </c>
      <c r="E338" s="28">
        <v>180624511.81999999</v>
      </c>
      <c r="F338" s="28">
        <v>148405214.01100001</v>
      </c>
      <c r="G338" s="28">
        <v>8108919.6560000004</v>
      </c>
    </row>
    <row r="339" spans="1:7" x14ac:dyDescent="0.25">
      <c r="A339">
        <v>2035</v>
      </c>
      <c r="B339">
        <v>2</v>
      </c>
      <c r="D339" s="28">
        <v>156827088.928</v>
      </c>
      <c r="E339" s="28">
        <v>173003374.63999999</v>
      </c>
      <c r="F339" s="28">
        <v>140650803.21599999</v>
      </c>
      <c r="G339" s="28">
        <v>8142461.8219999997</v>
      </c>
    </row>
    <row r="340" spans="1:7" x14ac:dyDescent="0.25">
      <c r="A340">
        <v>2035</v>
      </c>
      <c r="B340">
        <v>3</v>
      </c>
      <c r="D340" s="28">
        <v>141863876.02200001</v>
      </c>
      <c r="E340" s="28">
        <v>157821504.23300001</v>
      </c>
      <c r="F340" s="28">
        <v>125906247.811</v>
      </c>
      <c r="G340" s="28">
        <v>8032398.8329999996</v>
      </c>
    </row>
    <row r="341" spans="1:7" x14ac:dyDescent="0.25">
      <c r="A341">
        <v>2035</v>
      </c>
      <c r="B341">
        <v>4</v>
      </c>
      <c r="D341" s="28">
        <v>130402601.74699999</v>
      </c>
      <c r="E341" s="28">
        <v>145895818.98800001</v>
      </c>
      <c r="F341" s="28">
        <v>114909384.506</v>
      </c>
      <c r="G341" s="28">
        <v>7798633.8839999996</v>
      </c>
    </row>
    <row r="342" spans="1:7" x14ac:dyDescent="0.25">
      <c r="A342">
        <v>2035</v>
      </c>
      <c r="B342">
        <v>5</v>
      </c>
      <c r="D342" s="28">
        <v>130459339.884</v>
      </c>
      <c r="E342" s="28">
        <v>145751285.817</v>
      </c>
      <c r="F342" s="28">
        <v>115167393.95100001</v>
      </c>
      <c r="G342" s="28">
        <v>7697322.3739999998</v>
      </c>
    </row>
    <row r="343" spans="1:7" x14ac:dyDescent="0.25">
      <c r="A343">
        <v>2035</v>
      </c>
      <c r="B343">
        <v>6</v>
      </c>
      <c r="D343" s="28">
        <v>150947302.42699999</v>
      </c>
      <c r="E343" s="28">
        <v>166291151.067</v>
      </c>
      <c r="F343" s="28">
        <v>135603453.787</v>
      </c>
      <c r="G343" s="28">
        <v>7723448.0130000003</v>
      </c>
    </row>
    <row r="344" spans="1:7" x14ac:dyDescent="0.25">
      <c r="A344">
        <v>2035</v>
      </c>
      <c r="B344">
        <v>7</v>
      </c>
      <c r="D344" s="28">
        <v>167454267.118</v>
      </c>
      <c r="E344" s="28">
        <v>182812202.62099999</v>
      </c>
      <c r="F344" s="28">
        <v>152096331.616</v>
      </c>
      <c r="G344" s="28">
        <v>7730538.7479999997</v>
      </c>
    </row>
    <row r="345" spans="1:7" x14ac:dyDescent="0.25">
      <c r="A345">
        <v>2035</v>
      </c>
      <c r="B345">
        <v>8</v>
      </c>
      <c r="D345" s="28">
        <v>171017106.33399999</v>
      </c>
      <c r="E345" s="28">
        <v>186339835.90799999</v>
      </c>
      <c r="F345" s="28">
        <v>155694376.75999999</v>
      </c>
      <c r="G345" s="28">
        <v>7712817.5640000002</v>
      </c>
    </row>
    <row r="346" spans="1:7" x14ac:dyDescent="0.25">
      <c r="A346">
        <v>2035</v>
      </c>
      <c r="B346">
        <v>9</v>
      </c>
      <c r="D346" s="28">
        <v>167520873.33700001</v>
      </c>
      <c r="E346" s="28">
        <v>182885871.76800001</v>
      </c>
      <c r="F346" s="28">
        <v>152155874.905</v>
      </c>
      <c r="G346" s="28">
        <v>7734093.9289999995</v>
      </c>
    </row>
    <row r="347" spans="1:7" x14ac:dyDescent="0.25">
      <c r="A347">
        <v>2035</v>
      </c>
      <c r="B347">
        <v>10</v>
      </c>
      <c r="D347" s="28">
        <v>139139550.322</v>
      </c>
      <c r="E347" s="28">
        <v>154444314.25799999</v>
      </c>
      <c r="F347" s="28">
        <v>123834786.38600001</v>
      </c>
      <c r="G347" s="28">
        <v>7703774.4170000004</v>
      </c>
    </row>
    <row r="348" spans="1:7" x14ac:dyDescent="0.25">
      <c r="A348">
        <v>2035</v>
      </c>
      <c r="B348">
        <v>11</v>
      </c>
      <c r="D348" s="28">
        <v>126158994.557</v>
      </c>
      <c r="E348" s="28">
        <v>141524368.81</v>
      </c>
      <c r="F348" s="28">
        <v>110793620.30500001</v>
      </c>
      <c r="G348" s="28">
        <v>7734283.1009999998</v>
      </c>
    </row>
    <row r="349" spans="1:7" x14ac:dyDescent="0.25">
      <c r="A349">
        <v>2035</v>
      </c>
      <c r="B349">
        <v>12</v>
      </c>
      <c r="D349" s="28">
        <v>143215892.07600001</v>
      </c>
      <c r="E349" s="28">
        <v>158857387.01199999</v>
      </c>
      <c r="F349" s="28">
        <v>127574397.141</v>
      </c>
      <c r="G349" s="28">
        <v>7873270.6390000004</v>
      </c>
    </row>
    <row r="350" spans="1:7" x14ac:dyDescent="0.25">
      <c r="A350">
        <v>2036</v>
      </c>
      <c r="B350">
        <v>1</v>
      </c>
      <c r="D350" s="28">
        <v>164225073.111</v>
      </c>
      <c r="E350" s="28">
        <v>180385211.06600001</v>
      </c>
      <c r="F350" s="28">
        <v>148064935.155</v>
      </c>
      <c r="G350" s="28">
        <v>8134333.7199999997</v>
      </c>
    </row>
    <row r="351" spans="1:7" x14ac:dyDescent="0.25">
      <c r="A351">
        <v>2036</v>
      </c>
      <c r="B351">
        <v>2</v>
      </c>
      <c r="D351" s="28">
        <v>156549629.229</v>
      </c>
      <c r="E351" s="28">
        <v>172774578.65599999</v>
      </c>
      <c r="F351" s="28">
        <v>140324679.80199999</v>
      </c>
      <c r="G351" s="28">
        <v>8166957.0889999997</v>
      </c>
    </row>
    <row r="352" spans="1:7" x14ac:dyDescent="0.25">
      <c r="A352">
        <v>2036</v>
      </c>
      <c r="B352">
        <v>3</v>
      </c>
      <c r="D352" s="28">
        <v>141679798.961</v>
      </c>
      <c r="E352" s="28">
        <v>157674117.73300001</v>
      </c>
      <c r="F352" s="28">
        <v>125685480.189</v>
      </c>
      <c r="G352" s="28">
        <v>8050867.318</v>
      </c>
    </row>
    <row r="353" spans="1:7" x14ac:dyDescent="0.25">
      <c r="A353">
        <v>2036</v>
      </c>
      <c r="B353">
        <v>4</v>
      </c>
      <c r="D353" s="28">
        <v>130382315.964</v>
      </c>
      <c r="E353" s="28">
        <v>145891203.91100001</v>
      </c>
      <c r="F353" s="28">
        <v>114873428.01800001</v>
      </c>
      <c r="G353" s="28">
        <v>7806521.8590000002</v>
      </c>
    </row>
    <row r="354" spans="1:7" x14ac:dyDescent="0.25">
      <c r="A354">
        <v>2036</v>
      </c>
      <c r="B354">
        <v>5</v>
      </c>
      <c r="D354" s="28">
        <v>130585413.63</v>
      </c>
      <c r="E354" s="28">
        <v>145883110.912</v>
      </c>
      <c r="F354" s="28">
        <v>115287716.348</v>
      </c>
      <c r="G354" s="28">
        <v>7700217.3609999996</v>
      </c>
    </row>
    <row r="355" spans="1:7" x14ac:dyDescent="0.25">
      <c r="A355">
        <v>2036</v>
      </c>
      <c r="B355">
        <v>6</v>
      </c>
      <c r="D355" s="28">
        <v>151133764.88100001</v>
      </c>
      <c r="E355" s="28">
        <v>166481535.01199999</v>
      </c>
      <c r="F355" s="28">
        <v>135785994.75</v>
      </c>
      <c r="G355" s="28">
        <v>7725421.9270000001</v>
      </c>
    </row>
    <row r="356" spans="1:7" x14ac:dyDescent="0.25">
      <c r="A356">
        <v>2036</v>
      </c>
      <c r="B356">
        <v>7</v>
      </c>
      <c r="D356" s="28">
        <v>167607551.333</v>
      </c>
      <c r="E356" s="28">
        <v>182970643.68599999</v>
      </c>
      <c r="F356" s="28">
        <v>152244458.979</v>
      </c>
      <c r="G356" s="28">
        <v>7733134.4890000001</v>
      </c>
    </row>
    <row r="357" spans="1:7" x14ac:dyDescent="0.25">
      <c r="A357">
        <v>2036</v>
      </c>
      <c r="B357">
        <v>8</v>
      </c>
      <c r="D357" s="28">
        <v>171148021.94299999</v>
      </c>
      <c r="E357" s="28">
        <v>186475531.58500001</v>
      </c>
      <c r="F357" s="28">
        <v>155820512.30000001</v>
      </c>
      <c r="G357" s="28">
        <v>7715223.6490000002</v>
      </c>
    </row>
    <row r="358" spans="1:7" x14ac:dyDescent="0.25">
      <c r="A358">
        <v>2036</v>
      </c>
      <c r="B358">
        <v>9</v>
      </c>
      <c r="D358" s="28">
        <v>167675139.92699999</v>
      </c>
      <c r="E358" s="28">
        <v>183045634.25999999</v>
      </c>
      <c r="F358" s="28">
        <v>152304645.595</v>
      </c>
      <c r="G358" s="28">
        <v>7736860.3339999998</v>
      </c>
    </row>
    <row r="359" spans="1:7" x14ac:dyDescent="0.25">
      <c r="A359">
        <v>2036</v>
      </c>
      <c r="B359">
        <v>10</v>
      </c>
      <c r="D359" s="28">
        <v>139308429.086</v>
      </c>
      <c r="E359" s="28">
        <v>154617485.70899999</v>
      </c>
      <c r="F359" s="28">
        <v>123999372.464</v>
      </c>
      <c r="G359" s="28">
        <v>7705935.1749999998</v>
      </c>
    </row>
    <row r="360" spans="1:7" x14ac:dyDescent="0.25">
      <c r="A360">
        <v>2036</v>
      </c>
      <c r="B360">
        <v>11</v>
      </c>
      <c r="D360" s="28">
        <v>126225977.072</v>
      </c>
      <c r="E360" s="28">
        <v>141602282.37799999</v>
      </c>
      <c r="F360" s="28">
        <v>110849671.765</v>
      </c>
      <c r="G360" s="28">
        <v>7739785.3339999998</v>
      </c>
    </row>
    <row r="361" spans="1:7" x14ac:dyDescent="0.25">
      <c r="A361">
        <v>2036</v>
      </c>
      <c r="B361">
        <v>12</v>
      </c>
      <c r="D361" s="28">
        <v>143096821.94499999</v>
      </c>
      <c r="E361" s="28">
        <v>158766988.27900001</v>
      </c>
      <c r="F361" s="28">
        <v>127426655.61</v>
      </c>
      <c r="G361" s="28">
        <v>7887702.6150000002</v>
      </c>
    </row>
    <row r="362" spans="1:7" x14ac:dyDescent="0.25">
      <c r="A362">
        <v>2037</v>
      </c>
      <c r="B362">
        <v>1</v>
      </c>
      <c r="D362" s="28">
        <v>163871471.78200001</v>
      </c>
      <c r="E362" s="28">
        <v>180085980.44400001</v>
      </c>
      <c r="F362" s="28">
        <v>147656963.11899999</v>
      </c>
      <c r="G362" s="28">
        <v>8161701.6469999999</v>
      </c>
    </row>
    <row r="363" spans="1:7" x14ac:dyDescent="0.25">
      <c r="A363">
        <v>2037</v>
      </c>
      <c r="B363">
        <v>2</v>
      </c>
      <c r="D363" s="28">
        <v>156211554.37099999</v>
      </c>
      <c r="E363" s="28">
        <v>172488898.44400001</v>
      </c>
      <c r="F363" s="28">
        <v>139934210.29800001</v>
      </c>
      <c r="G363" s="28">
        <v>8193330.3499999996</v>
      </c>
    </row>
    <row r="364" spans="1:7" x14ac:dyDescent="0.25">
      <c r="A364">
        <v>2037</v>
      </c>
      <c r="B364">
        <v>3</v>
      </c>
      <c r="D364" s="28">
        <v>141442683.24900001</v>
      </c>
      <c r="E364" s="28">
        <v>157476503.361</v>
      </c>
      <c r="F364" s="28">
        <v>125408863.13600001</v>
      </c>
      <c r="G364" s="28">
        <v>8070750.6310000001</v>
      </c>
    </row>
    <row r="365" spans="1:7" x14ac:dyDescent="0.25">
      <c r="A365">
        <v>2037</v>
      </c>
      <c r="B365">
        <v>4</v>
      </c>
      <c r="D365" s="28">
        <v>130327183.943</v>
      </c>
      <c r="E365" s="28">
        <v>145853030.23699999</v>
      </c>
      <c r="F365" s="28">
        <v>114801337.648</v>
      </c>
      <c r="G365" s="28">
        <v>7815057.9780000001</v>
      </c>
    </row>
    <row r="366" spans="1:7" x14ac:dyDescent="0.25">
      <c r="A366">
        <v>2037</v>
      </c>
      <c r="B366">
        <v>5</v>
      </c>
      <c r="D366" s="28">
        <v>130687215.52</v>
      </c>
      <c r="E366" s="28">
        <v>145991125.99399999</v>
      </c>
      <c r="F366" s="28">
        <v>115383305.045</v>
      </c>
      <c r="G366" s="28">
        <v>7703344.8210000005</v>
      </c>
    </row>
    <row r="367" spans="1:7" x14ac:dyDescent="0.25">
      <c r="A367">
        <v>2037</v>
      </c>
      <c r="B367">
        <v>6</v>
      </c>
      <c r="D367" s="28">
        <v>151293526.56900001</v>
      </c>
      <c r="E367" s="28">
        <v>166645791.32499999</v>
      </c>
      <c r="F367" s="28">
        <v>135941261.81299999</v>
      </c>
      <c r="G367" s="28">
        <v>7727684.3320000004</v>
      </c>
    </row>
    <row r="368" spans="1:7" x14ac:dyDescent="0.25">
      <c r="A368">
        <v>2037</v>
      </c>
      <c r="B368">
        <v>7</v>
      </c>
      <c r="D368" s="28">
        <v>167748252.57300001</v>
      </c>
      <c r="E368" s="28">
        <v>183117323.898</v>
      </c>
      <c r="F368" s="28">
        <v>152379181.248</v>
      </c>
      <c r="G368" s="28">
        <v>7736144.0520000001</v>
      </c>
    </row>
    <row r="369" spans="1:7" x14ac:dyDescent="0.25">
      <c r="A369">
        <v>2037</v>
      </c>
      <c r="B369">
        <v>8</v>
      </c>
      <c r="D369" s="28">
        <v>171263348.417</v>
      </c>
      <c r="E369" s="28">
        <v>186596449.745</v>
      </c>
      <c r="F369" s="28">
        <v>155930247.08899999</v>
      </c>
      <c r="G369" s="28">
        <v>7718038.2690000003</v>
      </c>
    </row>
    <row r="370" spans="1:7" x14ac:dyDescent="0.25">
      <c r="A370">
        <v>2037</v>
      </c>
      <c r="B370">
        <v>9</v>
      </c>
      <c r="D370" s="28">
        <v>167816706.23199999</v>
      </c>
      <c r="E370" s="28">
        <v>183193534.192</v>
      </c>
      <c r="F370" s="28">
        <v>152439878.27200001</v>
      </c>
      <c r="G370" s="28">
        <v>7740048.4160000002</v>
      </c>
    </row>
    <row r="371" spans="1:7" x14ac:dyDescent="0.25">
      <c r="A371">
        <v>2037</v>
      </c>
      <c r="B371">
        <v>10</v>
      </c>
      <c r="D371" s="28">
        <v>139486971.66299999</v>
      </c>
      <c r="E371" s="28">
        <v>154800859.89700001</v>
      </c>
      <c r="F371" s="28">
        <v>124173083.42900001</v>
      </c>
      <c r="G371" s="28">
        <v>7708367.2050000001</v>
      </c>
    </row>
    <row r="372" spans="1:7" x14ac:dyDescent="0.25">
      <c r="A372">
        <v>2037</v>
      </c>
      <c r="B372">
        <v>11</v>
      </c>
      <c r="D372" s="28">
        <v>126299997.06</v>
      </c>
      <c r="E372" s="28">
        <v>141688314.00799999</v>
      </c>
      <c r="F372" s="28">
        <v>110911680.112</v>
      </c>
      <c r="G372" s="28">
        <v>7745831.4890000001</v>
      </c>
    </row>
    <row r="373" spans="1:7" x14ac:dyDescent="0.25">
      <c r="A373">
        <v>2037</v>
      </c>
      <c r="B373">
        <v>12</v>
      </c>
      <c r="D373" s="28">
        <v>142976490.07699999</v>
      </c>
      <c r="E373" s="28">
        <v>158677792.66499999</v>
      </c>
      <c r="F373" s="28">
        <v>127275187.48800001</v>
      </c>
      <c r="G373" s="28">
        <v>7903375.2960000001</v>
      </c>
    </row>
    <row r="374" spans="1:7" x14ac:dyDescent="0.25">
      <c r="A374">
        <v>2038</v>
      </c>
      <c r="B374">
        <v>1</v>
      </c>
      <c r="D374" s="28">
        <v>163524739.46900001</v>
      </c>
      <c r="E374" s="28">
        <v>179794406.26899999</v>
      </c>
      <c r="F374" s="28">
        <v>147255072.66800001</v>
      </c>
      <c r="G374" s="28">
        <v>8189465.9340000004</v>
      </c>
    </row>
    <row r="375" spans="1:7" x14ac:dyDescent="0.25">
      <c r="A375">
        <v>2038</v>
      </c>
      <c r="B375">
        <v>2</v>
      </c>
      <c r="D375" s="28">
        <v>155880028.21700001</v>
      </c>
      <c r="E375" s="28">
        <v>172210421.27000001</v>
      </c>
      <c r="F375" s="28">
        <v>139549635.164</v>
      </c>
      <c r="G375" s="28">
        <v>8220032.9749999996</v>
      </c>
    </row>
    <row r="376" spans="1:7" x14ac:dyDescent="0.25">
      <c r="A376">
        <v>2038</v>
      </c>
      <c r="B376">
        <v>3</v>
      </c>
      <c r="D376" s="28">
        <v>141210680.83500001</v>
      </c>
      <c r="E376" s="28">
        <v>157284586.52900001</v>
      </c>
      <c r="F376" s="28">
        <v>125136775.141</v>
      </c>
      <c r="G376" s="28">
        <v>8090928.0269999998</v>
      </c>
    </row>
    <row r="377" spans="1:7" x14ac:dyDescent="0.25">
      <c r="A377">
        <v>2038</v>
      </c>
      <c r="B377">
        <v>4</v>
      </c>
      <c r="D377" s="28">
        <v>130268612.64</v>
      </c>
      <c r="E377" s="28">
        <v>145811868.868</v>
      </c>
      <c r="F377" s="28">
        <v>114725356.413</v>
      </c>
      <c r="G377" s="28">
        <v>7823821.4060000004</v>
      </c>
    </row>
    <row r="378" spans="1:7" x14ac:dyDescent="0.25">
      <c r="A378">
        <v>2038</v>
      </c>
      <c r="B378">
        <v>5</v>
      </c>
      <c r="D378" s="28">
        <v>130782775.478</v>
      </c>
      <c r="E378" s="28">
        <v>146093148.08500001</v>
      </c>
      <c r="F378" s="28">
        <v>115472402.87100001</v>
      </c>
      <c r="G378" s="28">
        <v>7706597.5870000003</v>
      </c>
    </row>
    <row r="379" spans="1:7" x14ac:dyDescent="0.25">
      <c r="A379">
        <v>2038</v>
      </c>
      <c r="B379">
        <v>6</v>
      </c>
      <c r="D379" s="28">
        <v>151441548.574</v>
      </c>
      <c r="E379" s="28">
        <v>166798644.33199999</v>
      </c>
      <c r="F379" s="28">
        <v>136084452.817</v>
      </c>
      <c r="G379" s="28">
        <v>7730116.0549999997</v>
      </c>
    </row>
    <row r="380" spans="1:7" x14ac:dyDescent="0.25">
      <c r="A380">
        <v>2038</v>
      </c>
      <c r="B380">
        <v>7</v>
      </c>
      <c r="D380" s="28">
        <v>167853320.91600001</v>
      </c>
      <c r="E380" s="28">
        <v>183229048.933</v>
      </c>
      <c r="F380" s="28">
        <v>152477592.90000001</v>
      </c>
      <c r="G380" s="28">
        <v>7739494.7510000002</v>
      </c>
    </row>
    <row r="381" spans="1:7" x14ac:dyDescent="0.25">
      <c r="A381">
        <v>2038</v>
      </c>
      <c r="B381">
        <v>8</v>
      </c>
      <c r="D381" s="28">
        <v>171340380.699</v>
      </c>
      <c r="E381" s="28">
        <v>186679770.32800001</v>
      </c>
      <c r="F381" s="28">
        <v>156000991.06999999</v>
      </c>
      <c r="G381" s="28">
        <v>7721203.5350000001</v>
      </c>
    </row>
    <row r="382" spans="1:7" x14ac:dyDescent="0.25">
      <c r="A382">
        <v>2038</v>
      </c>
      <c r="B382">
        <v>9</v>
      </c>
      <c r="D382" s="28">
        <v>167922357.09599999</v>
      </c>
      <c r="E382" s="28">
        <v>183306188.882</v>
      </c>
      <c r="F382" s="28">
        <v>152538525.31</v>
      </c>
      <c r="G382" s="28">
        <v>7743573.8480000002</v>
      </c>
    </row>
    <row r="383" spans="1:7" x14ac:dyDescent="0.25">
      <c r="A383">
        <v>2038</v>
      </c>
      <c r="B383">
        <v>10</v>
      </c>
      <c r="D383" s="28">
        <v>139626741.35600001</v>
      </c>
      <c r="E383" s="28">
        <v>154945582.509</v>
      </c>
      <c r="F383" s="28">
        <v>124307900.20299999</v>
      </c>
      <c r="G383" s="28">
        <v>7710860.2960000001</v>
      </c>
    </row>
    <row r="384" spans="1:7" x14ac:dyDescent="0.25">
      <c r="A384">
        <v>2038</v>
      </c>
      <c r="B384">
        <v>11</v>
      </c>
      <c r="D384" s="28">
        <v>126341548.77</v>
      </c>
      <c r="E384" s="28">
        <v>141741783.37200001</v>
      </c>
      <c r="F384" s="28">
        <v>110941314.169</v>
      </c>
      <c r="G384" s="28">
        <v>7751830.335</v>
      </c>
    </row>
    <row r="385" spans="1:7" x14ac:dyDescent="0.25">
      <c r="A385">
        <v>2038</v>
      </c>
      <c r="B385">
        <v>12</v>
      </c>
      <c r="D385" s="28">
        <v>142822173.18799999</v>
      </c>
      <c r="E385" s="28">
        <v>158554648.38299999</v>
      </c>
      <c r="F385" s="28">
        <v>127089697.994</v>
      </c>
      <c r="G385" s="28">
        <v>7919066.2750000004</v>
      </c>
    </row>
    <row r="386" spans="1:7" x14ac:dyDescent="0.25">
      <c r="A386">
        <v>2039</v>
      </c>
      <c r="B386">
        <v>1</v>
      </c>
      <c r="D386" s="28">
        <v>163078903.36199999</v>
      </c>
      <c r="E386" s="28">
        <v>179406082.43099999</v>
      </c>
      <c r="F386" s="28">
        <v>146751724.29300001</v>
      </c>
      <c r="G386" s="28">
        <v>8218415.1909999996</v>
      </c>
    </row>
    <row r="387" spans="1:7" x14ac:dyDescent="0.25">
      <c r="A387">
        <v>2039</v>
      </c>
      <c r="B387">
        <v>2</v>
      </c>
      <c r="D387" s="28">
        <v>155454528.56200001</v>
      </c>
      <c r="E387" s="28">
        <v>171840306.37799999</v>
      </c>
      <c r="F387" s="28">
        <v>139068750.74599999</v>
      </c>
      <c r="G387" s="28">
        <v>8247911.335</v>
      </c>
    </row>
    <row r="388" spans="1:7" x14ac:dyDescent="0.25">
      <c r="A388">
        <v>2039</v>
      </c>
      <c r="B388">
        <v>3</v>
      </c>
      <c r="D388" s="28">
        <v>140892038.75</v>
      </c>
      <c r="E388" s="28">
        <v>157007681.80199999</v>
      </c>
      <c r="F388" s="28">
        <v>124776395.699</v>
      </c>
      <c r="G388" s="28">
        <v>8111936.8569999998</v>
      </c>
    </row>
    <row r="389" spans="1:7" x14ac:dyDescent="0.25">
      <c r="A389">
        <v>2039</v>
      </c>
      <c r="B389">
        <v>4</v>
      </c>
      <c r="D389" s="28">
        <v>130127078.257</v>
      </c>
      <c r="E389" s="28">
        <v>145688228.509</v>
      </c>
      <c r="F389" s="28">
        <v>114565928.005</v>
      </c>
      <c r="G389" s="28">
        <v>7832828.5049999999</v>
      </c>
    </row>
    <row r="390" spans="1:7" x14ac:dyDescent="0.25">
      <c r="A390">
        <v>2039</v>
      </c>
      <c r="B390">
        <v>5</v>
      </c>
      <c r="D390" s="28">
        <v>130803526.56299999</v>
      </c>
      <c r="E390" s="28">
        <v>146120346.23899999</v>
      </c>
      <c r="F390" s="28">
        <v>115486706.88699999</v>
      </c>
      <c r="G390" s="28">
        <v>7709842.7699999996</v>
      </c>
    </row>
    <row r="391" spans="1:7" x14ac:dyDescent="0.25">
      <c r="A391">
        <v>2039</v>
      </c>
      <c r="B391">
        <v>6</v>
      </c>
      <c r="D391" s="28">
        <v>151493654.47499999</v>
      </c>
      <c r="E391" s="28">
        <v>166856521.55599999</v>
      </c>
      <c r="F391" s="28">
        <v>136130787.39300001</v>
      </c>
      <c r="G391" s="28">
        <v>7733021.0970000001</v>
      </c>
    </row>
    <row r="392" spans="1:7" x14ac:dyDescent="0.25">
      <c r="A392">
        <v>2039</v>
      </c>
      <c r="B392">
        <v>7</v>
      </c>
      <c r="D392" s="28">
        <v>167825322.53400001</v>
      </c>
      <c r="E392" s="28">
        <v>183210013.98300001</v>
      </c>
      <c r="F392" s="28">
        <v>152440631.086</v>
      </c>
      <c r="G392" s="28">
        <v>7744006.5650000004</v>
      </c>
    </row>
    <row r="393" spans="1:7" x14ac:dyDescent="0.25">
      <c r="A393">
        <v>2039</v>
      </c>
      <c r="B393">
        <v>8</v>
      </c>
      <c r="D393" s="28">
        <v>171272518.49399999</v>
      </c>
      <c r="E393" s="28">
        <v>186620520.62200001</v>
      </c>
      <c r="F393" s="28">
        <v>155924516.366</v>
      </c>
      <c r="G393" s="28">
        <v>7725538.7050000001</v>
      </c>
    </row>
    <row r="394" spans="1:7" x14ac:dyDescent="0.25">
      <c r="A394">
        <v>2039</v>
      </c>
      <c r="B394">
        <v>9</v>
      </c>
      <c r="D394" s="28">
        <v>167893922.685</v>
      </c>
      <c r="E394" s="28">
        <v>183287056.41499999</v>
      </c>
      <c r="F394" s="28">
        <v>152500788.95500001</v>
      </c>
      <c r="G394" s="28">
        <v>7748256.0549999997</v>
      </c>
    </row>
    <row r="395" spans="1:7" x14ac:dyDescent="0.25">
      <c r="A395">
        <v>2039</v>
      </c>
      <c r="B395">
        <v>10</v>
      </c>
      <c r="D395" s="28">
        <v>139686836.44</v>
      </c>
      <c r="E395" s="28">
        <v>155010964.19299999</v>
      </c>
      <c r="F395" s="28">
        <v>124362708.68700001</v>
      </c>
      <c r="G395" s="28">
        <v>7713521.3480000002</v>
      </c>
    </row>
    <row r="396" spans="1:7" x14ac:dyDescent="0.25">
      <c r="A396">
        <v>2039</v>
      </c>
      <c r="B396">
        <v>11</v>
      </c>
      <c r="D396" s="28">
        <v>126317803.664</v>
      </c>
      <c r="E396" s="28">
        <v>141729828.19299999</v>
      </c>
      <c r="F396" s="28">
        <v>110905779.134</v>
      </c>
      <c r="G396" s="28">
        <v>7757764.8890000004</v>
      </c>
    </row>
    <row r="397" spans="1:7" x14ac:dyDescent="0.25">
      <c r="A397">
        <v>2039</v>
      </c>
      <c r="B397">
        <v>12</v>
      </c>
      <c r="D397" s="28">
        <v>142591395.484</v>
      </c>
      <c r="E397" s="28">
        <v>158355643.87200001</v>
      </c>
      <c r="F397" s="28">
        <v>126827147.097</v>
      </c>
      <c r="G397" s="28">
        <v>7935059.5630000001</v>
      </c>
    </row>
    <row r="398" spans="1:7" x14ac:dyDescent="0.25">
      <c r="A398">
        <v>2040</v>
      </c>
      <c r="B398">
        <v>1</v>
      </c>
      <c r="D398" s="28">
        <v>162531396.692</v>
      </c>
      <c r="E398" s="28">
        <v>178913459.80000001</v>
      </c>
      <c r="F398" s="28">
        <v>146149333.58399999</v>
      </c>
      <c r="G398" s="28">
        <v>8246041.5070000002</v>
      </c>
    </row>
    <row r="399" spans="1:7" x14ac:dyDescent="0.25">
      <c r="A399">
        <v>2040</v>
      </c>
      <c r="B399">
        <v>2</v>
      </c>
      <c r="D399" s="28">
        <v>154932864.09999999</v>
      </c>
      <c r="E399" s="28">
        <v>171371645.01800001</v>
      </c>
      <c r="F399" s="28">
        <v>138494083.18200001</v>
      </c>
      <c r="G399" s="28">
        <v>8274590.8669999996</v>
      </c>
    </row>
    <row r="400" spans="1:7" x14ac:dyDescent="0.25">
      <c r="A400">
        <v>2040</v>
      </c>
      <c r="B400">
        <v>3</v>
      </c>
      <c r="D400" s="28">
        <v>140478127.67899999</v>
      </c>
      <c r="E400" s="28">
        <v>156633482.37900001</v>
      </c>
      <c r="F400" s="28">
        <v>124322772.979</v>
      </c>
      <c r="G400" s="28">
        <v>8131926.0300000003</v>
      </c>
    </row>
    <row r="401" spans="1:7" x14ac:dyDescent="0.25">
      <c r="A401">
        <v>2040</v>
      </c>
      <c r="B401">
        <v>4</v>
      </c>
      <c r="D401" s="28">
        <v>129958293.101</v>
      </c>
      <c r="E401" s="28">
        <v>145536620.09799999</v>
      </c>
      <c r="F401" s="28">
        <v>114379966.104</v>
      </c>
      <c r="G401" s="28">
        <v>7841474.5559999999</v>
      </c>
    </row>
    <row r="402" spans="1:7" x14ac:dyDescent="0.25">
      <c r="A402">
        <v>2040</v>
      </c>
      <c r="B402">
        <v>5</v>
      </c>
      <c r="D402" s="28">
        <v>130791258.439</v>
      </c>
      <c r="E402" s="28">
        <v>146114175.42699999</v>
      </c>
      <c r="F402" s="28">
        <v>115468341.45</v>
      </c>
      <c r="G402" s="28">
        <v>7712911.9009999996</v>
      </c>
    </row>
    <row r="403" spans="1:7" x14ac:dyDescent="0.25">
      <c r="A403">
        <v>2040</v>
      </c>
      <c r="B403">
        <v>6</v>
      </c>
      <c r="D403" s="28">
        <v>151506618.76100001</v>
      </c>
      <c r="E403" s="28">
        <v>166875176.55599999</v>
      </c>
      <c r="F403" s="28">
        <v>136138060.96700001</v>
      </c>
      <c r="G403" s="28">
        <v>7735885.5630000001</v>
      </c>
    </row>
    <row r="404" spans="1:7" x14ac:dyDescent="0.25">
      <c r="A404">
        <v>2040</v>
      </c>
      <c r="B404">
        <v>7</v>
      </c>
      <c r="D404" s="28">
        <v>167717820.86899999</v>
      </c>
      <c r="E404" s="28">
        <v>183111896.40700001</v>
      </c>
      <c r="F404" s="28">
        <v>152323745.331</v>
      </c>
      <c r="G404" s="28">
        <v>7748730.1210000003</v>
      </c>
    </row>
    <row r="405" spans="1:7" x14ac:dyDescent="0.25">
      <c r="A405">
        <v>2040</v>
      </c>
      <c r="B405">
        <v>8</v>
      </c>
      <c r="D405" s="28">
        <v>171123595.664</v>
      </c>
      <c r="E405" s="28">
        <v>186480744.72999999</v>
      </c>
      <c r="F405" s="28">
        <v>155766446.597</v>
      </c>
      <c r="G405" s="28">
        <v>7730142.8890000004</v>
      </c>
    </row>
    <row r="406" spans="1:7" x14ac:dyDescent="0.25">
      <c r="A406">
        <v>2040</v>
      </c>
      <c r="B406">
        <v>9</v>
      </c>
      <c r="D406" s="28">
        <v>167785605.80500001</v>
      </c>
      <c r="E406" s="28">
        <v>183188415.042</v>
      </c>
      <c r="F406" s="28">
        <v>152382796.567</v>
      </c>
      <c r="G406" s="28">
        <v>7753126.2980000004</v>
      </c>
    </row>
    <row r="407" spans="1:7" x14ac:dyDescent="0.25">
      <c r="A407">
        <v>2040</v>
      </c>
      <c r="B407">
        <v>10</v>
      </c>
      <c r="D407" s="28">
        <v>139648245.80399999</v>
      </c>
      <c r="E407" s="28">
        <v>154977064.74599999</v>
      </c>
      <c r="F407" s="28">
        <v>124319426.861</v>
      </c>
      <c r="G407" s="28">
        <v>7715882.6960000005</v>
      </c>
    </row>
    <row r="408" spans="1:7" x14ac:dyDescent="0.25">
      <c r="A408">
        <v>2040</v>
      </c>
      <c r="B408">
        <v>11</v>
      </c>
      <c r="D408" s="28">
        <v>126203864.53399999</v>
      </c>
      <c r="E408" s="28">
        <v>141626050.54899999</v>
      </c>
      <c r="F408" s="28">
        <v>110781678.52</v>
      </c>
      <c r="G408" s="28">
        <v>7762879.7529999996</v>
      </c>
    </row>
    <row r="409" spans="1:7" x14ac:dyDescent="0.25">
      <c r="A409">
        <v>2040</v>
      </c>
      <c r="B409">
        <v>12</v>
      </c>
      <c r="D409" s="28">
        <v>142268311.37799999</v>
      </c>
      <c r="E409" s="28">
        <v>158061726.49399999</v>
      </c>
      <c r="F409" s="28">
        <v>126474896.263</v>
      </c>
      <c r="G409" s="28">
        <v>7949740.8679999998</v>
      </c>
    </row>
    <row r="410" spans="1:7" x14ac:dyDescent="0.25">
      <c r="A410">
        <v>2041</v>
      </c>
      <c r="B410">
        <v>1</v>
      </c>
      <c r="D410" s="28">
        <v>161970460.77000001</v>
      </c>
      <c r="E410" s="28">
        <v>178407960.48199999</v>
      </c>
      <c r="F410" s="28">
        <v>145532961.05899999</v>
      </c>
      <c r="G410" s="28">
        <v>8273945.9620000003</v>
      </c>
    </row>
    <row r="411" spans="1:7" x14ac:dyDescent="0.25">
      <c r="A411">
        <v>2041</v>
      </c>
      <c r="B411">
        <v>2</v>
      </c>
      <c r="D411" s="28">
        <v>154398506.33700001</v>
      </c>
      <c r="E411" s="28">
        <v>170890772.991</v>
      </c>
      <c r="F411" s="28">
        <v>137906239.683</v>
      </c>
      <c r="G411" s="28">
        <v>8301513.3370000003</v>
      </c>
    </row>
    <row r="412" spans="1:7" x14ac:dyDescent="0.25">
      <c r="A412">
        <v>2041</v>
      </c>
      <c r="B412">
        <v>3</v>
      </c>
      <c r="D412" s="28">
        <v>140051408.796</v>
      </c>
      <c r="E412" s="28">
        <v>156246833.09099999</v>
      </c>
      <c r="F412" s="28">
        <v>123855984.5</v>
      </c>
      <c r="G412" s="28">
        <v>8152095.3799999999</v>
      </c>
    </row>
    <row r="413" spans="1:7" x14ac:dyDescent="0.25">
      <c r="A413">
        <v>2041</v>
      </c>
      <c r="B413">
        <v>4</v>
      </c>
      <c r="D413" s="28">
        <v>129675832.307</v>
      </c>
      <c r="E413" s="28">
        <v>145270668.23199999</v>
      </c>
      <c r="F413" s="28">
        <v>114080996.381</v>
      </c>
      <c r="G413" s="28">
        <v>7849784.4560000002</v>
      </c>
    </row>
    <row r="414" spans="1:7" x14ac:dyDescent="0.25">
      <c r="A414">
        <v>2041</v>
      </c>
      <c r="B414">
        <v>5</v>
      </c>
      <c r="D414" s="28">
        <v>130675985.138</v>
      </c>
      <c r="E414" s="28">
        <v>146004290.54300001</v>
      </c>
      <c r="F414" s="28">
        <v>115347679.733</v>
      </c>
      <c r="G414" s="28">
        <v>7715624.2029999997</v>
      </c>
    </row>
    <row r="415" spans="1:7" x14ac:dyDescent="0.25">
      <c r="A415">
        <v>2041</v>
      </c>
      <c r="B415">
        <v>6</v>
      </c>
      <c r="D415" s="28">
        <v>151405963.70899999</v>
      </c>
      <c r="E415" s="28">
        <v>166780319.20300001</v>
      </c>
      <c r="F415" s="28">
        <v>136031608.215</v>
      </c>
      <c r="G415" s="28">
        <v>7738803.8810000001</v>
      </c>
    </row>
    <row r="416" spans="1:7" x14ac:dyDescent="0.25">
      <c r="A416">
        <v>2041</v>
      </c>
      <c r="B416">
        <v>7</v>
      </c>
      <c r="D416" s="28">
        <v>167546081.84799999</v>
      </c>
      <c r="E416" s="28">
        <v>182950242.005</v>
      </c>
      <c r="F416" s="28">
        <v>152141921.69</v>
      </c>
      <c r="G416" s="28">
        <v>7753806.2939999998</v>
      </c>
    </row>
    <row r="417" spans="1:7" x14ac:dyDescent="0.25">
      <c r="A417">
        <v>2041</v>
      </c>
      <c r="B417">
        <v>8</v>
      </c>
      <c r="D417" s="28">
        <v>170907921.36199999</v>
      </c>
      <c r="E417" s="28">
        <v>186275036.73500001</v>
      </c>
      <c r="F417" s="28">
        <v>155540805.99000001</v>
      </c>
      <c r="G417" s="28">
        <v>7735159.5080000004</v>
      </c>
    </row>
    <row r="418" spans="1:7" x14ac:dyDescent="0.25">
      <c r="A418">
        <v>2041</v>
      </c>
      <c r="B418">
        <v>9</v>
      </c>
      <c r="D418" s="28">
        <v>167612743.40099999</v>
      </c>
      <c r="E418" s="28">
        <v>183025904.956</v>
      </c>
      <c r="F418" s="28">
        <v>152199581.84599999</v>
      </c>
      <c r="G418" s="28">
        <v>7758337.2199999997</v>
      </c>
    </row>
    <row r="419" spans="1:7" x14ac:dyDescent="0.25">
      <c r="A419">
        <v>2041</v>
      </c>
      <c r="B419">
        <v>10</v>
      </c>
      <c r="D419" s="28">
        <v>139579536.38999999</v>
      </c>
      <c r="E419" s="28">
        <v>154912992.34400001</v>
      </c>
      <c r="F419" s="28">
        <v>124246080.435</v>
      </c>
      <c r="G419" s="28">
        <v>7718216.773</v>
      </c>
    </row>
    <row r="420" spans="1:7" x14ac:dyDescent="0.25">
      <c r="A420">
        <v>2041</v>
      </c>
      <c r="B420">
        <v>11</v>
      </c>
      <c r="D420" s="28">
        <v>126062188.06</v>
      </c>
      <c r="E420" s="28">
        <v>141494285.495</v>
      </c>
      <c r="F420" s="28">
        <v>110630090.625</v>
      </c>
      <c r="G420" s="28">
        <v>7767868.7450000001</v>
      </c>
    </row>
    <row r="421" spans="1:7" x14ac:dyDescent="0.25">
      <c r="A421">
        <v>2041</v>
      </c>
      <c r="B421">
        <v>12</v>
      </c>
      <c r="D421" s="28">
        <v>141915507.375</v>
      </c>
      <c r="E421" s="28">
        <v>157737969.551</v>
      </c>
      <c r="F421" s="28">
        <v>126093045.2</v>
      </c>
      <c r="G421" s="28">
        <v>7964361.9359999998</v>
      </c>
    </row>
    <row r="422" spans="1:7" x14ac:dyDescent="0.25">
      <c r="A422">
        <v>2042</v>
      </c>
      <c r="B422">
        <v>1</v>
      </c>
      <c r="D422" s="28">
        <v>161401106.28600001</v>
      </c>
      <c r="E422" s="28">
        <v>177894551.759</v>
      </c>
      <c r="F422" s="28">
        <v>144907660.81299999</v>
      </c>
      <c r="G422" s="28">
        <v>8302106.7050000001</v>
      </c>
    </row>
    <row r="423" spans="1:7" x14ac:dyDescent="0.25">
      <c r="A423">
        <v>2042</v>
      </c>
      <c r="B423">
        <v>2</v>
      </c>
      <c r="D423" s="28">
        <v>153856203.873</v>
      </c>
      <c r="E423" s="28">
        <v>170402392.03799999</v>
      </c>
      <c r="F423" s="28">
        <v>137310015.708</v>
      </c>
      <c r="G423" s="28">
        <v>8328655.1579999998</v>
      </c>
    </row>
    <row r="424" spans="1:7" x14ac:dyDescent="0.25">
      <c r="A424">
        <v>2042</v>
      </c>
      <c r="B424">
        <v>3</v>
      </c>
      <c r="D424" s="28">
        <v>139616336.55700001</v>
      </c>
      <c r="E424" s="28">
        <v>155852160.16600001</v>
      </c>
      <c r="F424" s="28">
        <v>123380512.948</v>
      </c>
      <c r="G424" s="28">
        <v>8172430.6950000003</v>
      </c>
    </row>
    <row r="425" spans="1:7" x14ac:dyDescent="0.25">
      <c r="A425">
        <v>2042</v>
      </c>
      <c r="B425">
        <v>4</v>
      </c>
      <c r="D425" s="28">
        <v>129405531.353</v>
      </c>
      <c r="E425" s="28">
        <v>145017233.882</v>
      </c>
      <c r="F425" s="28">
        <v>113793828.824</v>
      </c>
      <c r="G425" s="28">
        <v>7858274.3949999996</v>
      </c>
    </row>
    <row r="426" spans="1:7" x14ac:dyDescent="0.25">
      <c r="A426">
        <v>2042</v>
      </c>
      <c r="B426">
        <v>5</v>
      </c>
      <c r="D426" s="28">
        <v>130569722.874</v>
      </c>
      <c r="E426" s="28">
        <v>145903595.618</v>
      </c>
      <c r="F426" s="28">
        <v>115235850.131</v>
      </c>
      <c r="G426" s="28">
        <v>7718426.5669999998</v>
      </c>
    </row>
    <row r="427" spans="1:7" x14ac:dyDescent="0.25">
      <c r="A427">
        <v>2042</v>
      </c>
      <c r="B427">
        <v>6</v>
      </c>
      <c r="D427" s="28">
        <v>151314049.70500001</v>
      </c>
      <c r="E427" s="28">
        <v>166694312.947</v>
      </c>
      <c r="F427" s="28">
        <v>135933786.46399999</v>
      </c>
      <c r="G427" s="28">
        <v>7741777.5920000002</v>
      </c>
    </row>
    <row r="428" spans="1:7" x14ac:dyDescent="0.25">
      <c r="A428">
        <v>2042</v>
      </c>
      <c r="B428">
        <v>7</v>
      </c>
      <c r="D428" s="28">
        <v>167388497.06400001</v>
      </c>
      <c r="E428" s="28">
        <v>182802936.26499999</v>
      </c>
      <c r="F428" s="28">
        <v>151974057.86399999</v>
      </c>
      <c r="G428" s="28">
        <v>7758980.3320000004</v>
      </c>
    </row>
    <row r="429" spans="1:7" x14ac:dyDescent="0.25">
      <c r="A429">
        <v>2042</v>
      </c>
      <c r="B429">
        <v>8</v>
      </c>
      <c r="D429" s="28">
        <v>170707093.55500001</v>
      </c>
      <c r="E429" s="28">
        <v>186084467.92899999</v>
      </c>
      <c r="F429" s="28">
        <v>155329719.18099999</v>
      </c>
      <c r="G429" s="28">
        <v>7740323.4579999996</v>
      </c>
    </row>
    <row r="430" spans="1:7" x14ac:dyDescent="0.25">
      <c r="A430">
        <v>2042</v>
      </c>
      <c r="B430">
        <v>9</v>
      </c>
      <c r="D430" s="28">
        <v>167454080.516</v>
      </c>
      <c r="E430" s="28">
        <v>182877799.752</v>
      </c>
      <c r="F430" s="28">
        <v>152030361.28</v>
      </c>
      <c r="G430" s="28">
        <v>7763651.5120000001</v>
      </c>
    </row>
    <row r="431" spans="1:7" x14ac:dyDescent="0.25">
      <c r="A431">
        <v>2042</v>
      </c>
      <c r="B431">
        <v>10</v>
      </c>
      <c r="D431" s="28">
        <v>139531681.50999999</v>
      </c>
      <c r="E431" s="28">
        <v>154870003.537</v>
      </c>
      <c r="F431" s="28">
        <v>124193359.484</v>
      </c>
      <c r="G431" s="28">
        <v>7720666.1490000002</v>
      </c>
    </row>
    <row r="432" spans="1:7" x14ac:dyDescent="0.25">
      <c r="A432">
        <v>2042</v>
      </c>
      <c r="B432">
        <v>11</v>
      </c>
      <c r="D432" s="28">
        <v>125942438.04799999</v>
      </c>
      <c r="E432" s="28">
        <v>141384918.139</v>
      </c>
      <c r="F432" s="28">
        <v>110499957.956</v>
      </c>
      <c r="G432" s="28">
        <v>7773094.9369999999</v>
      </c>
    </row>
    <row r="433" spans="1:7" x14ac:dyDescent="0.25">
      <c r="A433">
        <v>2042</v>
      </c>
      <c r="B433">
        <v>12</v>
      </c>
      <c r="D433" s="28">
        <v>141590306.523</v>
      </c>
      <c r="E433" s="28">
        <v>157442560.662</v>
      </c>
      <c r="F433" s="28">
        <v>125738052.384</v>
      </c>
      <c r="G433" s="28">
        <v>7979357.9570000004</v>
      </c>
    </row>
    <row r="434" spans="1:7" x14ac:dyDescent="0.25">
      <c r="A434">
        <v>2043</v>
      </c>
      <c r="B434">
        <v>1</v>
      </c>
      <c r="D434" s="28">
        <v>160851183.73500001</v>
      </c>
      <c r="E434" s="28">
        <v>177401215.63</v>
      </c>
      <c r="F434" s="28">
        <v>144301151.84</v>
      </c>
      <c r="G434" s="28">
        <v>8330589.9299999997</v>
      </c>
    </row>
    <row r="435" spans="1:7" x14ac:dyDescent="0.25">
      <c r="A435">
        <v>2043</v>
      </c>
      <c r="B435">
        <v>2</v>
      </c>
      <c r="D435" s="28">
        <v>153332345.345</v>
      </c>
      <c r="E435" s="28">
        <v>169932968.192</v>
      </c>
      <c r="F435" s="28">
        <v>136731722.498</v>
      </c>
      <c r="G435" s="28">
        <v>8356055.2869999995</v>
      </c>
    </row>
    <row r="436" spans="1:7" x14ac:dyDescent="0.25">
      <c r="A436">
        <v>2043</v>
      </c>
      <c r="B436">
        <v>3</v>
      </c>
      <c r="D436" s="28">
        <v>139197803.06200001</v>
      </c>
      <c r="E436" s="28">
        <v>155474483.98100001</v>
      </c>
      <c r="F436" s="28">
        <v>122921122.14399999</v>
      </c>
      <c r="G436" s="28">
        <v>8192996.5460000001</v>
      </c>
    </row>
    <row r="437" spans="1:7" x14ac:dyDescent="0.25">
      <c r="A437">
        <v>2043</v>
      </c>
      <c r="B437">
        <v>4</v>
      </c>
      <c r="D437" s="28">
        <v>129188737.112</v>
      </c>
      <c r="E437" s="28">
        <v>144818074.00299999</v>
      </c>
      <c r="F437" s="28">
        <v>113559400.22</v>
      </c>
      <c r="G437" s="28">
        <v>7867150.7910000002</v>
      </c>
    </row>
    <row r="438" spans="1:7" x14ac:dyDescent="0.25">
      <c r="A438">
        <v>2043</v>
      </c>
      <c r="B438">
        <v>5</v>
      </c>
      <c r="D438" s="28">
        <v>130509504.43099999</v>
      </c>
      <c r="E438" s="28">
        <v>145849471.21200001</v>
      </c>
      <c r="F438" s="28">
        <v>115169537.649</v>
      </c>
      <c r="G438" s="28">
        <v>7721494.0489999996</v>
      </c>
    </row>
    <row r="439" spans="1:7" x14ac:dyDescent="0.25">
      <c r="A439">
        <v>2043</v>
      </c>
      <c r="B439">
        <v>6</v>
      </c>
      <c r="D439" s="28">
        <v>151271379.90099999</v>
      </c>
      <c r="E439" s="28">
        <v>166657692.16</v>
      </c>
      <c r="F439" s="28">
        <v>135885067.641</v>
      </c>
      <c r="G439" s="28">
        <v>7744822.4139999999</v>
      </c>
    </row>
    <row r="440" spans="1:7" x14ac:dyDescent="0.25">
      <c r="A440">
        <v>2043</v>
      </c>
      <c r="B440">
        <v>7</v>
      </c>
      <c r="D440" s="28">
        <v>167245586.52900001</v>
      </c>
      <c r="E440" s="28">
        <v>182670487.667</v>
      </c>
      <c r="F440" s="28">
        <v>151820685.39199999</v>
      </c>
      <c r="G440" s="28">
        <v>7764246.432</v>
      </c>
    </row>
    <row r="441" spans="1:7" x14ac:dyDescent="0.25">
      <c r="A441">
        <v>2043</v>
      </c>
      <c r="B441">
        <v>8</v>
      </c>
      <c r="D441" s="28">
        <v>170521642.75099999</v>
      </c>
      <c r="E441" s="28">
        <v>185909550.21399999</v>
      </c>
      <c r="F441" s="28">
        <v>155133735.289</v>
      </c>
      <c r="G441" s="28">
        <v>7745625.3710000003</v>
      </c>
    </row>
    <row r="442" spans="1:7" x14ac:dyDescent="0.25">
      <c r="A442">
        <v>2043</v>
      </c>
      <c r="B442">
        <v>9</v>
      </c>
      <c r="D442" s="28">
        <v>167310139.73800001</v>
      </c>
      <c r="E442" s="28">
        <v>182744610.296</v>
      </c>
      <c r="F442" s="28">
        <v>151875669.18000001</v>
      </c>
      <c r="G442" s="28">
        <v>7769063.2750000004</v>
      </c>
    </row>
    <row r="443" spans="1:7" x14ac:dyDescent="0.25">
      <c r="A443">
        <v>2043</v>
      </c>
      <c r="B443">
        <v>10</v>
      </c>
      <c r="D443" s="28">
        <v>139482973.914</v>
      </c>
      <c r="E443" s="28">
        <v>154826266.514</v>
      </c>
      <c r="F443" s="28">
        <v>124139681.315</v>
      </c>
      <c r="G443" s="28">
        <v>7723168.1260000002</v>
      </c>
    </row>
    <row r="444" spans="1:7" x14ac:dyDescent="0.25">
      <c r="A444">
        <v>2043</v>
      </c>
      <c r="B444">
        <v>11</v>
      </c>
      <c r="D444" s="28">
        <v>125823434.404</v>
      </c>
      <c r="E444" s="28">
        <v>141276450.139</v>
      </c>
      <c r="F444" s="28">
        <v>110370418.668</v>
      </c>
      <c r="G444" s="28">
        <v>7778398.1380000003</v>
      </c>
    </row>
    <row r="445" spans="1:7" x14ac:dyDescent="0.25">
      <c r="A445">
        <v>2043</v>
      </c>
      <c r="B445">
        <v>12</v>
      </c>
      <c r="D445" s="28">
        <v>141268228.778</v>
      </c>
      <c r="E445" s="28">
        <v>157150618.51699999</v>
      </c>
      <c r="F445" s="28">
        <v>125385839.039</v>
      </c>
      <c r="G445" s="28">
        <v>7994526.9510000004</v>
      </c>
    </row>
    <row r="446" spans="1:7" x14ac:dyDescent="0.25">
      <c r="A446">
        <v>2044</v>
      </c>
      <c r="B446">
        <v>1</v>
      </c>
      <c r="D446" s="28">
        <v>160341158.11700001</v>
      </c>
      <c r="E446" s="28">
        <v>176948549.23800001</v>
      </c>
      <c r="F446" s="28">
        <v>143733766.99700001</v>
      </c>
      <c r="G446" s="28">
        <v>8359462.1509999996</v>
      </c>
    </row>
    <row r="447" spans="1:7" x14ac:dyDescent="0.25">
      <c r="A447">
        <v>2044</v>
      </c>
      <c r="B447">
        <v>2</v>
      </c>
      <c r="D447" s="28">
        <v>152846319.676</v>
      </c>
      <c r="E447" s="28">
        <v>169501981.30399999</v>
      </c>
      <c r="F447" s="28">
        <v>136190658.04800001</v>
      </c>
      <c r="G447" s="28">
        <v>8383759.4939999999</v>
      </c>
    </row>
    <row r="448" spans="1:7" x14ac:dyDescent="0.25">
      <c r="A448">
        <v>2044</v>
      </c>
      <c r="B448">
        <v>3</v>
      </c>
      <c r="D448" s="28">
        <v>138814148.40700001</v>
      </c>
      <c r="E448" s="28">
        <v>155132274.433</v>
      </c>
      <c r="F448" s="28">
        <v>122496022.381</v>
      </c>
      <c r="G448" s="28">
        <v>8213858.2699999996</v>
      </c>
    </row>
    <row r="449" spans="1:7" x14ac:dyDescent="0.25">
      <c r="A449">
        <v>2044</v>
      </c>
      <c r="B449">
        <v>4</v>
      </c>
      <c r="D449" s="28">
        <v>128981508.869</v>
      </c>
      <c r="E449" s="28">
        <v>144628843.37799999</v>
      </c>
      <c r="F449" s="28">
        <v>113334174.361</v>
      </c>
      <c r="G449" s="28">
        <v>7876210.034</v>
      </c>
    </row>
    <row r="450" spans="1:7" x14ac:dyDescent="0.25">
      <c r="A450">
        <v>2044</v>
      </c>
      <c r="B450">
        <v>5</v>
      </c>
      <c r="D450" s="28">
        <v>130456167.53</v>
      </c>
      <c r="E450" s="28">
        <v>145802419.792</v>
      </c>
      <c r="F450" s="28">
        <v>115109915.26899999</v>
      </c>
      <c r="G450" s="28">
        <v>7724657.8949999996</v>
      </c>
    </row>
    <row r="451" spans="1:7" x14ac:dyDescent="0.25">
      <c r="A451">
        <v>2044</v>
      </c>
      <c r="B451">
        <v>6</v>
      </c>
      <c r="D451" s="28">
        <v>151235184.141</v>
      </c>
      <c r="E451" s="28">
        <v>166627672.18799999</v>
      </c>
      <c r="F451" s="28">
        <v>135842696.09400001</v>
      </c>
      <c r="G451" s="28">
        <v>7747931.0449999999</v>
      </c>
    </row>
    <row r="452" spans="1:7" x14ac:dyDescent="0.25">
      <c r="A452">
        <v>2044</v>
      </c>
      <c r="B452">
        <v>7</v>
      </c>
      <c r="D452" s="28">
        <v>167127135.78</v>
      </c>
      <c r="E452" s="28">
        <v>182562609.65700001</v>
      </c>
      <c r="F452" s="28">
        <v>151691661.90400001</v>
      </c>
      <c r="G452" s="28">
        <v>7769568.3030000003</v>
      </c>
    </row>
    <row r="453" spans="1:7" x14ac:dyDescent="0.25">
      <c r="A453">
        <v>2044</v>
      </c>
      <c r="B453">
        <v>8</v>
      </c>
      <c r="D453" s="28">
        <v>170361731.544</v>
      </c>
      <c r="E453" s="28">
        <v>185760359.50999999</v>
      </c>
      <c r="F453" s="28">
        <v>154963103.57699999</v>
      </c>
      <c r="G453" s="28">
        <v>7751021.6220000004</v>
      </c>
    </row>
    <row r="454" spans="1:7" x14ac:dyDescent="0.25">
      <c r="A454">
        <v>2044</v>
      </c>
      <c r="B454">
        <v>9</v>
      </c>
      <c r="D454" s="28">
        <v>167190750.77599999</v>
      </c>
      <c r="E454" s="28">
        <v>182636097.81999999</v>
      </c>
      <c r="F454" s="28">
        <v>151745403.73199999</v>
      </c>
      <c r="G454" s="28">
        <v>7774538.0410000002</v>
      </c>
    </row>
    <row r="455" spans="1:7" x14ac:dyDescent="0.25">
      <c r="A455">
        <v>2044</v>
      </c>
      <c r="B455">
        <v>10</v>
      </c>
      <c r="D455" s="28">
        <v>139456363.96399999</v>
      </c>
      <c r="E455" s="28">
        <v>154804876.426</v>
      </c>
      <c r="F455" s="28">
        <v>124107851.501</v>
      </c>
      <c r="G455" s="28">
        <v>7725795.585</v>
      </c>
    </row>
    <row r="456" spans="1:7" x14ac:dyDescent="0.25">
      <c r="A456">
        <v>2044</v>
      </c>
      <c r="B456">
        <v>11</v>
      </c>
      <c r="D456" s="28">
        <v>125727472.25399999</v>
      </c>
      <c r="E456" s="28">
        <v>141191531.493</v>
      </c>
      <c r="F456" s="28">
        <v>110263413.015</v>
      </c>
      <c r="G456" s="28">
        <v>7783956.9730000002</v>
      </c>
    </row>
    <row r="457" spans="1:7" x14ac:dyDescent="0.25">
      <c r="A457">
        <v>2044</v>
      </c>
      <c r="B457">
        <v>12</v>
      </c>
      <c r="D457" s="28">
        <v>140974855.63800001</v>
      </c>
      <c r="E457" s="28">
        <v>156888147.48800001</v>
      </c>
      <c r="F457" s="28">
        <v>125061563.788</v>
      </c>
      <c r="G457" s="28">
        <v>8010081.773</v>
      </c>
    </row>
    <row r="458" spans="1:7" x14ac:dyDescent="0.25">
      <c r="A458">
        <v>2045</v>
      </c>
      <c r="B458">
        <v>1</v>
      </c>
      <c r="D458" s="28">
        <v>159870530.19400001</v>
      </c>
      <c r="E458" s="28">
        <v>176536058.669</v>
      </c>
      <c r="F458" s="28">
        <v>143205001.71900001</v>
      </c>
      <c r="G458" s="28">
        <v>8388726.0500000007</v>
      </c>
    </row>
    <row r="459" spans="1:7" x14ac:dyDescent="0.25">
      <c r="A459">
        <v>2045</v>
      </c>
      <c r="B459">
        <v>2</v>
      </c>
      <c r="D459" s="28">
        <v>152397651.64399999</v>
      </c>
      <c r="E459" s="28">
        <v>169108964.537</v>
      </c>
      <c r="F459" s="28">
        <v>135686338.752</v>
      </c>
      <c r="G459" s="28">
        <v>8411772</v>
      </c>
    </row>
    <row r="460" spans="1:7" x14ac:dyDescent="0.25">
      <c r="A460">
        <v>2045</v>
      </c>
      <c r="B460">
        <v>3</v>
      </c>
      <c r="D460" s="28">
        <v>138464983.28299999</v>
      </c>
      <c r="E460" s="28">
        <v>154825158.329</v>
      </c>
      <c r="F460" s="28">
        <v>122104808.23800001</v>
      </c>
      <c r="G460" s="28">
        <v>8235023.977</v>
      </c>
    </row>
    <row r="461" spans="1:7" x14ac:dyDescent="0.25">
      <c r="A461">
        <v>2045</v>
      </c>
      <c r="B461">
        <v>4</v>
      </c>
      <c r="D461" s="28">
        <v>128788550.29099999</v>
      </c>
      <c r="E461" s="28">
        <v>144454292.43099999</v>
      </c>
      <c r="F461" s="28">
        <v>113122808.15000001</v>
      </c>
      <c r="G461" s="28">
        <v>7885475.6619999995</v>
      </c>
    </row>
    <row r="462" spans="1:7" x14ac:dyDescent="0.25">
      <c r="A462">
        <v>2045</v>
      </c>
      <c r="B462">
        <v>5</v>
      </c>
      <c r="D462" s="28">
        <v>130413968.79700001</v>
      </c>
      <c r="E462" s="28">
        <v>145766742.51899999</v>
      </c>
      <c r="F462" s="28">
        <v>115061195.075</v>
      </c>
      <c r="G462" s="28">
        <v>7727940.5240000002</v>
      </c>
    </row>
    <row r="463" spans="1:7" x14ac:dyDescent="0.25">
      <c r="A463">
        <v>2045</v>
      </c>
      <c r="B463">
        <v>6</v>
      </c>
      <c r="D463" s="28">
        <v>151210136.44600001</v>
      </c>
      <c r="E463" s="28">
        <v>166608933.82699999</v>
      </c>
      <c r="F463" s="28">
        <v>135811339.06400001</v>
      </c>
      <c r="G463" s="28">
        <v>7751106.8990000002</v>
      </c>
    </row>
    <row r="464" spans="1:7" x14ac:dyDescent="0.25">
      <c r="A464">
        <v>2045</v>
      </c>
      <c r="B464">
        <v>7</v>
      </c>
      <c r="D464" s="28">
        <v>167007634.97299999</v>
      </c>
      <c r="E464" s="28">
        <v>182453955.25600001</v>
      </c>
      <c r="F464" s="28">
        <v>151561314.68900001</v>
      </c>
      <c r="G464" s="28">
        <v>7775027.9289999995</v>
      </c>
    </row>
    <row r="465" spans="1:7" x14ac:dyDescent="0.25">
      <c r="A465">
        <v>2045</v>
      </c>
      <c r="B465">
        <v>8</v>
      </c>
      <c r="D465" s="28">
        <v>170200827.47099999</v>
      </c>
      <c r="E465" s="28">
        <v>185610539.891</v>
      </c>
      <c r="F465" s="28">
        <v>154791115.051</v>
      </c>
      <c r="G465" s="28">
        <v>7756601.0700000003</v>
      </c>
    </row>
    <row r="466" spans="1:7" x14ac:dyDescent="0.25">
      <c r="A466">
        <v>2045</v>
      </c>
      <c r="B466">
        <v>9</v>
      </c>
      <c r="D466" s="28">
        <v>167070289.403</v>
      </c>
      <c r="E466" s="28">
        <v>182526790.09599999</v>
      </c>
      <c r="F466" s="28">
        <v>151613788.711</v>
      </c>
      <c r="G466" s="28">
        <v>7780152.318</v>
      </c>
    </row>
    <row r="467" spans="1:7" x14ac:dyDescent="0.25">
      <c r="A467">
        <v>2045</v>
      </c>
      <c r="B467">
        <v>10</v>
      </c>
      <c r="D467" s="28">
        <v>139414940.34299999</v>
      </c>
      <c r="E467" s="28">
        <v>154768686.81099999</v>
      </c>
      <c r="F467" s="28">
        <v>124061193.874</v>
      </c>
      <c r="G467" s="28">
        <v>7728430.1639999999</v>
      </c>
    </row>
    <row r="468" spans="1:7" x14ac:dyDescent="0.25">
      <c r="A468">
        <v>2045</v>
      </c>
      <c r="B468">
        <v>11</v>
      </c>
      <c r="D468" s="28">
        <v>125618626.366</v>
      </c>
      <c r="E468" s="28">
        <v>141093655.421</v>
      </c>
      <c r="F468" s="28">
        <v>110143597.31200001</v>
      </c>
      <c r="G468" s="28">
        <v>7789478.716</v>
      </c>
    </row>
    <row r="469" spans="1:7" x14ac:dyDescent="0.25">
      <c r="A469">
        <v>2045</v>
      </c>
      <c r="B469">
        <v>12</v>
      </c>
      <c r="D469" s="28">
        <v>140668871.37900001</v>
      </c>
      <c r="E469" s="28">
        <v>156613105.94600001</v>
      </c>
      <c r="F469" s="28">
        <v>124724636.81299999</v>
      </c>
      <c r="G469" s="28">
        <v>8025657.0360000003</v>
      </c>
    </row>
    <row r="470" spans="1:7" x14ac:dyDescent="0.25">
      <c r="A470">
        <v>2046</v>
      </c>
      <c r="B470">
        <v>1</v>
      </c>
      <c r="D470" s="28">
        <v>159408332.176</v>
      </c>
      <c r="E470" s="28">
        <v>176132516.10699999</v>
      </c>
      <c r="F470" s="28">
        <v>142684148.24599999</v>
      </c>
      <c r="G470" s="28">
        <v>8418250.7390000001</v>
      </c>
    </row>
    <row r="471" spans="1:7" x14ac:dyDescent="0.25">
      <c r="A471">
        <v>2046</v>
      </c>
      <c r="B471">
        <v>2</v>
      </c>
      <c r="D471" s="28">
        <v>151956999.27200001</v>
      </c>
      <c r="E471" s="28">
        <v>168724388.31299999</v>
      </c>
      <c r="F471" s="28">
        <v>135189610.22999999</v>
      </c>
      <c r="G471" s="28">
        <v>8439998.375</v>
      </c>
    </row>
    <row r="472" spans="1:7" x14ac:dyDescent="0.25">
      <c r="A472">
        <v>2046</v>
      </c>
      <c r="B472">
        <v>3</v>
      </c>
      <c r="D472" s="28">
        <v>138122620.78400001</v>
      </c>
      <c r="E472" s="28">
        <v>154525226.01300001</v>
      </c>
      <c r="F472" s="28">
        <v>121720015.55400001</v>
      </c>
      <c r="G472" s="28">
        <v>8256381.5470000003</v>
      </c>
    </row>
    <row r="473" spans="1:7" x14ac:dyDescent="0.25">
      <c r="A473">
        <v>2046</v>
      </c>
      <c r="B473">
        <v>4</v>
      </c>
      <c r="D473" s="28">
        <v>128600301.792</v>
      </c>
      <c r="E473" s="28">
        <v>144284754.53999999</v>
      </c>
      <c r="F473" s="28">
        <v>112915849.043</v>
      </c>
      <c r="G473" s="28">
        <v>7894893.7949999999</v>
      </c>
    </row>
    <row r="474" spans="1:7" x14ac:dyDescent="0.25">
      <c r="A474">
        <v>2046</v>
      </c>
      <c r="B474">
        <v>5</v>
      </c>
      <c r="D474" s="28">
        <v>130374379.278</v>
      </c>
      <c r="E474" s="28">
        <v>145733827.84200001</v>
      </c>
      <c r="F474" s="28">
        <v>115014930.713</v>
      </c>
      <c r="G474" s="28">
        <v>7731300.3590000002</v>
      </c>
    </row>
    <row r="475" spans="1:7" x14ac:dyDescent="0.25">
      <c r="A475">
        <v>2046</v>
      </c>
      <c r="B475">
        <v>6</v>
      </c>
      <c r="D475" s="28">
        <v>151186930.074</v>
      </c>
      <c r="E475" s="28">
        <v>166592161.597</v>
      </c>
      <c r="F475" s="28">
        <v>135781698.551</v>
      </c>
      <c r="G475" s="28">
        <v>7754345.5750000002</v>
      </c>
    </row>
    <row r="476" spans="1:7" x14ac:dyDescent="0.25">
      <c r="A476">
        <v>2046</v>
      </c>
      <c r="B476">
        <v>7</v>
      </c>
      <c r="D476" s="28">
        <v>166890205.88499999</v>
      </c>
      <c r="E476" s="28">
        <v>182347620.76199999</v>
      </c>
      <c r="F476" s="28">
        <v>151432791.00799999</v>
      </c>
      <c r="G476" s="28">
        <v>7780612.4800000004</v>
      </c>
    </row>
    <row r="477" spans="1:7" x14ac:dyDescent="0.25">
      <c r="A477">
        <v>2046</v>
      </c>
      <c r="B477">
        <v>8</v>
      </c>
      <c r="D477" s="28">
        <v>170042176.79800001</v>
      </c>
      <c r="E477" s="28">
        <v>185463308.146</v>
      </c>
      <c r="F477" s="28">
        <v>154621045.45100001</v>
      </c>
      <c r="G477" s="28">
        <v>7762348.8779999996</v>
      </c>
    </row>
    <row r="478" spans="1:7" x14ac:dyDescent="0.25">
      <c r="A478">
        <v>2046</v>
      </c>
      <c r="B478">
        <v>9</v>
      </c>
      <c r="D478" s="28">
        <v>166951891.745</v>
      </c>
      <c r="E478" s="28">
        <v>182419798.95500001</v>
      </c>
      <c r="F478" s="28">
        <v>151483984.53400001</v>
      </c>
      <c r="G478" s="28">
        <v>7785893.8799999999</v>
      </c>
    </row>
    <row r="479" spans="1:7" x14ac:dyDescent="0.25">
      <c r="A479">
        <v>2046</v>
      </c>
      <c r="B479">
        <v>10</v>
      </c>
      <c r="D479" s="28">
        <v>139375403.19999999</v>
      </c>
      <c r="E479" s="28">
        <v>154734500.34599999</v>
      </c>
      <c r="F479" s="28">
        <v>124016306.05400001</v>
      </c>
      <c r="G479" s="28">
        <v>7731123.4699999997</v>
      </c>
    </row>
    <row r="480" spans="1:7" x14ac:dyDescent="0.25">
      <c r="A480">
        <v>2046</v>
      </c>
      <c r="B480">
        <v>11</v>
      </c>
      <c r="D480" s="28">
        <v>125513121.039</v>
      </c>
      <c r="E480" s="28">
        <v>140999298.82100001</v>
      </c>
      <c r="F480" s="28">
        <v>110026943.257</v>
      </c>
      <c r="G480" s="28">
        <v>7795090.517</v>
      </c>
    </row>
    <row r="481" spans="1:7" x14ac:dyDescent="0.25">
      <c r="A481">
        <v>2046</v>
      </c>
      <c r="B481">
        <v>12</v>
      </c>
      <c r="D481" s="28">
        <v>140368901.979</v>
      </c>
      <c r="E481" s="28">
        <v>156344417.59599999</v>
      </c>
      <c r="F481" s="28">
        <v>124393386.36300001</v>
      </c>
      <c r="G481" s="28">
        <v>8041402.5999999996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36"/>
  <sheetViews>
    <sheetView zoomScale="85" zoomScaleNormal="85" workbookViewId="0">
      <selection activeCell="B8" sqref="B8"/>
    </sheetView>
  </sheetViews>
  <sheetFormatPr defaultRowHeight="15" x14ac:dyDescent="0.25"/>
  <cols>
    <col min="1" max="2" width="2.7109375" customWidth="1"/>
    <col min="3" max="3" width="16.7109375" customWidth="1"/>
    <col min="4" max="4" width="16.28515625" bestFit="1" customWidth="1"/>
    <col min="11" max="11" width="11.42578125" customWidth="1"/>
    <col min="12" max="12" width="15.5703125" bestFit="1" customWidth="1"/>
    <col min="13" max="13" width="15.5703125" customWidth="1"/>
    <col min="14" max="14" width="19.42578125" customWidth="1"/>
    <col min="15" max="15" width="17.28515625" bestFit="1" customWidth="1"/>
    <col min="23" max="23" width="17.28515625" bestFit="1" customWidth="1"/>
  </cols>
  <sheetData>
    <row r="2" spans="3:16" x14ac:dyDescent="0.25">
      <c r="C2" s="1" t="s">
        <v>163</v>
      </c>
    </row>
    <row r="3" spans="3:16" x14ac:dyDescent="0.25">
      <c r="C3" s="1"/>
    </row>
    <row r="4" spans="3:16" x14ac:dyDescent="0.25">
      <c r="C4" s="1"/>
    </row>
    <row r="6" spans="3:16" x14ac:dyDescent="0.25">
      <c r="C6" s="1" t="s">
        <v>31</v>
      </c>
      <c r="N6" s="1" t="s">
        <v>32</v>
      </c>
    </row>
    <row r="9" spans="3:16" x14ac:dyDescent="0.25">
      <c r="C9" t="s">
        <v>5</v>
      </c>
      <c r="D9" t="s">
        <v>158</v>
      </c>
      <c r="E9" t="s">
        <v>164</v>
      </c>
      <c r="N9" t="s">
        <v>5</v>
      </c>
      <c r="O9" t="s">
        <v>161</v>
      </c>
      <c r="P9" t="s">
        <v>168</v>
      </c>
    </row>
    <row r="10" spans="3:16" x14ac:dyDescent="0.25">
      <c r="D10" t="s">
        <v>159</v>
      </c>
      <c r="E10" t="s">
        <v>170</v>
      </c>
      <c r="O10" t="s">
        <v>162</v>
      </c>
      <c r="P10" t="s">
        <v>170</v>
      </c>
    </row>
    <row r="11" spans="3:16" x14ac:dyDescent="0.25">
      <c r="D11" t="s">
        <v>165</v>
      </c>
      <c r="E11" t="s">
        <v>166</v>
      </c>
      <c r="O11" t="s">
        <v>165</v>
      </c>
      <c r="P11" t="s">
        <v>167</v>
      </c>
    </row>
    <row r="12" spans="3:16" x14ac:dyDescent="0.25">
      <c r="D12" t="s">
        <v>165</v>
      </c>
      <c r="E12" t="s">
        <v>167</v>
      </c>
    </row>
    <row r="13" spans="3:16" x14ac:dyDescent="0.25">
      <c r="D13" t="s">
        <v>160</v>
      </c>
      <c r="E13" t="s">
        <v>169</v>
      </c>
    </row>
    <row r="15" spans="3:16" x14ac:dyDescent="0.25">
      <c r="C15" s="1" t="s">
        <v>147</v>
      </c>
      <c r="D15" s="1">
        <v>0.95809999999999995</v>
      </c>
      <c r="N15" s="1" t="s">
        <v>147</v>
      </c>
      <c r="O15" s="1">
        <v>0.99390000000000001</v>
      </c>
    </row>
    <row r="17" spans="3:19" x14ac:dyDescent="0.25">
      <c r="N17" t="s">
        <v>174</v>
      </c>
      <c r="O17" t="s">
        <v>146</v>
      </c>
    </row>
    <row r="19" spans="3:19" x14ac:dyDescent="0.25">
      <c r="C19" t="s">
        <v>174</v>
      </c>
      <c r="D19" t="s">
        <v>146</v>
      </c>
    </row>
    <row r="20" spans="3:19" ht="15" customHeight="1" x14ac:dyDescent="0.25"/>
    <row r="21" spans="3:19" x14ac:dyDescent="0.25">
      <c r="C21" s="1" t="s">
        <v>9</v>
      </c>
      <c r="N21" s="1" t="s">
        <v>9</v>
      </c>
    </row>
    <row r="23" spans="3:19" x14ac:dyDescent="0.25">
      <c r="C23" t="s">
        <v>10</v>
      </c>
      <c r="D23" t="s">
        <v>11</v>
      </c>
      <c r="E23" t="s">
        <v>12</v>
      </c>
      <c r="F23" t="s">
        <v>13</v>
      </c>
      <c r="G23" t="s">
        <v>148</v>
      </c>
      <c r="H23" t="s">
        <v>15</v>
      </c>
      <c r="N23" t="s">
        <v>10</v>
      </c>
      <c r="O23" t="s">
        <v>11</v>
      </c>
      <c r="P23" t="s">
        <v>12</v>
      </c>
      <c r="Q23" t="s">
        <v>13</v>
      </c>
      <c r="R23" t="s">
        <v>148</v>
      </c>
      <c r="S23" t="s">
        <v>15</v>
      </c>
    </row>
    <row r="24" spans="3:19" x14ac:dyDescent="0.25">
      <c r="C24" t="s">
        <v>16</v>
      </c>
      <c r="D24">
        <v>1</v>
      </c>
      <c r="E24">
        <v>-5299636</v>
      </c>
      <c r="F24">
        <v>7576119</v>
      </c>
      <c r="G24">
        <v>-0.7</v>
      </c>
      <c r="H24">
        <v>0.48670000000000002</v>
      </c>
      <c r="N24" t="s">
        <v>16</v>
      </c>
      <c r="O24">
        <v>1</v>
      </c>
      <c r="P24">
        <v>1903454</v>
      </c>
      <c r="Q24">
        <v>987154</v>
      </c>
      <c r="R24">
        <v>1.93</v>
      </c>
      <c r="S24">
        <v>5.79E-2</v>
      </c>
    </row>
    <row r="25" spans="3:19" x14ac:dyDescent="0.25">
      <c r="C25" t="s">
        <v>149</v>
      </c>
      <c r="D25">
        <v>1</v>
      </c>
      <c r="E25">
        <v>29428</v>
      </c>
      <c r="F25">
        <v>4319</v>
      </c>
      <c r="G25">
        <v>6.81</v>
      </c>
      <c r="H25" t="s">
        <v>17</v>
      </c>
      <c r="N25" t="s">
        <v>152</v>
      </c>
      <c r="O25">
        <v>1</v>
      </c>
      <c r="P25">
        <v>38096</v>
      </c>
      <c r="Q25">
        <v>25800</v>
      </c>
      <c r="R25">
        <v>1.48</v>
      </c>
      <c r="S25">
        <v>0.14430000000000001</v>
      </c>
    </row>
    <row r="26" spans="3:19" x14ac:dyDescent="0.25">
      <c r="C26" t="s">
        <v>150</v>
      </c>
      <c r="D26">
        <v>1</v>
      </c>
      <c r="E26">
        <v>6931</v>
      </c>
      <c r="F26">
        <v>4738</v>
      </c>
      <c r="G26">
        <v>1.46</v>
      </c>
      <c r="H26">
        <v>0.14829999999999999</v>
      </c>
      <c r="N26" t="s">
        <v>153</v>
      </c>
      <c r="O26">
        <v>1</v>
      </c>
      <c r="P26">
        <v>47399</v>
      </c>
      <c r="Q26">
        <v>7363</v>
      </c>
      <c r="R26">
        <v>6.44</v>
      </c>
      <c r="S26" t="s">
        <v>17</v>
      </c>
    </row>
    <row r="27" spans="3:19" x14ac:dyDescent="0.25">
      <c r="C27" t="s">
        <v>151</v>
      </c>
      <c r="D27">
        <v>1</v>
      </c>
      <c r="E27">
        <v>16354</v>
      </c>
      <c r="F27">
        <v>5863</v>
      </c>
      <c r="G27">
        <v>2.79</v>
      </c>
      <c r="H27">
        <v>6.8999999999999999E-3</v>
      </c>
      <c r="N27" t="s">
        <v>154</v>
      </c>
      <c r="O27">
        <v>1</v>
      </c>
      <c r="P27">
        <v>21922</v>
      </c>
      <c r="Q27">
        <v>4352</v>
      </c>
      <c r="R27">
        <v>5.04</v>
      </c>
      <c r="S27" t="s">
        <v>17</v>
      </c>
    </row>
    <row r="28" spans="3:19" x14ac:dyDescent="0.25">
      <c r="C28" t="s">
        <v>152</v>
      </c>
      <c r="D28">
        <v>1</v>
      </c>
      <c r="E28">
        <v>321774</v>
      </c>
      <c r="F28">
        <v>73524</v>
      </c>
      <c r="G28">
        <v>4.38</v>
      </c>
      <c r="H28" t="s">
        <v>17</v>
      </c>
      <c r="N28" t="s">
        <v>155</v>
      </c>
      <c r="O28">
        <v>1</v>
      </c>
      <c r="P28">
        <v>23713</v>
      </c>
      <c r="Q28">
        <v>4383</v>
      </c>
      <c r="R28">
        <v>5.41</v>
      </c>
      <c r="S28" t="s">
        <v>17</v>
      </c>
    </row>
    <row r="29" spans="3:19" x14ac:dyDescent="0.25">
      <c r="C29" t="s">
        <v>153</v>
      </c>
      <c r="D29">
        <v>1</v>
      </c>
      <c r="E29">
        <v>217283</v>
      </c>
      <c r="F29">
        <v>21167</v>
      </c>
      <c r="G29">
        <v>10.27</v>
      </c>
      <c r="H29" t="s">
        <v>17</v>
      </c>
      <c r="N29" t="s">
        <v>156</v>
      </c>
      <c r="O29">
        <v>1</v>
      </c>
      <c r="P29">
        <v>35772</v>
      </c>
      <c r="Q29">
        <v>5752</v>
      </c>
      <c r="R29">
        <v>6.22</v>
      </c>
      <c r="S29" t="s">
        <v>17</v>
      </c>
    </row>
    <row r="30" spans="3:19" x14ac:dyDescent="0.25">
      <c r="C30" t="s">
        <v>154</v>
      </c>
      <c r="D30">
        <v>1</v>
      </c>
      <c r="E30">
        <v>92623</v>
      </c>
      <c r="F30">
        <v>12589</v>
      </c>
      <c r="G30">
        <v>7.36</v>
      </c>
      <c r="H30" t="s">
        <v>17</v>
      </c>
      <c r="N30" t="s">
        <v>157</v>
      </c>
      <c r="O30">
        <v>1</v>
      </c>
      <c r="P30">
        <v>4902</v>
      </c>
      <c r="Q30">
        <v>2130</v>
      </c>
      <c r="R30">
        <v>2.2999999999999998</v>
      </c>
      <c r="S30">
        <v>2.4400000000000002E-2</v>
      </c>
    </row>
    <row r="31" spans="3:19" x14ac:dyDescent="0.25">
      <c r="C31" t="s">
        <v>155</v>
      </c>
      <c r="D31">
        <v>1</v>
      </c>
      <c r="E31">
        <v>83537</v>
      </c>
      <c r="F31">
        <v>12667</v>
      </c>
      <c r="G31">
        <v>6.59</v>
      </c>
      <c r="H31" t="s">
        <v>17</v>
      </c>
      <c r="N31" t="s">
        <v>161</v>
      </c>
      <c r="O31">
        <v>1</v>
      </c>
      <c r="P31">
        <v>116709</v>
      </c>
      <c r="Q31">
        <v>17150</v>
      </c>
      <c r="R31">
        <v>6.81</v>
      </c>
      <c r="S31" t="s">
        <v>17</v>
      </c>
    </row>
    <row r="32" spans="3:19" x14ac:dyDescent="0.25">
      <c r="C32" t="s">
        <v>156</v>
      </c>
      <c r="D32">
        <v>1</v>
      </c>
      <c r="E32">
        <v>102939</v>
      </c>
      <c r="F32">
        <v>16225</v>
      </c>
      <c r="G32">
        <v>6.34</v>
      </c>
      <c r="H32" t="s">
        <v>17</v>
      </c>
      <c r="N32" t="s">
        <v>162</v>
      </c>
      <c r="O32">
        <v>1</v>
      </c>
      <c r="P32">
        <v>0.47210000000000002</v>
      </c>
      <c r="Q32">
        <v>7.7100000000000002E-2</v>
      </c>
      <c r="R32">
        <v>6.12</v>
      </c>
      <c r="S32" t="s">
        <v>17</v>
      </c>
    </row>
    <row r="33" spans="3:8" x14ac:dyDescent="0.25">
      <c r="C33" t="s">
        <v>157</v>
      </c>
      <c r="D33">
        <v>1</v>
      </c>
      <c r="E33">
        <v>45022</v>
      </c>
      <c r="F33">
        <v>6322</v>
      </c>
      <c r="G33">
        <v>7.12</v>
      </c>
      <c r="H33" t="s">
        <v>17</v>
      </c>
    </row>
    <row r="34" spans="3:8" x14ac:dyDescent="0.25">
      <c r="C34" t="s">
        <v>158</v>
      </c>
      <c r="D34">
        <v>1</v>
      </c>
      <c r="E34">
        <v>6010</v>
      </c>
      <c r="F34">
        <v>1712</v>
      </c>
      <c r="G34">
        <v>3.51</v>
      </c>
      <c r="H34">
        <v>8.0000000000000004E-4</v>
      </c>
    </row>
    <row r="35" spans="3:8" x14ac:dyDescent="0.25">
      <c r="C35" t="s">
        <v>159</v>
      </c>
      <c r="D35">
        <v>1</v>
      </c>
      <c r="E35">
        <v>0.7823</v>
      </c>
      <c r="F35">
        <v>5.0099999999999999E-2</v>
      </c>
      <c r="G35">
        <v>15.61</v>
      </c>
      <c r="H35" t="s">
        <v>17</v>
      </c>
    </row>
    <row r="36" spans="3:8" x14ac:dyDescent="0.25">
      <c r="C36" t="s">
        <v>160</v>
      </c>
      <c r="D36">
        <v>1</v>
      </c>
      <c r="E36">
        <v>-6819740</v>
      </c>
      <c r="F36">
        <v>3773705</v>
      </c>
      <c r="G36">
        <v>-1.81</v>
      </c>
      <c r="H36">
        <v>7.5399999999999995E-2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8" sqref="B8"/>
    </sheetView>
  </sheetViews>
  <sheetFormatPr defaultRowHeight="15" x14ac:dyDescent="0.25"/>
  <cols>
    <col min="1" max="1" width="12.85546875" bestFit="1" customWidth="1"/>
    <col min="2" max="2" width="6.28515625" bestFit="1" customWidth="1"/>
    <col min="4" max="5" width="7.5703125" bestFit="1" customWidth="1"/>
    <col min="7" max="7" width="9.7109375" bestFit="1" customWidth="1"/>
    <col min="8" max="8" width="8.140625" bestFit="1" customWidth="1"/>
    <col min="9" max="9" width="11.5703125" bestFit="1" customWidth="1"/>
    <col min="10" max="10" width="10.7109375" bestFit="1" customWidth="1"/>
    <col min="11" max="11" width="6.85546875" bestFit="1" customWidth="1"/>
    <col min="12" max="12" width="14.28515625" bestFit="1" customWidth="1"/>
    <col min="13" max="13" width="75.28515625" bestFit="1" customWidth="1"/>
  </cols>
  <sheetData>
    <row r="1" spans="1:13" x14ac:dyDescent="0.25">
      <c r="A1" s="5" t="s">
        <v>10</v>
      </c>
      <c r="B1" s="5" t="s">
        <v>45</v>
      </c>
      <c r="C1" s="5" t="s">
        <v>46</v>
      </c>
      <c r="D1" s="5" t="s">
        <v>47</v>
      </c>
      <c r="E1" s="5" t="s">
        <v>48</v>
      </c>
      <c r="F1" s="5" t="s">
        <v>49</v>
      </c>
      <c r="G1" s="5" t="s">
        <v>50</v>
      </c>
      <c r="H1" s="5" t="s">
        <v>51</v>
      </c>
      <c r="I1" s="5" t="s">
        <v>52</v>
      </c>
      <c r="J1" s="5" t="s">
        <v>53</v>
      </c>
      <c r="K1" s="5" t="s">
        <v>54</v>
      </c>
      <c r="L1" s="5" t="s">
        <v>55</v>
      </c>
      <c r="M1" s="5" t="s">
        <v>56</v>
      </c>
    </row>
    <row r="2" spans="1:13" x14ac:dyDescent="0.25">
      <c r="A2" s="7" t="s">
        <v>115</v>
      </c>
      <c r="B2" s="9">
        <v>120</v>
      </c>
      <c r="C2" s="10">
        <v>1238.0999999999999</v>
      </c>
      <c r="D2" s="10">
        <v>307.06700000000001</v>
      </c>
      <c r="E2" s="10">
        <v>783.32500000000005</v>
      </c>
      <c r="F2" s="10">
        <v>2017.789</v>
      </c>
      <c r="G2" s="11">
        <v>0.52300000000000002</v>
      </c>
      <c r="H2" s="11">
        <v>2.54</v>
      </c>
      <c r="I2" s="12">
        <v>6.5</v>
      </c>
      <c r="J2" s="4">
        <v>3.7999999999999999E-2</v>
      </c>
      <c r="K2" s="11">
        <v>1</v>
      </c>
      <c r="L2" s="7" t="s">
        <v>121</v>
      </c>
      <c r="M2" s="7" t="s">
        <v>122</v>
      </c>
    </row>
    <row r="3" spans="1:13" x14ac:dyDescent="0.25">
      <c r="A3" s="7" t="s">
        <v>36</v>
      </c>
      <c r="B3" s="9">
        <v>120</v>
      </c>
      <c r="C3" s="10">
        <v>154.18</v>
      </c>
      <c r="D3" s="10">
        <v>152.77000000000001</v>
      </c>
      <c r="E3" s="10">
        <v>0</v>
      </c>
      <c r="F3" s="10">
        <v>526.86</v>
      </c>
      <c r="G3" s="11">
        <v>0.60199999999999998</v>
      </c>
      <c r="H3" s="11">
        <v>1.9770000000000001</v>
      </c>
      <c r="I3" s="12">
        <v>12.5</v>
      </c>
      <c r="J3" s="4">
        <v>1.9499999999999999E-3</v>
      </c>
      <c r="K3" s="11">
        <v>0.67400000000000004</v>
      </c>
      <c r="L3" s="7"/>
      <c r="M3" s="7" t="s">
        <v>123</v>
      </c>
    </row>
    <row r="4" spans="1:13" x14ac:dyDescent="0.25">
      <c r="A4" s="7" t="s">
        <v>37</v>
      </c>
      <c r="B4" s="9">
        <v>120</v>
      </c>
      <c r="C4" s="10">
        <v>168.27</v>
      </c>
      <c r="D4" s="10">
        <v>211.22</v>
      </c>
      <c r="E4" s="10">
        <v>0</v>
      </c>
      <c r="F4" s="10">
        <v>661.02</v>
      </c>
      <c r="G4" s="11">
        <v>0.92</v>
      </c>
      <c r="H4" s="11">
        <v>2.3570000000000002</v>
      </c>
      <c r="I4" s="12">
        <v>19</v>
      </c>
      <c r="J4" s="4">
        <v>7.4900000000000005E-5</v>
      </c>
      <c r="K4" s="11">
        <v>-3.2000000000000001E-2</v>
      </c>
      <c r="L4" s="7"/>
      <c r="M4" s="7" t="s">
        <v>124</v>
      </c>
    </row>
    <row r="5" spans="1:13" x14ac:dyDescent="0.25">
      <c r="A5" s="7" t="s">
        <v>38</v>
      </c>
      <c r="B5" s="9">
        <v>120</v>
      </c>
      <c r="C5" s="10">
        <v>858.54</v>
      </c>
      <c r="D5" s="10">
        <v>52.92</v>
      </c>
      <c r="E5" s="10">
        <v>767.89</v>
      </c>
      <c r="F5" s="10">
        <v>1013.14</v>
      </c>
      <c r="G5" s="11">
        <v>0.97699999999999998</v>
      </c>
      <c r="H5" s="11">
        <v>3.762</v>
      </c>
      <c r="I5" s="12">
        <v>22</v>
      </c>
      <c r="J5" s="4">
        <v>1.6699999999999999E-5</v>
      </c>
      <c r="K5" s="11">
        <v>0.52900000000000003</v>
      </c>
      <c r="L5" s="7"/>
      <c r="M5" s="7" t="s">
        <v>125</v>
      </c>
    </row>
    <row r="6" spans="1:13" x14ac:dyDescent="0.25">
      <c r="A6" s="26">
        <v>42834</v>
      </c>
      <c r="B6" s="9">
        <v>120</v>
      </c>
      <c r="C6" s="10">
        <v>8.0000000000000002E-3</v>
      </c>
      <c r="D6" s="10">
        <v>9.0999999999999998E-2</v>
      </c>
      <c r="E6" s="10">
        <v>0</v>
      </c>
      <c r="F6" s="10">
        <v>1</v>
      </c>
      <c r="G6" s="11">
        <v>10.817</v>
      </c>
      <c r="H6" s="11">
        <v>118.008</v>
      </c>
      <c r="I6" s="12">
        <v>68474.8</v>
      </c>
      <c r="J6" s="4">
        <v>0</v>
      </c>
      <c r="K6" s="11">
        <v>-2.4E-2</v>
      </c>
      <c r="L6" s="7"/>
      <c r="M6" s="7"/>
    </row>
    <row r="7" spans="1:13" x14ac:dyDescent="0.25">
      <c r="A7" s="7" t="s">
        <v>140</v>
      </c>
      <c r="B7" s="9">
        <v>120</v>
      </c>
      <c r="C7" s="10">
        <v>8.3000000000000004E-2</v>
      </c>
      <c r="D7" s="10">
        <v>0.27800000000000002</v>
      </c>
      <c r="E7" s="10">
        <v>0</v>
      </c>
      <c r="F7" s="10">
        <v>1</v>
      </c>
      <c r="G7" s="11">
        <v>3.0150000000000001</v>
      </c>
      <c r="H7" s="11">
        <v>10.090999999999999</v>
      </c>
      <c r="I7" s="12">
        <v>433.2</v>
      </c>
      <c r="J7" s="4">
        <v>0</v>
      </c>
      <c r="K7" s="11">
        <v>0.52100000000000002</v>
      </c>
      <c r="L7" s="7"/>
      <c r="M7" s="7"/>
    </row>
    <row r="8" spans="1:13" x14ac:dyDescent="0.25">
      <c r="A8" s="7" t="s">
        <v>116</v>
      </c>
      <c r="B8" s="9">
        <v>120</v>
      </c>
      <c r="C8" s="10">
        <v>8.3000000000000004E-2</v>
      </c>
      <c r="D8" s="10">
        <v>0.27800000000000002</v>
      </c>
      <c r="E8" s="10">
        <v>0</v>
      </c>
      <c r="F8" s="10">
        <v>1</v>
      </c>
      <c r="G8" s="11">
        <v>3.0150000000000001</v>
      </c>
      <c r="H8" s="11">
        <v>10.090999999999999</v>
      </c>
      <c r="I8" s="12">
        <v>433.2</v>
      </c>
      <c r="J8" s="4">
        <v>0</v>
      </c>
      <c r="K8" s="11">
        <v>0.42199999999999999</v>
      </c>
      <c r="L8" s="7"/>
      <c r="M8" s="7"/>
    </row>
    <row r="9" spans="1:13" x14ac:dyDescent="0.25">
      <c r="A9" s="7" t="s">
        <v>40</v>
      </c>
      <c r="B9" s="9">
        <v>120</v>
      </c>
      <c r="C9" s="10">
        <v>8.3000000000000004E-2</v>
      </c>
      <c r="D9" s="10">
        <v>0.27800000000000002</v>
      </c>
      <c r="E9" s="10">
        <v>0</v>
      </c>
      <c r="F9" s="10">
        <v>1</v>
      </c>
      <c r="G9" s="11">
        <v>3.0150000000000001</v>
      </c>
      <c r="H9" s="11">
        <v>10.090999999999999</v>
      </c>
      <c r="I9" s="12">
        <v>433.2</v>
      </c>
      <c r="J9" s="4">
        <v>0</v>
      </c>
      <c r="K9" s="11">
        <v>0.17199999999999999</v>
      </c>
      <c r="L9" s="7"/>
      <c r="M9" s="7"/>
    </row>
    <row r="10" spans="1:13" x14ac:dyDescent="0.25">
      <c r="A10" s="7" t="s">
        <v>41</v>
      </c>
      <c r="B10" s="9">
        <v>120</v>
      </c>
      <c r="C10" s="10">
        <v>8.3000000000000004E-2</v>
      </c>
      <c r="D10" s="10">
        <v>0.27800000000000002</v>
      </c>
      <c r="E10" s="10">
        <v>0</v>
      </c>
      <c r="F10" s="10">
        <v>1</v>
      </c>
      <c r="G10" s="11">
        <v>3.0150000000000001</v>
      </c>
      <c r="H10" s="11">
        <v>10.090999999999999</v>
      </c>
      <c r="I10" s="12">
        <v>433.2</v>
      </c>
      <c r="J10" s="4">
        <v>0</v>
      </c>
      <c r="K10" s="11">
        <v>-0.20300000000000001</v>
      </c>
      <c r="L10" s="7"/>
      <c r="M10" s="7"/>
    </row>
    <row r="11" spans="1:13" x14ac:dyDescent="0.25">
      <c r="A11" s="7" t="s">
        <v>141</v>
      </c>
      <c r="B11" s="9">
        <v>120</v>
      </c>
      <c r="C11" s="10">
        <v>8.3000000000000004E-2</v>
      </c>
      <c r="D11" s="10">
        <v>0.27800000000000002</v>
      </c>
      <c r="E11" s="10">
        <v>0</v>
      </c>
      <c r="F11" s="10">
        <v>1</v>
      </c>
      <c r="G11" s="11">
        <v>3.0150000000000001</v>
      </c>
      <c r="H11" s="11">
        <v>10.090999999999999</v>
      </c>
      <c r="I11" s="12">
        <v>433.2</v>
      </c>
      <c r="J11" s="4">
        <v>0</v>
      </c>
      <c r="K11" s="11">
        <v>-0.38400000000000001</v>
      </c>
      <c r="L11" s="7"/>
      <c r="M11" s="7"/>
    </row>
    <row r="12" spans="1:13" x14ac:dyDescent="0.25">
      <c r="A12" s="7" t="s">
        <v>39</v>
      </c>
      <c r="B12" s="9">
        <v>120</v>
      </c>
      <c r="C12" s="10">
        <v>8.3000000000000004E-2</v>
      </c>
      <c r="D12" s="10">
        <v>0.27800000000000002</v>
      </c>
      <c r="E12" s="10">
        <v>0</v>
      </c>
      <c r="F12" s="10">
        <v>1</v>
      </c>
      <c r="G12" s="11">
        <v>3.0150000000000001</v>
      </c>
      <c r="H12" s="11">
        <v>10.090999999999999</v>
      </c>
      <c r="I12" s="12">
        <v>433.2</v>
      </c>
      <c r="J12" s="4">
        <v>0</v>
      </c>
      <c r="K12" s="11">
        <v>-0.155</v>
      </c>
      <c r="L12" s="7"/>
      <c r="M12" s="7"/>
    </row>
    <row r="13" spans="1:13" x14ac:dyDescent="0.25">
      <c r="A13" s="7" t="s">
        <v>117</v>
      </c>
      <c r="B13" s="9">
        <v>120</v>
      </c>
      <c r="C13" s="10">
        <v>8.3000000000000004E-2</v>
      </c>
      <c r="D13" s="10">
        <v>0.27800000000000002</v>
      </c>
      <c r="E13" s="10">
        <v>0</v>
      </c>
      <c r="F13" s="10">
        <v>1</v>
      </c>
      <c r="G13" s="11">
        <v>3.0150000000000001</v>
      </c>
      <c r="H13" s="11">
        <v>10.090999999999999</v>
      </c>
      <c r="I13" s="12">
        <v>433.2</v>
      </c>
      <c r="J13" s="4">
        <v>0</v>
      </c>
      <c r="K13" s="11">
        <v>5.7000000000000002E-2</v>
      </c>
      <c r="L13" s="7"/>
      <c r="M13" s="7"/>
    </row>
    <row r="14" spans="1:13" x14ac:dyDescent="0.25">
      <c r="A14" t="s">
        <v>118</v>
      </c>
      <c r="B14">
        <v>120</v>
      </c>
      <c r="C14">
        <v>8.3000000000000004E-2</v>
      </c>
      <c r="D14">
        <v>0.27800000000000002</v>
      </c>
      <c r="E14">
        <v>0</v>
      </c>
      <c r="F14">
        <v>1</v>
      </c>
      <c r="G14">
        <v>3.0150000000000001</v>
      </c>
      <c r="H14">
        <v>10.090999999999999</v>
      </c>
      <c r="I14">
        <v>433.2</v>
      </c>
      <c r="J14" s="4">
        <v>0</v>
      </c>
      <c r="K14">
        <v>9.1999999999999998E-2</v>
      </c>
    </row>
    <row r="15" spans="1:13" x14ac:dyDescent="0.25">
      <c r="A15" t="s">
        <v>119</v>
      </c>
      <c r="B15">
        <v>120</v>
      </c>
      <c r="C15">
        <v>8.3000000000000004E-2</v>
      </c>
      <c r="D15">
        <v>0.27800000000000002</v>
      </c>
      <c r="E15">
        <v>0</v>
      </c>
      <c r="F15">
        <v>1</v>
      </c>
      <c r="G15">
        <v>3.0150000000000001</v>
      </c>
      <c r="H15">
        <v>10.090999999999999</v>
      </c>
      <c r="I15">
        <v>433.2</v>
      </c>
      <c r="J15" s="4">
        <v>0</v>
      </c>
      <c r="K15">
        <v>-8.0000000000000002E-3</v>
      </c>
    </row>
    <row r="16" spans="1:13" x14ac:dyDescent="0.25">
      <c r="A16" t="s">
        <v>120</v>
      </c>
      <c r="B16">
        <v>120</v>
      </c>
      <c r="C16">
        <v>8.3000000000000004E-2</v>
      </c>
      <c r="D16">
        <v>0.27800000000000002</v>
      </c>
      <c r="E16">
        <v>0</v>
      </c>
      <c r="F16">
        <v>1</v>
      </c>
      <c r="G16">
        <v>3.0150000000000001</v>
      </c>
      <c r="H16">
        <v>10.090999999999999</v>
      </c>
      <c r="I16">
        <v>433.2</v>
      </c>
      <c r="J16" s="4">
        <v>0</v>
      </c>
      <c r="K16">
        <v>-0.35299999999999998</v>
      </c>
    </row>
    <row r="17" spans="1:11" x14ac:dyDescent="0.25">
      <c r="A17" t="s">
        <v>42</v>
      </c>
      <c r="B17">
        <v>120</v>
      </c>
      <c r="C17">
        <v>8.3000000000000004E-2</v>
      </c>
      <c r="D17">
        <v>0.27800000000000002</v>
      </c>
      <c r="E17">
        <v>0</v>
      </c>
      <c r="F17">
        <v>1</v>
      </c>
      <c r="G17">
        <v>3.0150000000000001</v>
      </c>
      <c r="H17">
        <v>10.090999999999999</v>
      </c>
      <c r="I17">
        <v>433.2</v>
      </c>
      <c r="J17" s="4">
        <v>0</v>
      </c>
      <c r="K17">
        <v>-0.29499999999999998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zoomScale="85" zoomScaleNormal="85" workbookViewId="0">
      <selection activeCell="B8" sqref="B8"/>
    </sheetView>
  </sheetViews>
  <sheetFormatPr defaultRowHeight="15" x14ac:dyDescent="0.25"/>
  <cols>
    <col min="3" max="3" width="10.85546875" customWidth="1"/>
  </cols>
  <sheetData>
    <row r="2" spans="2:4" x14ac:dyDescent="0.25">
      <c r="B2" s="1" t="s">
        <v>0</v>
      </c>
    </row>
    <row r="4" spans="2:4" x14ac:dyDescent="0.25">
      <c r="B4" s="1" t="s">
        <v>1</v>
      </c>
    </row>
    <row r="6" spans="2:4" x14ac:dyDescent="0.25">
      <c r="B6" t="s">
        <v>2</v>
      </c>
    </row>
    <row r="7" spans="2:4" x14ac:dyDescent="0.25">
      <c r="B7" t="s">
        <v>3</v>
      </c>
    </row>
    <row r="8" spans="2:4" x14ac:dyDescent="0.25">
      <c r="B8" t="s">
        <v>4</v>
      </c>
    </row>
    <row r="10" spans="2:4" x14ac:dyDescent="0.25">
      <c r="B10" s="1" t="s">
        <v>5</v>
      </c>
    </row>
    <row r="11" spans="2:4" x14ac:dyDescent="0.25">
      <c r="C11" t="s">
        <v>6</v>
      </c>
      <c r="D11" t="s">
        <v>171</v>
      </c>
    </row>
    <row r="12" spans="2:4" x14ac:dyDescent="0.25">
      <c r="C12" t="s">
        <v>7</v>
      </c>
      <c r="D12" t="s">
        <v>172</v>
      </c>
    </row>
    <row r="14" spans="2:4" x14ac:dyDescent="0.25">
      <c r="B14" s="1" t="s">
        <v>8</v>
      </c>
      <c r="C14">
        <v>0.76229999999999998</v>
      </c>
    </row>
    <row r="16" spans="2:4" x14ac:dyDescent="0.25">
      <c r="B16" s="1" t="s">
        <v>9</v>
      </c>
    </row>
    <row r="17" spans="2:7" x14ac:dyDescent="0.25">
      <c r="B17" t="s">
        <v>10</v>
      </c>
      <c r="C17" t="s">
        <v>11</v>
      </c>
      <c r="D17" t="s">
        <v>12</v>
      </c>
      <c r="E17" t="s">
        <v>13</v>
      </c>
      <c r="F17" t="s">
        <v>14</v>
      </c>
      <c r="G17" t="s">
        <v>15</v>
      </c>
    </row>
    <row r="19" spans="2:7" x14ac:dyDescent="0.25">
      <c r="B19" t="s">
        <v>16</v>
      </c>
      <c r="C19">
        <v>1</v>
      </c>
      <c r="D19">
        <v>261606</v>
      </c>
      <c r="E19">
        <v>11848</v>
      </c>
      <c r="F19">
        <v>22.08</v>
      </c>
      <c r="G19" t="s">
        <v>17</v>
      </c>
    </row>
    <row r="20" spans="2:7" x14ac:dyDescent="0.25">
      <c r="B20" t="s">
        <v>18</v>
      </c>
      <c r="C20">
        <v>1</v>
      </c>
      <c r="D20">
        <v>121.9521</v>
      </c>
      <c r="E20">
        <v>8.9650999999999996</v>
      </c>
      <c r="F20">
        <v>13.6</v>
      </c>
      <c r="G20" t="s">
        <v>17</v>
      </c>
    </row>
    <row r="21" spans="2:7" x14ac:dyDescent="0.25">
      <c r="B21" t="s">
        <v>173</v>
      </c>
      <c r="C21">
        <v>1</v>
      </c>
      <c r="D21">
        <v>656.91570000000002</v>
      </c>
      <c r="E21">
        <v>116.9401</v>
      </c>
      <c r="F21">
        <v>5.62</v>
      </c>
      <c r="G21" t="s">
        <v>17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6"/>
  <sheetViews>
    <sheetView zoomScale="70" zoomScaleNormal="70" workbookViewId="0">
      <selection activeCell="B8" sqref="B8"/>
    </sheetView>
  </sheetViews>
  <sheetFormatPr defaultRowHeight="15" x14ac:dyDescent="0.25"/>
  <cols>
    <col min="3" max="3" width="18.5703125" customWidth="1"/>
    <col min="5" max="5" width="9.7109375" bestFit="1" customWidth="1"/>
    <col min="12" max="12" width="16.42578125" bestFit="1" customWidth="1"/>
    <col min="13" max="13" width="14.42578125" customWidth="1"/>
  </cols>
  <sheetData>
    <row r="2" spans="2:20" x14ac:dyDescent="0.25">
      <c r="B2" s="1" t="s">
        <v>19</v>
      </c>
    </row>
    <row r="4" spans="2:20" x14ac:dyDescent="0.25">
      <c r="B4" s="1" t="s">
        <v>20</v>
      </c>
    </row>
    <row r="6" spans="2:20" x14ac:dyDescent="0.25">
      <c r="B6" t="s">
        <v>21</v>
      </c>
    </row>
    <row r="7" spans="2:20" x14ac:dyDescent="0.25">
      <c r="B7" t="s">
        <v>22</v>
      </c>
    </row>
    <row r="9" spans="2:20" x14ac:dyDescent="0.25">
      <c r="B9" s="1" t="s">
        <v>22</v>
      </c>
      <c r="L9" s="1" t="s">
        <v>21</v>
      </c>
    </row>
    <row r="11" spans="2:20" x14ac:dyDescent="0.25">
      <c r="B11" s="1" t="s">
        <v>5</v>
      </c>
      <c r="L11" s="1" t="s">
        <v>5</v>
      </c>
    </row>
    <row r="12" spans="2:20" ht="15" customHeight="1" x14ac:dyDescent="0.25">
      <c r="C12" t="s">
        <v>24</v>
      </c>
      <c r="D12" t="s">
        <v>25</v>
      </c>
      <c r="M12" t="s">
        <v>27</v>
      </c>
      <c r="N12" t="s">
        <v>23</v>
      </c>
    </row>
    <row r="13" spans="2:20" ht="23.25" customHeight="1" x14ac:dyDescent="0.25">
      <c r="C13" t="s">
        <v>176</v>
      </c>
      <c r="D13" s="35" t="s">
        <v>178</v>
      </c>
      <c r="E13" s="35"/>
      <c r="F13" s="35"/>
      <c r="G13" s="35"/>
      <c r="H13" s="35"/>
      <c r="I13" s="35"/>
      <c r="J13" s="35"/>
      <c r="M13" t="s">
        <v>175</v>
      </c>
      <c r="N13" s="36" t="s">
        <v>26</v>
      </c>
      <c r="O13" s="36"/>
      <c r="P13" s="36"/>
      <c r="Q13" s="36"/>
      <c r="R13" s="36"/>
      <c r="S13" s="36"/>
      <c r="T13" s="36"/>
    </row>
    <row r="14" spans="2:20" x14ac:dyDescent="0.25">
      <c r="D14" s="35"/>
      <c r="E14" s="35"/>
      <c r="F14" s="35"/>
      <c r="G14" s="35"/>
      <c r="H14" s="35"/>
      <c r="I14" s="35"/>
      <c r="J14" s="35"/>
      <c r="M14" s="2"/>
      <c r="N14" s="36"/>
      <c r="O14" s="36"/>
      <c r="P14" s="36"/>
      <c r="Q14" s="36"/>
      <c r="R14" s="36"/>
      <c r="S14" s="36"/>
      <c r="T14" s="36"/>
    </row>
    <row r="15" spans="2:20" x14ac:dyDescent="0.25">
      <c r="C15" t="s">
        <v>30</v>
      </c>
      <c r="D15" t="s">
        <v>179</v>
      </c>
      <c r="M15" t="s">
        <v>30</v>
      </c>
      <c r="N15" t="s">
        <v>179</v>
      </c>
      <c r="O15" s="25"/>
      <c r="P15" s="25"/>
      <c r="Q15" s="25"/>
    </row>
    <row r="16" spans="2:20" x14ac:dyDescent="0.25">
      <c r="M16" s="2"/>
      <c r="N16" s="25"/>
      <c r="O16" s="25"/>
      <c r="P16" s="25"/>
      <c r="Q16" s="25"/>
    </row>
    <row r="17" spans="2:17" x14ac:dyDescent="0.25">
      <c r="B17" s="1" t="s">
        <v>8</v>
      </c>
      <c r="C17">
        <v>0.85819999999999996</v>
      </c>
      <c r="L17" s="1" t="s">
        <v>8</v>
      </c>
      <c r="M17">
        <v>0.92649999999999999</v>
      </c>
    </row>
    <row r="19" spans="2:17" x14ac:dyDescent="0.25">
      <c r="B19" s="1" t="s">
        <v>9</v>
      </c>
      <c r="L19" s="1" t="s">
        <v>9</v>
      </c>
    </row>
    <row r="20" spans="2:17" x14ac:dyDescent="0.25">
      <c r="B20" t="s">
        <v>10</v>
      </c>
      <c r="C20" t="s">
        <v>11</v>
      </c>
      <c r="D20" t="s">
        <v>12</v>
      </c>
      <c r="E20" t="s">
        <v>13</v>
      </c>
      <c r="F20" t="s">
        <v>14</v>
      </c>
      <c r="G20" t="s">
        <v>15</v>
      </c>
      <c r="L20" t="s">
        <v>10</v>
      </c>
      <c r="M20" t="s">
        <v>11</v>
      </c>
      <c r="N20" t="s">
        <v>12</v>
      </c>
      <c r="O20" t="s">
        <v>13</v>
      </c>
      <c r="P20" t="s">
        <v>14</v>
      </c>
      <c r="Q20" t="s">
        <v>15</v>
      </c>
    </row>
    <row r="22" spans="2:17" x14ac:dyDescent="0.25">
      <c r="B22" t="s">
        <v>16</v>
      </c>
      <c r="C22">
        <v>1</v>
      </c>
      <c r="D22">
        <v>-10715</v>
      </c>
      <c r="E22">
        <v>7027</v>
      </c>
      <c r="F22">
        <v>-1.52</v>
      </c>
      <c r="G22">
        <v>0.13189999999999999</v>
      </c>
      <c r="L22" t="s">
        <v>16</v>
      </c>
      <c r="M22">
        <v>1</v>
      </c>
      <c r="N22">
        <v>5686</v>
      </c>
      <c r="O22">
        <v>3435</v>
      </c>
      <c r="P22">
        <v>1.66</v>
      </c>
      <c r="Q22">
        <v>0.1134</v>
      </c>
    </row>
    <row r="23" spans="2:17" x14ac:dyDescent="0.25">
      <c r="B23" t="s">
        <v>176</v>
      </c>
      <c r="C23">
        <v>1</v>
      </c>
      <c r="D23">
        <v>1017</v>
      </c>
      <c r="E23">
        <v>178.60239999999999</v>
      </c>
      <c r="F23">
        <v>5.7</v>
      </c>
      <c r="G23" t="s">
        <v>17</v>
      </c>
      <c r="L23" t="s">
        <v>175</v>
      </c>
      <c r="M23">
        <v>1</v>
      </c>
      <c r="N23">
        <v>467.4205</v>
      </c>
      <c r="O23">
        <v>72.784199999999998</v>
      </c>
      <c r="P23">
        <v>6.42</v>
      </c>
      <c r="Q23" t="s">
        <v>17</v>
      </c>
    </row>
    <row r="24" spans="2:17" x14ac:dyDescent="0.25">
      <c r="B24" t="s">
        <v>177</v>
      </c>
      <c r="C24">
        <v>1</v>
      </c>
      <c r="D24">
        <v>-6667</v>
      </c>
      <c r="E24">
        <v>544.18370000000004</v>
      </c>
      <c r="F24">
        <v>-12.25</v>
      </c>
      <c r="G24" t="s">
        <v>17</v>
      </c>
      <c r="L24" t="s">
        <v>28</v>
      </c>
      <c r="M24">
        <v>1</v>
      </c>
      <c r="N24">
        <v>2.6873999999999998</v>
      </c>
      <c r="O24">
        <v>0.50549999999999995</v>
      </c>
      <c r="P24">
        <v>5.32</v>
      </c>
      <c r="Q24" t="s">
        <v>17</v>
      </c>
    </row>
    <row r="25" spans="2:17" x14ac:dyDescent="0.25">
      <c r="B25" t="s">
        <v>29</v>
      </c>
      <c r="D25" s="3"/>
    </row>
    <row r="26" spans="2:17" x14ac:dyDescent="0.25">
      <c r="B26" t="s">
        <v>29</v>
      </c>
      <c r="D26" s="3"/>
    </row>
    <row r="29" spans="2:17" x14ac:dyDescent="0.25">
      <c r="B29" s="1"/>
    </row>
    <row r="31" spans="2:17" x14ac:dyDescent="0.25">
      <c r="B31" s="1"/>
    </row>
    <row r="37" spans="2:4" x14ac:dyDescent="0.25">
      <c r="B37" s="1"/>
    </row>
    <row r="39" spans="2:4" x14ac:dyDescent="0.25">
      <c r="B39" s="1"/>
    </row>
    <row r="42" spans="2:4" x14ac:dyDescent="0.25">
      <c r="B42" s="3"/>
    </row>
    <row r="43" spans="2:4" x14ac:dyDescent="0.25">
      <c r="B43" s="3"/>
    </row>
    <row r="44" spans="2:4" x14ac:dyDescent="0.25">
      <c r="B44" s="3"/>
    </row>
    <row r="45" spans="2:4" x14ac:dyDescent="0.25">
      <c r="B45" s="3"/>
    </row>
    <row r="46" spans="2:4" x14ac:dyDescent="0.25">
      <c r="D46" s="3"/>
    </row>
  </sheetData>
  <mergeCells count="2">
    <mergeCell ref="D13:J14"/>
    <mergeCell ref="N13:T14"/>
  </mergeCells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56"/>
  <sheetViews>
    <sheetView showGridLines="0" zoomScaleNormal="100" workbookViewId="0">
      <selection activeCell="B8" sqref="B8"/>
    </sheetView>
  </sheetViews>
  <sheetFormatPr defaultRowHeight="15" x14ac:dyDescent="0.25"/>
  <cols>
    <col min="1" max="2" width="2.7109375" customWidth="1"/>
    <col min="5" max="5" width="13.140625" customWidth="1"/>
    <col min="6" max="6" width="13.7109375" customWidth="1"/>
    <col min="7" max="7" width="17.42578125" bestFit="1" customWidth="1"/>
    <col min="8" max="8" width="21.140625" customWidth="1"/>
  </cols>
  <sheetData>
    <row r="3" spans="3:7" x14ac:dyDescent="0.25">
      <c r="C3" t="s">
        <v>33</v>
      </c>
      <c r="D3" t="s">
        <v>34</v>
      </c>
      <c r="E3" t="s">
        <v>134</v>
      </c>
      <c r="F3" s="20" t="s">
        <v>136</v>
      </c>
      <c r="G3" t="s">
        <v>180</v>
      </c>
    </row>
    <row r="4" spans="3:7" x14ac:dyDescent="0.25">
      <c r="C4" s="21">
        <v>2009</v>
      </c>
      <c r="D4" s="21">
        <v>4</v>
      </c>
      <c r="E4" s="21">
        <f>+C4*100+D4</f>
        <v>200904</v>
      </c>
      <c r="F4" s="19">
        <v>417860</v>
      </c>
      <c r="G4" s="19"/>
    </row>
    <row r="5" spans="3:7" x14ac:dyDescent="0.25">
      <c r="C5" s="21">
        <v>2009</v>
      </c>
      <c r="D5" s="21">
        <v>5</v>
      </c>
      <c r="E5" s="21">
        <f t="shared" ref="E5:E68" si="0">+C5*100+D5</f>
        <v>200905</v>
      </c>
      <c r="F5" s="19">
        <v>417401</v>
      </c>
      <c r="G5" s="19"/>
    </row>
    <row r="6" spans="3:7" x14ac:dyDescent="0.25">
      <c r="C6" s="21">
        <v>2009</v>
      </c>
      <c r="D6" s="21">
        <v>6</v>
      </c>
      <c r="E6" s="21">
        <f t="shared" si="0"/>
        <v>200906</v>
      </c>
      <c r="F6" s="19">
        <v>419428</v>
      </c>
      <c r="G6" s="19"/>
    </row>
    <row r="7" spans="3:7" x14ac:dyDescent="0.25">
      <c r="C7" s="21">
        <v>2009</v>
      </c>
      <c r="D7" s="21">
        <v>7</v>
      </c>
      <c r="E7" s="21">
        <f t="shared" si="0"/>
        <v>200907</v>
      </c>
      <c r="F7" s="19">
        <v>419186</v>
      </c>
      <c r="G7" s="19"/>
    </row>
    <row r="8" spans="3:7" x14ac:dyDescent="0.25">
      <c r="C8" s="21">
        <v>2009</v>
      </c>
      <c r="D8" s="21">
        <v>8</v>
      </c>
      <c r="E8" s="21">
        <f t="shared" si="0"/>
        <v>200908</v>
      </c>
      <c r="F8" s="19">
        <v>419625</v>
      </c>
      <c r="G8" s="19"/>
    </row>
    <row r="9" spans="3:7" x14ac:dyDescent="0.25">
      <c r="C9" s="21">
        <v>2009</v>
      </c>
      <c r="D9" s="21">
        <v>9</v>
      </c>
      <c r="E9" s="21">
        <f t="shared" si="0"/>
        <v>200909</v>
      </c>
      <c r="F9" s="19">
        <v>419026</v>
      </c>
      <c r="G9" s="19"/>
    </row>
    <row r="10" spans="3:7" x14ac:dyDescent="0.25">
      <c r="C10" s="21">
        <v>2009</v>
      </c>
      <c r="D10" s="21">
        <v>10</v>
      </c>
      <c r="E10" s="21">
        <f t="shared" si="0"/>
        <v>200910</v>
      </c>
      <c r="F10" s="19">
        <v>419379</v>
      </c>
      <c r="G10" s="19"/>
    </row>
    <row r="11" spans="3:7" x14ac:dyDescent="0.25">
      <c r="C11" s="21">
        <v>2009</v>
      </c>
      <c r="D11" s="21">
        <v>11</v>
      </c>
      <c r="E11" s="21">
        <f t="shared" si="0"/>
        <v>200911</v>
      </c>
      <c r="F11" s="19">
        <v>420017</v>
      </c>
      <c r="G11" s="19"/>
    </row>
    <row r="12" spans="3:7" x14ac:dyDescent="0.25">
      <c r="C12" s="21">
        <v>2009</v>
      </c>
      <c r="D12" s="21">
        <v>12</v>
      </c>
      <c r="E12" s="21">
        <f t="shared" si="0"/>
        <v>200912</v>
      </c>
      <c r="F12" s="19">
        <v>420934</v>
      </c>
      <c r="G12" s="19"/>
    </row>
    <row r="13" spans="3:7" x14ac:dyDescent="0.25">
      <c r="C13" s="21">
        <v>2010</v>
      </c>
      <c r="D13" s="21">
        <v>1</v>
      </c>
      <c r="E13" s="21">
        <f t="shared" si="0"/>
        <v>201001</v>
      </c>
      <c r="F13" s="19">
        <v>420840</v>
      </c>
      <c r="G13" s="19"/>
    </row>
    <row r="14" spans="3:7" x14ac:dyDescent="0.25">
      <c r="C14" s="21">
        <v>2010</v>
      </c>
      <c r="D14" s="21">
        <v>2</v>
      </c>
      <c r="E14" s="21">
        <f t="shared" si="0"/>
        <v>201002</v>
      </c>
      <c r="F14" s="19">
        <v>420795</v>
      </c>
      <c r="G14" s="19"/>
    </row>
    <row r="15" spans="3:7" x14ac:dyDescent="0.25">
      <c r="C15" s="21">
        <v>2010</v>
      </c>
      <c r="D15" s="21">
        <v>3</v>
      </c>
      <c r="E15" s="21">
        <f t="shared" si="0"/>
        <v>201003</v>
      </c>
      <c r="F15" s="19">
        <v>421631</v>
      </c>
      <c r="G15" s="19"/>
    </row>
    <row r="16" spans="3:7" x14ac:dyDescent="0.25">
      <c r="C16" s="21">
        <v>2010</v>
      </c>
      <c r="D16" s="21">
        <v>4</v>
      </c>
      <c r="E16" s="21">
        <f t="shared" si="0"/>
        <v>201004</v>
      </c>
      <c r="F16" s="19">
        <v>420678</v>
      </c>
      <c r="G16" s="19"/>
    </row>
    <row r="17" spans="3:7" x14ac:dyDescent="0.25">
      <c r="C17" s="21">
        <v>2010</v>
      </c>
      <c r="D17" s="21">
        <v>5</v>
      </c>
      <c r="E17" s="21">
        <f t="shared" si="0"/>
        <v>201005</v>
      </c>
      <c r="F17" s="19">
        <v>420668</v>
      </c>
      <c r="G17" s="19"/>
    </row>
    <row r="18" spans="3:7" x14ac:dyDescent="0.25">
      <c r="C18" s="21">
        <v>2010</v>
      </c>
      <c r="D18" s="21">
        <v>6</v>
      </c>
      <c r="E18" s="21">
        <f t="shared" si="0"/>
        <v>201006</v>
      </c>
      <c r="F18" s="19">
        <v>421936</v>
      </c>
      <c r="G18" s="19"/>
    </row>
    <row r="19" spans="3:7" x14ac:dyDescent="0.25">
      <c r="C19" s="21">
        <v>2010</v>
      </c>
      <c r="D19" s="21">
        <v>7</v>
      </c>
      <c r="E19" s="21">
        <f t="shared" si="0"/>
        <v>201007</v>
      </c>
      <c r="F19" s="19">
        <v>421089</v>
      </c>
      <c r="G19" s="19"/>
    </row>
    <row r="20" spans="3:7" x14ac:dyDescent="0.25">
      <c r="C20" s="21">
        <v>2010</v>
      </c>
      <c r="D20" s="21">
        <v>8</v>
      </c>
      <c r="E20" s="21">
        <f t="shared" si="0"/>
        <v>201008</v>
      </c>
      <c r="F20" s="19">
        <v>422831</v>
      </c>
      <c r="G20" s="19"/>
    </row>
    <row r="21" spans="3:7" x14ac:dyDescent="0.25">
      <c r="C21" s="21">
        <v>2010</v>
      </c>
      <c r="D21" s="21">
        <v>9</v>
      </c>
      <c r="E21" s="21">
        <f t="shared" si="0"/>
        <v>201009</v>
      </c>
      <c r="F21" s="19">
        <v>421140</v>
      </c>
      <c r="G21" s="19"/>
    </row>
    <row r="22" spans="3:7" x14ac:dyDescent="0.25">
      <c r="C22" s="21">
        <v>2010</v>
      </c>
      <c r="D22" s="21">
        <v>10</v>
      </c>
      <c r="E22" s="21">
        <f t="shared" si="0"/>
        <v>201010</v>
      </c>
      <c r="F22" s="19">
        <v>420523</v>
      </c>
      <c r="G22" s="19"/>
    </row>
    <row r="23" spans="3:7" x14ac:dyDescent="0.25">
      <c r="C23" s="21">
        <v>2010</v>
      </c>
      <c r="D23" s="21">
        <v>11</v>
      </c>
      <c r="E23" s="21">
        <f t="shared" si="0"/>
        <v>201011</v>
      </c>
      <c r="F23" s="19">
        <v>420872</v>
      </c>
      <c r="G23" s="19"/>
    </row>
    <row r="24" spans="3:7" x14ac:dyDescent="0.25">
      <c r="C24" s="21">
        <v>2010</v>
      </c>
      <c r="D24" s="21">
        <v>12</v>
      </c>
      <c r="E24" s="21">
        <f t="shared" si="0"/>
        <v>201012</v>
      </c>
      <c r="F24" s="19">
        <v>420972</v>
      </c>
      <c r="G24" s="19"/>
    </row>
    <row r="25" spans="3:7" x14ac:dyDescent="0.25">
      <c r="C25" s="21">
        <f>+C13+1</f>
        <v>2011</v>
      </c>
      <c r="D25" s="21">
        <f>+D13</f>
        <v>1</v>
      </c>
      <c r="E25" s="21">
        <f t="shared" si="0"/>
        <v>201101</v>
      </c>
      <c r="F25" s="19">
        <v>421809</v>
      </c>
      <c r="G25" s="19"/>
    </row>
    <row r="26" spans="3:7" x14ac:dyDescent="0.25">
      <c r="C26" s="21">
        <f t="shared" ref="C26:C89" si="1">+C14+1</f>
        <v>2011</v>
      </c>
      <c r="D26" s="21">
        <f t="shared" ref="D26:D89" si="2">+D14</f>
        <v>2</v>
      </c>
      <c r="E26" s="21">
        <f t="shared" si="0"/>
        <v>201102</v>
      </c>
      <c r="F26" s="19">
        <v>421599</v>
      </c>
      <c r="G26" s="19"/>
    </row>
    <row r="27" spans="3:7" x14ac:dyDescent="0.25">
      <c r="C27" s="21">
        <f t="shared" si="1"/>
        <v>2011</v>
      </c>
      <c r="D27" s="21">
        <f t="shared" si="2"/>
        <v>3</v>
      </c>
      <c r="E27" s="21">
        <f t="shared" si="0"/>
        <v>201103</v>
      </c>
      <c r="F27" s="19">
        <v>421809</v>
      </c>
      <c r="G27" s="19"/>
    </row>
    <row r="28" spans="3:7" x14ac:dyDescent="0.25">
      <c r="C28" s="21">
        <f t="shared" si="1"/>
        <v>2011</v>
      </c>
      <c r="D28" s="21">
        <f t="shared" si="2"/>
        <v>4</v>
      </c>
      <c r="E28" s="21">
        <f t="shared" si="0"/>
        <v>201104</v>
      </c>
      <c r="F28" s="19">
        <v>420365</v>
      </c>
      <c r="G28" s="19"/>
    </row>
    <row r="29" spans="3:7" x14ac:dyDescent="0.25">
      <c r="C29" s="21">
        <f t="shared" si="1"/>
        <v>2011</v>
      </c>
      <c r="D29" s="21">
        <f t="shared" si="2"/>
        <v>5</v>
      </c>
      <c r="E29" s="21">
        <f t="shared" si="0"/>
        <v>201105</v>
      </c>
      <c r="F29" s="19">
        <v>421560</v>
      </c>
      <c r="G29" s="19"/>
    </row>
    <row r="30" spans="3:7" x14ac:dyDescent="0.25">
      <c r="C30" s="21">
        <f t="shared" si="1"/>
        <v>2011</v>
      </c>
      <c r="D30" s="21">
        <f t="shared" si="2"/>
        <v>6</v>
      </c>
      <c r="E30" s="21">
        <f t="shared" si="0"/>
        <v>201106</v>
      </c>
      <c r="F30" s="19">
        <v>420934</v>
      </c>
      <c r="G30" s="19"/>
    </row>
    <row r="31" spans="3:7" x14ac:dyDescent="0.25">
      <c r="C31" s="21">
        <f t="shared" si="1"/>
        <v>2011</v>
      </c>
      <c r="D31" s="21">
        <f t="shared" si="2"/>
        <v>7</v>
      </c>
      <c r="E31" s="21">
        <f t="shared" si="0"/>
        <v>201107</v>
      </c>
      <c r="F31" s="19">
        <v>420257</v>
      </c>
      <c r="G31" s="19"/>
    </row>
    <row r="32" spans="3:7" x14ac:dyDescent="0.25">
      <c r="C32" s="21">
        <f t="shared" si="1"/>
        <v>2011</v>
      </c>
      <c r="D32" s="21">
        <f t="shared" si="2"/>
        <v>8</v>
      </c>
      <c r="E32" s="21">
        <f t="shared" si="0"/>
        <v>201108</v>
      </c>
      <c r="F32" s="19">
        <v>422340</v>
      </c>
      <c r="G32" s="19"/>
    </row>
    <row r="33" spans="3:7" x14ac:dyDescent="0.25">
      <c r="C33" s="21">
        <f t="shared" si="1"/>
        <v>2011</v>
      </c>
      <c r="D33" s="21">
        <f t="shared" si="2"/>
        <v>9</v>
      </c>
      <c r="E33" s="21">
        <f t="shared" si="0"/>
        <v>201109</v>
      </c>
      <c r="F33" s="19">
        <v>419838</v>
      </c>
      <c r="G33" s="19"/>
    </row>
    <row r="34" spans="3:7" x14ac:dyDescent="0.25">
      <c r="C34" s="21">
        <f t="shared" si="1"/>
        <v>2011</v>
      </c>
      <c r="D34" s="21">
        <f t="shared" si="2"/>
        <v>10</v>
      </c>
      <c r="E34" s="21">
        <f t="shared" si="0"/>
        <v>201110</v>
      </c>
      <c r="F34" s="19">
        <v>419658</v>
      </c>
      <c r="G34" s="19"/>
    </row>
    <row r="35" spans="3:7" x14ac:dyDescent="0.25">
      <c r="C35" s="21">
        <f t="shared" si="1"/>
        <v>2011</v>
      </c>
      <c r="D35" s="21">
        <f t="shared" si="2"/>
        <v>11</v>
      </c>
      <c r="E35" s="21">
        <f t="shared" si="0"/>
        <v>201111</v>
      </c>
      <c r="F35" s="19">
        <v>418581</v>
      </c>
      <c r="G35" s="19"/>
    </row>
    <row r="36" spans="3:7" x14ac:dyDescent="0.25">
      <c r="C36" s="21">
        <f t="shared" si="1"/>
        <v>2011</v>
      </c>
      <c r="D36" s="21">
        <f t="shared" si="2"/>
        <v>12</v>
      </c>
      <c r="E36" s="21">
        <f t="shared" si="0"/>
        <v>201112</v>
      </c>
      <c r="F36" s="19">
        <v>418782</v>
      </c>
      <c r="G36" s="19"/>
    </row>
    <row r="37" spans="3:7" x14ac:dyDescent="0.25">
      <c r="C37" s="21">
        <f t="shared" si="1"/>
        <v>2012</v>
      </c>
      <c r="D37" s="21">
        <f t="shared" si="2"/>
        <v>1</v>
      </c>
      <c r="E37" s="21">
        <f t="shared" si="0"/>
        <v>201201</v>
      </c>
      <c r="F37" s="19">
        <v>420033</v>
      </c>
      <c r="G37" s="19"/>
    </row>
    <row r="38" spans="3:7" x14ac:dyDescent="0.25">
      <c r="C38" s="21">
        <f t="shared" si="1"/>
        <v>2012</v>
      </c>
      <c r="D38" s="21">
        <f t="shared" si="2"/>
        <v>2</v>
      </c>
      <c r="E38" s="21">
        <f t="shared" si="0"/>
        <v>201202</v>
      </c>
      <c r="F38" s="19">
        <v>419905</v>
      </c>
      <c r="G38" s="19"/>
    </row>
    <row r="39" spans="3:7" x14ac:dyDescent="0.25">
      <c r="C39" s="21">
        <f t="shared" si="1"/>
        <v>2012</v>
      </c>
      <c r="D39" s="21">
        <f t="shared" si="2"/>
        <v>3</v>
      </c>
      <c r="E39" s="21">
        <f t="shared" si="0"/>
        <v>201203</v>
      </c>
      <c r="F39" s="19">
        <v>419807</v>
      </c>
      <c r="G39" s="19"/>
    </row>
    <row r="40" spans="3:7" x14ac:dyDescent="0.25">
      <c r="C40" s="21">
        <f t="shared" si="1"/>
        <v>2012</v>
      </c>
      <c r="D40" s="21">
        <f t="shared" si="2"/>
        <v>4</v>
      </c>
      <c r="E40" s="21">
        <f t="shared" si="0"/>
        <v>201204</v>
      </c>
      <c r="F40" s="19">
        <v>419956</v>
      </c>
      <c r="G40" s="19"/>
    </row>
    <row r="41" spans="3:7" x14ac:dyDescent="0.25">
      <c r="C41" s="21">
        <f t="shared" si="1"/>
        <v>2012</v>
      </c>
      <c r="D41" s="21">
        <f t="shared" si="2"/>
        <v>5</v>
      </c>
      <c r="E41" s="21">
        <f t="shared" si="0"/>
        <v>201205</v>
      </c>
      <c r="F41" s="19">
        <v>420320</v>
      </c>
      <c r="G41" s="19"/>
    </row>
    <row r="42" spans="3:7" x14ac:dyDescent="0.25">
      <c r="C42" s="21">
        <f t="shared" si="1"/>
        <v>2012</v>
      </c>
      <c r="D42" s="21">
        <f t="shared" si="2"/>
        <v>6</v>
      </c>
      <c r="E42" s="21">
        <f t="shared" si="0"/>
        <v>201206</v>
      </c>
      <c r="F42" s="19">
        <v>420051</v>
      </c>
      <c r="G42" s="19"/>
    </row>
    <row r="43" spans="3:7" x14ac:dyDescent="0.25">
      <c r="C43" s="21">
        <f t="shared" si="1"/>
        <v>2012</v>
      </c>
      <c r="D43" s="21">
        <f t="shared" si="2"/>
        <v>7</v>
      </c>
      <c r="E43" s="21">
        <f t="shared" si="0"/>
        <v>201207</v>
      </c>
      <c r="F43" s="19">
        <v>421979</v>
      </c>
      <c r="G43" s="19"/>
    </row>
    <row r="44" spans="3:7" x14ac:dyDescent="0.25">
      <c r="C44" s="21">
        <f t="shared" si="1"/>
        <v>2012</v>
      </c>
      <c r="D44" s="21">
        <f t="shared" si="2"/>
        <v>8</v>
      </c>
      <c r="E44" s="21">
        <f t="shared" si="0"/>
        <v>201208</v>
      </c>
      <c r="F44" s="19">
        <v>421830</v>
      </c>
      <c r="G44" s="19"/>
    </row>
    <row r="45" spans="3:7" x14ac:dyDescent="0.25">
      <c r="C45" s="21">
        <f t="shared" si="1"/>
        <v>2012</v>
      </c>
      <c r="D45" s="21">
        <f t="shared" si="2"/>
        <v>9</v>
      </c>
      <c r="E45" s="21">
        <f t="shared" si="0"/>
        <v>201209</v>
      </c>
      <c r="F45" s="19">
        <v>420389</v>
      </c>
      <c r="G45" s="19"/>
    </row>
    <row r="46" spans="3:7" x14ac:dyDescent="0.25">
      <c r="C46" s="21">
        <f t="shared" si="1"/>
        <v>2012</v>
      </c>
      <c r="D46" s="21">
        <f t="shared" si="2"/>
        <v>10</v>
      </c>
      <c r="E46" s="21">
        <f t="shared" si="0"/>
        <v>201210</v>
      </c>
      <c r="F46" s="19">
        <v>421332</v>
      </c>
      <c r="G46" s="19"/>
    </row>
    <row r="47" spans="3:7" x14ac:dyDescent="0.25">
      <c r="C47" s="21">
        <f t="shared" si="1"/>
        <v>2012</v>
      </c>
      <c r="D47" s="21">
        <f t="shared" si="2"/>
        <v>11</v>
      </c>
      <c r="E47" s="21">
        <f t="shared" si="0"/>
        <v>201211</v>
      </c>
      <c r="F47" s="19">
        <v>420255</v>
      </c>
      <c r="G47" s="19"/>
    </row>
    <row r="48" spans="3:7" x14ac:dyDescent="0.25">
      <c r="C48" s="21">
        <f t="shared" si="1"/>
        <v>2012</v>
      </c>
      <c r="D48" s="21">
        <f t="shared" si="2"/>
        <v>12</v>
      </c>
      <c r="E48" s="21">
        <f t="shared" si="0"/>
        <v>201212</v>
      </c>
      <c r="F48" s="19">
        <v>420632</v>
      </c>
      <c r="G48" s="19"/>
    </row>
    <row r="49" spans="3:9" x14ac:dyDescent="0.25">
      <c r="C49" s="21">
        <f t="shared" si="1"/>
        <v>2013</v>
      </c>
      <c r="D49" s="21">
        <f t="shared" si="2"/>
        <v>1</v>
      </c>
      <c r="E49" s="21">
        <f t="shared" si="0"/>
        <v>201301</v>
      </c>
      <c r="F49" s="19">
        <v>421750</v>
      </c>
      <c r="G49" s="19"/>
    </row>
    <row r="50" spans="3:9" x14ac:dyDescent="0.25">
      <c r="C50" s="21">
        <f t="shared" si="1"/>
        <v>2013</v>
      </c>
      <c r="D50" s="21">
        <f t="shared" si="2"/>
        <v>2</v>
      </c>
      <c r="E50" s="21">
        <f t="shared" si="0"/>
        <v>201302</v>
      </c>
      <c r="F50" s="19">
        <v>421432</v>
      </c>
      <c r="G50" s="19"/>
    </row>
    <row r="51" spans="3:9" x14ac:dyDescent="0.25">
      <c r="C51" s="21">
        <f t="shared" si="1"/>
        <v>2013</v>
      </c>
      <c r="D51" s="21">
        <f t="shared" si="2"/>
        <v>3</v>
      </c>
      <c r="E51" s="21">
        <f t="shared" si="0"/>
        <v>201303</v>
      </c>
      <c r="F51" s="19">
        <v>422200</v>
      </c>
      <c r="G51" s="19"/>
      <c r="I51" s="19"/>
    </row>
    <row r="52" spans="3:9" x14ac:dyDescent="0.25">
      <c r="C52" s="21">
        <f t="shared" si="1"/>
        <v>2013</v>
      </c>
      <c r="D52" s="21">
        <f t="shared" si="2"/>
        <v>4</v>
      </c>
      <c r="E52" s="21">
        <f t="shared" si="0"/>
        <v>201304</v>
      </c>
      <c r="F52" s="19">
        <v>422507</v>
      </c>
      <c r="G52" s="19"/>
    </row>
    <row r="53" spans="3:9" x14ac:dyDescent="0.25">
      <c r="C53" s="21">
        <f t="shared" si="1"/>
        <v>2013</v>
      </c>
      <c r="D53" s="21">
        <f t="shared" si="2"/>
        <v>5</v>
      </c>
      <c r="E53" s="21">
        <f t="shared" si="0"/>
        <v>201305</v>
      </c>
      <c r="F53" s="19">
        <v>421601</v>
      </c>
      <c r="G53" s="19"/>
    </row>
    <row r="54" spans="3:9" x14ac:dyDescent="0.25">
      <c r="C54" s="21">
        <f t="shared" si="1"/>
        <v>2013</v>
      </c>
      <c r="D54" s="21">
        <f t="shared" si="2"/>
        <v>6</v>
      </c>
      <c r="E54" s="21">
        <f t="shared" si="0"/>
        <v>201306</v>
      </c>
      <c r="F54" s="19">
        <v>421447</v>
      </c>
      <c r="G54" s="19"/>
    </row>
    <row r="55" spans="3:9" x14ac:dyDescent="0.25">
      <c r="C55" s="21">
        <f t="shared" si="1"/>
        <v>2013</v>
      </c>
      <c r="D55" s="21">
        <f t="shared" si="2"/>
        <v>7</v>
      </c>
      <c r="E55" s="21">
        <f t="shared" si="0"/>
        <v>201307</v>
      </c>
      <c r="F55" s="19">
        <v>422775</v>
      </c>
      <c r="G55" s="19"/>
    </row>
    <row r="56" spans="3:9" x14ac:dyDescent="0.25">
      <c r="C56" s="21">
        <f t="shared" si="1"/>
        <v>2013</v>
      </c>
      <c r="D56" s="21">
        <f t="shared" si="2"/>
        <v>8</v>
      </c>
      <c r="E56" s="21">
        <f t="shared" si="0"/>
        <v>201308</v>
      </c>
      <c r="F56" s="19">
        <v>422375</v>
      </c>
      <c r="G56" s="19"/>
    </row>
    <row r="57" spans="3:9" x14ac:dyDescent="0.25">
      <c r="C57" s="21">
        <f t="shared" si="1"/>
        <v>2013</v>
      </c>
      <c r="D57" s="21">
        <f t="shared" si="2"/>
        <v>9</v>
      </c>
      <c r="E57" s="21">
        <f t="shared" si="0"/>
        <v>201309</v>
      </c>
      <c r="F57" s="19">
        <v>422145</v>
      </c>
      <c r="G57" s="19"/>
    </row>
    <row r="58" spans="3:9" x14ac:dyDescent="0.25">
      <c r="C58" s="21">
        <f t="shared" si="1"/>
        <v>2013</v>
      </c>
      <c r="D58" s="21">
        <f t="shared" si="2"/>
        <v>10</v>
      </c>
      <c r="E58" s="21">
        <f t="shared" si="0"/>
        <v>201310</v>
      </c>
      <c r="F58" s="19">
        <v>422298</v>
      </c>
      <c r="G58" s="19"/>
    </row>
    <row r="59" spans="3:9" x14ac:dyDescent="0.25">
      <c r="C59" s="21">
        <f t="shared" si="1"/>
        <v>2013</v>
      </c>
      <c r="D59" s="21">
        <f t="shared" si="2"/>
        <v>11</v>
      </c>
      <c r="E59" s="21">
        <f t="shared" si="0"/>
        <v>201311</v>
      </c>
      <c r="F59" s="19">
        <v>421768</v>
      </c>
      <c r="G59" s="19"/>
    </row>
    <row r="60" spans="3:9" x14ac:dyDescent="0.25">
      <c r="C60" s="21">
        <f t="shared" si="1"/>
        <v>2013</v>
      </c>
      <c r="D60" s="21">
        <f t="shared" si="2"/>
        <v>12</v>
      </c>
      <c r="E60" s="21">
        <f t="shared" si="0"/>
        <v>201312</v>
      </c>
      <c r="F60" s="19">
        <v>423636</v>
      </c>
      <c r="G60" s="19"/>
    </row>
    <row r="61" spans="3:9" x14ac:dyDescent="0.25">
      <c r="C61" s="21">
        <f t="shared" si="1"/>
        <v>2014</v>
      </c>
      <c r="D61" s="21">
        <f t="shared" si="2"/>
        <v>1</v>
      </c>
      <c r="E61" s="21">
        <f t="shared" si="0"/>
        <v>201401</v>
      </c>
      <c r="F61" s="19">
        <v>424047</v>
      </c>
      <c r="G61" s="19"/>
    </row>
    <row r="62" spans="3:9" x14ac:dyDescent="0.25">
      <c r="C62" s="21">
        <f t="shared" si="1"/>
        <v>2014</v>
      </c>
      <c r="D62" s="21">
        <f t="shared" si="2"/>
        <v>2</v>
      </c>
      <c r="E62" s="21">
        <f t="shared" si="0"/>
        <v>201402</v>
      </c>
      <c r="F62" s="19">
        <v>423909</v>
      </c>
      <c r="G62" s="19"/>
    </row>
    <row r="63" spans="3:9" x14ac:dyDescent="0.25">
      <c r="C63" s="21">
        <f t="shared" si="1"/>
        <v>2014</v>
      </c>
      <c r="D63" s="21">
        <f t="shared" si="2"/>
        <v>3</v>
      </c>
      <c r="E63" s="21">
        <f t="shared" si="0"/>
        <v>201403</v>
      </c>
      <c r="F63" s="19">
        <v>425083</v>
      </c>
      <c r="G63" s="19"/>
    </row>
    <row r="64" spans="3:9" x14ac:dyDescent="0.25">
      <c r="C64" s="21">
        <f t="shared" si="1"/>
        <v>2014</v>
      </c>
      <c r="D64" s="21">
        <f t="shared" si="2"/>
        <v>4</v>
      </c>
      <c r="E64" s="21">
        <f t="shared" si="0"/>
        <v>201404</v>
      </c>
      <c r="F64" s="19">
        <v>423761</v>
      </c>
      <c r="G64" s="19"/>
    </row>
    <row r="65" spans="3:7" x14ac:dyDescent="0.25">
      <c r="C65" s="21">
        <f t="shared" si="1"/>
        <v>2014</v>
      </c>
      <c r="D65" s="21">
        <f t="shared" si="2"/>
        <v>5</v>
      </c>
      <c r="E65" s="21">
        <f t="shared" si="0"/>
        <v>201405</v>
      </c>
      <c r="F65" s="19">
        <v>423873</v>
      </c>
      <c r="G65" s="19"/>
    </row>
    <row r="66" spans="3:7" x14ac:dyDescent="0.25">
      <c r="C66" s="21">
        <f t="shared" si="1"/>
        <v>2014</v>
      </c>
      <c r="D66" s="21">
        <f t="shared" si="2"/>
        <v>6</v>
      </c>
      <c r="E66" s="21">
        <f t="shared" si="0"/>
        <v>201406</v>
      </c>
      <c r="F66" s="19">
        <v>424768</v>
      </c>
      <c r="G66" s="19"/>
    </row>
    <row r="67" spans="3:7" x14ac:dyDescent="0.25">
      <c r="C67" s="21">
        <f t="shared" si="1"/>
        <v>2014</v>
      </c>
      <c r="D67" s="21">
        <f t="shared" si="2"/>
        <v>7</v>
      </c>
      <c r="E67" s="21">
        <f t="shared" si="0"/>
        <v>201407</v>
      </c>
      <c r="F67" s="19">
        <v>424632</v>
      </c>
      <c r="G67" s="19"/>
    </row>
    <row r="68" spans="3:7" x14ac:dyDescent="0.25">
      <c r="C68" s="21">
        <f t="shared" si="1"/>
        <v>2014</v>
      </c>
      <c r="D68" s="21">
        <f t="shared" si="2"/>
        <v>8</v>
      </c>
      <c r="E68" s="21">
        <f t="shared" si="0"/>
        <v>201408</v>
      </c>
      <c r="F68" s="19">
        <v>424650</v>
      </c>
      <c r="G68" s="19"/>
    </row>
    <row r="69" spans="3:7" x14ac:dyDescent="0.25">
      <c r="C69" s="21">
        <f t="shared" si="1"/>
        <v>2014</v>
      </c>
      <c r="D69" s="21">
        <f t="shared" si="2"/>
        <v>9</v>
      </c>
      <c r="E69" s="21">
        <f t="shared" ref="E69:E108" si="3">+C69*100+D69</f>
        <v>201409</v>
      </c>
      <c r="F69" s="19">
        <v>425096</v>
      </c>
      <c r="G69" s="19"/>
    </row>
    <row r="70" spans="3:7" x14ac:dyDescent="0.25">
      <c r="C70" s="21">
        <f t="shared" si="1"/>
        <v>2014</v>
      </c>
      <c r="D70" s="21">
        <f t="shared" si="2"/>
        <v>10</v>
      </c>
      <c r="E70" s="21">
        <f t="shared" si="3"/>
        <v>201410</v>
      </c>
      <c r="F70" s="19">
        <v>424135</v>
      </c>
      <c r="G70" s="19"/>
    </row>
    <row r="71" spans="3:7" x14ac:dyDescent="0.25">
      <c r="C71" s="21">
        <f t="shared" si="1"/>
        <v>2014</v>
      </c>
      <c r="D71" s="21">
        <f t="shared" si="2"/>
        <v>11</v>
      </c>
      <c r="E71" s="21">
        <f t="shared" si="3"/>
        <v>201411</v>
      </c>
      <c r="F71" s="19">
        <v>423761</v>
      </c>
      <c r="G71" s="19"/>
    </row>
    <row r="72" spans="3:7" x14ac:dyDescent="0.25">
      <c r="C72" s="21">
        <f t="shared" si="1"/>
        <v>2014</v>
      </c>
      <c r="D72" s="21">
        <f t="shared" si="2"/>
        <v>12</v>
      </c>
      <c r="E72" s="21">
        <f t="shared" si="3"/>
        <v>201412</v>
      </c>
      <c r="F72" s="19">
        <v>425481</v>
      </c>
      <c r="G72" s="19"/>
    </row>
    <row r="73" spans="3:7" x14ac:dyDescent="0.25">
      <c r="C73" s="21">
        <f t="shared" si="1"/>
        <v>2015</v>
      </c>
      <c r="D73" s="21">
        <f t="shared" si="2"/>
        <v>1</v>
      </c>
      <c r="E73" s="21">
        <f t="shared" si="3"/>
        <v>201501</v>
      </c>
      <c r="F73" s="19">
        <v>425342</v>
      </c>
      <c r="G73" s="19"/>
    </row>
    <row r="74" spans="3:7" x14ac:dyDescent="0.25">
      <c r="C74" s="21">
        <f t="shared" si="1"/>
        <v>2015</v>
      </c>
      <c r="D74" s="21">
        <f t="shared" si="2"/>
        <v>2</v>
      </c>
      <c r="E74" s="21">
        <f t="shared" si="3"/>
        <v>201502</v>
      </c>
      <c r="F74" s="19">
        <v>425845</v>
      </c>
      <c r="G74" s="19"/>
    </row>
    <row r="75" spans="3:7" x14ac:dyDescent="0.25">
      <c r="C75" s="21">
        <f t="shared" si="1"/>
        <v>2015</v>
      </c>
      <c r="D75" s="21">
        <f t="shared" si="2"/>
        <v>3</v>
      </c>
      <c r="E75" s="21">
        <f t="shared" si="3"/>
        <v>201503</v>
      </c>
      <c r="F75" s="19">
        <v>426796</v>
      </c>
      <c r="G75" s="19"/>
    </row>
    <row r="76" spans="3:7" x14ac:dyDescent="0.25">
      <c r="C76" s="21">
        <f t="shared" si="1"/>
        <v>2015</v>
      </c>
      <c r="D76" s="21">
        <f t="shared" si="2"/>
        <v>4</v>
      </c>
      <c r="E76" s="21">
        <f t="shared" si="3"/>
        <v>201504</v>
      </c>
      <c r="F76" s="19">
        <v>425999</v>
      </c>
      <c r="G76" s="19"/>
    </row>
    <row r="77" spans="3:7" x14ac:dyDescent="0.25">
      <c r="C77" s="21">
        <f t="shared" si="1"/>
        <v>2015</v>
      </c>
      <c r="D77" s="21">
        <f t="shared" si="2"/>
        <v>5</v>
      </c>
      <c r="E77" s="21">
        <f t="shared" si="3"/>
        <v>201505</v>
      </c>
      <c r="F77" s="19">
        <v>425192</v>
      </c>
      <c r="G77" s="19"/>
    </row>
    <row r="78" spans="3:7" x14ac:dyDescent="0.25">
      <c r="C78" s="21">
        <f t="shared" si="1"/>
        <v>2015</v>
      </c>
      <c r="D78" s="21">
        <f t="shared" si="2"/>
        <v>6</v>
      </c>
      <c r="E78" s="21">
        <f t="shared" si="3"/>
        <v>201506</v>
      </c>
      <c r="F78" s="19">
        <v>426783</v>
      </c>
      <c r="G78" s="19"/>
    </row>
    <row r="79" spans="3:7" x14ac:dyDescent="0.25">
      <c r="C79" s="21">
        <f t="shared" si="1"/>
        <v>2015</v>
      </c>
      <c r="D79" s="21">
        <f t="shared" si="2"/>
        <v>7</v>
      </c>
      <c r="E79" s="21">
        <f t="shared" si="3"/>
        <v>201507</v>
      </c>
      <c r="F79" s="19">
        <v>426056</v>
      </c>
      <c r="G79" s="19"/>
    </row>
    <row r="80" spans="3:7" x14ac:dyDescent="0.25">
      <c r="C80" s="21">
        <f t="shared" si="1"/>
        <v>2015</v>
      </c>
      <c r="D80" s="21">
        <f t="shared" si="2"/>
        <v>8</v>
      </c>
      <c r="E80" s="21">
        <f t="shared" si="3"/>
        <v>201508</v>
      </c>
      <c r="F80" s="19">
        <v>426878</v>
      </c>
      <c r="G80" s="19"/>
    </row>
    <row r="81" spans="3:7" x14ac:dyDescent="0.25">
      <c r="C81" s="21">
        <f t="shared" si="1"/>
        <v>2015</v>
      </c>
      <c r="D81" s="21">
        <f t="shared" si="2"/>
        <v>9</v>
      </c>
      <c r="E81" s="21">
        <f t="shared" si="3"/>
        <v>201509</v>
      </c>
      <c r="F81" s="19">
        <v>426193</v>
      </c>
      <c r="G81" s="19"/>
    </row>
    <row r="82" spans="3:7" x14ac:dyDescent="0.25">
      <c r="C82" s="21">
        <f t="shared" si="1"/>
        <v>2015</v>
      </c>
      <c r="D82" s="21">
        <f t="shared" si="2"/>
        <v>10</v>
      </c>
      <c r="E82" s="21">
        <f t="shared" si="3"/>
        <v>201510</v>
      </c>
      <c r="F82" s="19">
        <v>426040</v>
      </c>
      <c r="G82" s="19"/>
    </row>
    <row r="83" spans="3:7" x14ac:dyDescent="0.25">
      <c r="C83" s="21">
        <f t="shared" si="1"/>
        <v>2015</v>
      </c>
      <c r="D83" s="21">
        <f t="shared" si="2"/>
        <v>11</v>
      </c>
      <c r="E83" s="21">
        <f t="shared" si="3"/>
        <v>201511</v>
      </c>
      <c r="F83" s="19">
        <v>426430</v>
      </c>
      <c r="G83" s="19"/>
    </row>
    <row r="84" spans="3:7" x14ac:dyDescent="0.25">
      <c r="C84" s="21">
        <f t="shared" si="1"/>
        <v>2015</v>
      </c>
      <c r="D84" s="21">
        <f t="shared" si="2"/>
        <v>12</v>
      </c>
      <c r="E84" s="21">
        <f t="shared" si="3"/>
        <v>201512</v>
      </c>
      <c r="F84" s="19">
        <v>427031</v>
      </c>
      <c r="G84" s="19"/>
    </row>
    <row r="85" spans="3:7" x14ac:dyDescent="0.25">
      <c r="C85" s="21">
        <f t="shared" si="1"/>
        <v>2016</v>
      </c>
      <c r="D85" s="21">
        <f t="shared" si="2"/>
        <v>1</v>
      </c>
      <c r="E85" s="21">
        <f t="shared" si="3"/>
        <v>201601</v>
      </c>
      <c r="F85" s="19"/>
      <c r="G85" s="19">
        <v>427677.34194399609</v>
      </c>
    </row>
    <row r="86" spans="3:7" x14ac:dyDescent="0.25">
      <c r="C86" s="21">
        <f t="shared" si="1"/>
        <v>2016</v>
      </c>
      <c r="D86" s="21">
        <f t="shared" si="2"/>
        <v>2</v>
      </c>
      <c r="E86" s="21">
        <f t="shared" si="3"/>
        <v>201602</v>
      </c>
      <c r="F86" s="19"/>
      <c r="G86" s="19">
        <v>426867.92953046231</v>
      </c>
    </row>
    <row r="87" spans="3:7" x14ac:dyDescent="0.25">
      <c r="C87" s="21">
        <f t="shared" si="1"/>
        <v>2016</v>
      </c>
      <c r="D87" s="21">
        <f t="shared" si="2"/>
        <v>3</v>
      </c>
      <c r="E87" s="21">
        <f t="shared" si="3"/>
        <v>201603</v>
      </c>
      <c r="F87" s="19"/>
      <c r="G87" s="19">
        <v>428420.66394467204</v>
      </c>
    </row>
    <row r="88" spans="3:7" x14ac:dyDescent="0.25">
      <c r="C88" s="21">
        <f t="shared" si="1"/>
        <v>2016</v>
      </c>
      <c r="D88" s="21">
        <f t="shared" si="2"/>
        <v>4</v>
      </c>
      <c r="E88" s="21">
        <f t="shared" si="3"/>
        <v>201604</v>
      </c>
      <c r="F88" s="19"/>
      <c r="G88" s="19">
        <v>427415.67520033603</v>
      </c>
    </row>
    <row r="89" spans="3:7" x14ac:dyDescent="0.25">
      <c r="C89" s="21">
        <f t="shared" si="1"/>
        <v>2016</v>
      </c>
      <c r="D89" s="21">
        <f t="shared" si="2"/>
        <v>5</v>
      </c>
      <c r="E89" s="21">
        <f t="shared" si="3"/>
        <v>201605</v>
      </c>
      <c r="F89" s="19"/>
      <c r="G89" s="19">
        <v>427276.68559544935</v>
      </c>
    </row>
    <row r="90" spans="3:7" x14ac:dyDescent="0.25">
      <c r="C90" s="21">
        <f t="shared" ref="C90:C153" si="4">+C78+1</f>
        <v>2016</v>
      </c>
      <c r="D90" s="21">
        <f t="shared" ref="D90:D153" si="5">+D78</f>
        <v>6</v>
      </c>
      <c r="E90" s="21">
        <f t="shared" si="3"/>
        <v>201606</v>
      </c>
      <c r="F90" s="19"/>
      <c r="G90" s="19">
        <v>427702.52709718724</v>
      </c>
    </row>
    <row r="91" spans="3:7" x14ac:dyDescent="0.25">
      <c r="C91" s="21">
        <f t="shared" si="4"/>
        <v>2016</v>
      </c>
      <c r="D91" s="21">
        <f t="shared" si="5"/>
        <v>7</v>
      </c>
      <c r="E91" s="21">
        <f t="shared" si="3"/>
        <v>201607</v>
      </c>
      <c r="F91" s="19"/>
      <c r="G91" s="19">
        <v>428009.58016349294</v>
      </c>
    </row>
    <row r="92" spans="3:7" x14ac:dyDescent="0.25">
      <c r="C92" s="21">
        <f t="shared" si="4"/>
        <v>2016</v>
      </c>
      <c r="D92" s="21">
        <f t="shared" si="5"/>
        <v>8</v>
      </c>
      <c r="E92" s="21">
        <f t="shared" si="3"/>
        <v>201608</v>
      </c>
      <c r="F92" s="19"/>
      <c r="G92" s="19">
        <v>428286.74675941502</v>
      </c>
    </row>
    <row r="93" spans="3:7" x14ac:dyDescent="0.25">
      <c r="C93" s="21">
        <f t="shared" si="4"/>
        <v>2016</v>
      </c>
      <c r="D93" s="21">
        <f t="shared" si="5"/>
        <v>9</v>
      </c>
      <c r="E93" s="21">
        <f t="shared" si="3"/>
        <v>201609</v>
      </c>
      <c r="F93" s="19"/>
      <c r="G93" s="19">
        <v>427967.2734736795</v>
      </c>
    </row>
    <row r="94" spans="3:7" x14ac:dyDescent="0.25">
      <c r="C94" s="21">
        <f t="shared" si="4"/>
        <v>2016</v>
      </c>
      <c r="D94" s="21">
        <f t="shared" si="5"/>
        <v>10</v>
      </c>
      <c r="E94" s="21">
        <f t="shared" si="3"/>
        <v>201610</v>
      </c>
      <c r="F94" s="19"/>
      <c r="G94" s="19">
        <v>428024.48059986543</v>
      </c>
    </row>
    <row r="95" spans="3:7" x14ac:dyDescent="0.25">
      <c r="C95" s="21">
        <f t="shared" si="4"/>
        <v>2016</v>
      </c>
      <c r="D95" s="21">
        <f t="shared" si="5"/>
        <v>11</v>
      </c>
      <c r="E95" s="21">
        <f t="shared" si="3"/>
        <v>201611</v>
      </c>
      <c r="F95" s="19"/>
      <c r="G95" s="19">
        <v>428160.15633714391</v>
      </c>
    </row>
    <row r="96" spans="3:7" x14ac:dyDescent="0.25">
      <c r="C96" s="21">
        <f t="shared" si="4"/>
        <v>2016</v>
      </c>
      <c r="D96" s="21">
        <f t="shared" si="5"/>
        <v>12</v>
      </c>
      <c r="E96" s="21">
        <f t="shared" si="3"/>
        <v>201612</v>
      </c>
      <c r="F96" s="19"/>
      <c r="G96" s="19">
        <v>429076.1301739781</v>
      </c>
    </row>
    <row r="97" spans="3:7" x14ac:dyDescent="0.25">
      <c r="C97" s="21">
        <f t="shared" si="4"/>
        <v>2017</v>
      </c>
      <c r="D97" s="21">
        <f t="shared" si="5"/>
        <v>1</v>
      </c>
      <c r="E97" s="21">
        <f t="shared" si="3"/>
        <v>201701</v>
      </c>
      <c r="F97" s="19"/>
      <c r="G97" s="19">
        <v>429760.19175579853</v>
      </c>
    </row>
    <row r="98" spans="3:7" x14ac:dyDescent="0.25">
      <c r="C98" s="21">
        <f t="shared" si="4"/>
        <v>2017</v>
      </c>
      <c r="D98" s="21">
        <f t="shared" si="5"/>
        <v>2</v>
      </c>
      <c r="E98" s="21">
        <f t="shared" si="3"/>
        <v>201702</v>
      </c>
      <c r="F98" s="19"/>
      <c r="G98" s="19">
        <v>429338.68334226473</v>
      </c>
    </row>
    <row r="99" spans="3:7" x14ac:dyDescent="0.25">
      <c r="C99" s="21">
        <f t="shared" si="4"/>
        <v>2017</v>
      </c>
      <c r="D99" s="21">
        <f t="shared" si="5"/>
        <v>3</v>
      </c>
      <c r="E99" s="21">
        <f t="shared" si="3"/>
        <v>201703</v>
      </c>
      <c r="F99" s="19"/>
      <c r="G99" s="19">
        <v>429683.9137564745</v>
      </c>
    </row>
    <row r="100" spans="3:7" x14ac:dyDescent="0.25">
      <c r="C100" s="21">
        <f t="shared" si="4"/>
        <v>2017</v>
      </c>
      <c r="D100" s="21">
        <f t="shared" si="5"/>
        <v>4</v>
      </c>
      <c r="E100" s="21">
        <f t="shared" si="3"/>
        <v>201704</v>
      </c>
      <c r="F100" s="19"/>
      <c r="G100" s="19">
        <v>429131.34929557669</v>
      </c>
    </row>
    <row r="101" spans="3:7" x14ac:dyDescent="0.25">
      <c r="C101" s="21">
        <f t="shared" si="4"/>
        <v>2017</v>
      </c>
      <c r="D101" s="21">
        <f t="shared" si="5"/>
        <v>5</v>
      </c>
      <c r="E101" s="21">
        <f t="shared" si="3"/>
        <v>201705</v>
      </c>
      <c r="F101" s="19"/>
      <c r="G101" s="19">
        <v>428992.01069069002</v>
      </c>
    </row>
    <row r="102" spans="3:7" x14ac:dyDescent="0.25">
      <c r="C102" s="21">
        <f t="shared" si="4"/>
        <v>2017</v>
      </c>
      <c r="D102" s="21">
        <f t="shared" si="5"/>
        <v>6</v>
      </c>
      <c r="E102" s="21">
        <f t="shared" si="3"/>
        <v>201706</v>
      </c>
      <c r="F102" s="19"/>
      <c r="G102" s="19">
        <v>429417.52119242784</v>
      </c>
    </row>
    <row r="103" spans="3:7" x14ac:dyDescent="0.25">
      <c r="C103" s="21">
        <f t="shared" si="4"/>
        <v>2017</v>
      </c>
      <c r="D103" s="21">
        <f t="shared" si="5"/>
        <v>7</v>
      </c>
      <c r="E103" s="21">
        <f t="shared" si="3"/>
        <v>201707</v>
      </c>
      <c r="F103" s="19"/>
      <c r="G103" s="19">
        <v>429777.85266824299</v>
      </c>
    </row>
    <row r="104" spans="3:7" x14ac:dyDescent="0.25">
      <c r="C104" s="21">
        <f t="shared" si="4"/>
        <v>2017</v>
      </c>
      <c r="D104" s="21">
        <f t="shared" si="5"/>
        <v>8</v>
      </c>
      <c r="E104" s="21">
        <f t="shared" si="3"/>
        <v>201708</v>
      </c>
      <c r="F104" s="19"/>
      <c r="G104" s="19">
        <v>430054.72126416507</v>
      </c>
    </row>
    <row r="105" spans="3:7" x14ac:dyDescent="0.25">
      <c r="C105" s="21">
        <f t="shared" si="4"/>
        <v>2017</v>
      </c>
      <c r="D105" s="21">
        <f t="shared" si="5"/>
        <v>9</v>
      </c>
      <c r="E105" s="21">
        <f t="shared" si="3"/>
        <v>201709</v>
      </c>
      <c r="F105" s="19"/>
      <c r="G105" s="19">
        <v>429734.96697842953</v>
      </c>
    </row>
    <row r="106" spans="3:7" x14ac:dyDescent="0.25">
      <c r="C106" s="21">
        <f t="shared" si="4"/>
        <v>2017</v>
      </c>
      <c r="D106" s="21">
        <f t="shared" si="5"/>
        <v>10</v>
      </c>
      <c r="E106" s="21">
        <f t="shared" si="3"/>
        <v>201710</v>
      </c>
      <c r="F106" s="19"/>
      <c r="G106" s="19">
        <v>429841.41372411948</v>
      </c>
    </row>
    <row r="107" spans="3:7" x14ac:dyDescent="0.25">
      <c r="C107" s="21">
        <f t="shared" si="4"/>
        <v>2017</v>
      </c>
      <c r="D107" s="21">
        <f t="shared" si="5"/>
        <v>11</v>
      </c>
      <c r="E107" s="21">
        <f t="shared" si="3"/>
        <v>201711</v>
      </c>
      <c r="F107" s="19"/>
      <c r="G107" s="19">
        <v>429976.83646139794</v>
      </c>
    </row>
    <row r="108" spans="3:7" x14ac:dyDescent="0.25">
      <c r="C108" s="21">
        <f t="shared" si="4"/>
        <v>2017</v>
      </c>
      <c r="D108" s="21">
        <f t="shared" si="5"/>
        <v>12</v>
      </c>
      <c r="E108" s="21">
        <f t="shared" si="3"/>
        <v>201712</v>
      </c>
      <c r="F108" s="19"/>
      <c r="G108" s="19">
        <v>430892.5702982322</v>
      </c>
    </row>
    <row r="109" spans="3:7" x14ac:dyDescent="0.25">
      <c r="C109" s="21">
        <f t="shared" si="4"/>
        <v>2018</v>
      </c>
      <c r="D109" s="21">
        <f t="shared" si="5"/>
        <v>1</v>
      </c>
      <c r="E109" s="21">
        <f t="shared" ref="E109:E156" si="6">+C109*100+D109</f>
        <v>201801</v>
      </c>
      <c r="F109" s="19"/>
      <c r="G109" s="19">
        <v>431618.02567971079</v>
      </c>
    </row>
    <row r="110" spans="3:7" x14ac:dyDescent="0.25">
      <c r="C110" s="21">
        <f t="shared" si="4"/>
        <v>2018</v>
      </c>
      <c r="D110" s="21">
        <f t="shared" si="5"/>
        <v>2</v>
      </c>
      <c r="E110" s="21">
        <f t="shared" si="6"/>
        <v>201802</v>
      </c>
      <c r="F110" s="19"/>
      <c r="G110" s="19">
        <v>431196.30226617696</v>
      </c>
    </row>
    <row r="111" spans="3:7" x14ac:dyDescent="0.25">
      <c r="C111" s="21">
        <f t="shared" si="4"/>
        <v>2018</v>
      </c>
      <c r="D111" s="21">
        <f t="shared" si="5"/>
        <v>3</v>
      </c>
      <c r="E111" s="21">
        <f t="shared" si="6"/>
        <v>201803</v>
      </c>
      <c r="F111" s="19"/>
      <c r="G111" s="19">
        <v>431541.32768038672</v>
      </c>
    </row>
    <row r="112" spans="3:7" x14ac:dyDescent="0.25">
      <c r="C112" s="21">
        <f t="shared" si="4"/>
        <v>2018</v>
      </c>
      <c r="D112" s="21">
        <f t="shared" si="5"/>
        <v>4</v>
      </c>
      <c r="E112" s="21">
        <f t="shared" si="6"/>
        <v>201804</v>
      </c>
      <c r="F112" s="19"/>
      <c r="G112" s="19">
        <v>431023.15932612965</v>
      </c>
    </row>
    <row r="113" spans="3:7" x14ac:dyDescent="0.25">
      <c r="C113" s="21">
        <f t="shared" si="4"/>
        <v>2018</v>
      </c>
      <c r="D113" s="21">
        <f t="shared" si="5"/>
        <v>5</v>
      </c>
      <c r="E113" s="21">
        <f t="shared" si="6"/>
        <v>201805</v>
      </c>
      <c r="F113" s="19"/>
      <c r="G113" s="19">
        <v>430883.63672124298</v>
      </c>
    </row>
    <row r="114" spans="3:7" x14ac:dyDescent="0.25">
      <c r="C114" s="21">
        <f t="shared" si="4"/>
        <v>2018</v>
      </c>
      <c r="D114" s="21">
        <f t="shared" si="5"/>
        <v>6</v>
      </c>
      <c r="E114" s="21">
        <f t="shared" si="6"/>
        <v>201806</v>
      </c>
      <c r="F114" s="19"/>
      <c r="G114" s="19">
        <v>431308.97522298084</v>
      </c>
    </row>
    <row r="115" spans="3:7" x14ac:dyDescent="0.25">
      <c r="C115" s="21">
        <f t="shared" si="4"/>
        <v>2018</v>
      </c>
      <c r="D115" s="21">
        <f t="shared" si="5"/>
        <v>7</v>
      </c>
      <c r="E115" s="21">
        <f t="shared" si="6"/>
        <v>201807</v>
      </c>
      <c r="F115" s="19"/>
      <c r="G115" s="19">
        <v>431695.61087405076</v>
      </c>
    </row>
    <row r="116" spans="3:7" x14ac:dyDescent="0.25">
      <c r="C116" s="21">
        <f t="shared" si="4"/>
        <v>2018</v>
      </c>
      <c r="D116" s="21">
        <f t="shared" si="5"/>
        <v>8</v>
      </c>
      <c r="E116" s="21">
        <f t="shared" si="6"/>
        <v>201808</v>
      </c>
      <c r="F116" s="19"/>
      <c r="G116" s="19">
        <v>431972.32346997282</v>
      </c>
    </row>
    <row r="117" spans="3:7" x14ac:dyDescent="0.25">
      <c r="C117" s="21">
        <f t="shared" si="4"/>
        <v>2018</v>
      </c>
      <c r="D117" s="21">
        <f t="shared" si="5"/>
        <v>9</v>
      </c>
      <c r="E117" s="21">
        <f t="shared" si="6"/>
        <v>201809</v>
      </c>
      <c r="F117" s="19"/>
      <c r="G117" s="19">
        <v>431652.42218423734</v>
      </c>
    </row>
    <row r="118" spans="3:7" x14ac:dyDescent="0.25">
      <c r="C118" s="21">
        <f t="shared" si="4"/>
        <v>2018</v>
      </c>
      <c r="D118" s="21">
        <f t="shared" si="5"/>
        <v>10</v>
      </c>
      <c r="E118" s="21">
        <f t="shared" si="6"/>
        <v>201810</v>
      </c>
      <c r="F118" s="19"/>
      <c r="G118" s="19">
        <v>431775.88124209747</v>
      </c>
    </row>
    <row r="119" spans="3:7" x14ac:dyDescent="0.25">
      <c r="C119" s="21">
        <f t="shared" si="4"/>
        <v>2018</v>
      </c>
      <c r="D119" s="21">
        <f t="shared" si="5"/>
        <v>11</v>
      </c>
      <c r="E119" s="21">
        <f t="shared" si="6"/>
        <v>201811</v>
      </c>
      <c r="F119" s="19"/>
      <c r="G119" s="19">
        <v>431911.17197937594</v>
      </c>
    </row>
    <row r="120" spans="3:7" x14ac:dyDescent="0.25">
      <c r="C120" s="21">
        <f t="shared" si="4"/>
        <v>2018</v>
      </c>
      <c r="D120" s="21">
        <f t="shared" si="5"/>
        <v>12</v>
      </c>
      <c r="E120" s="21">
        <f t="shared" si="6"/>
        <v>201812</v>
      </c>
      <c r="F120" s="19"/>
      <c r="G120" s="19">
        <v>432826.77981621015</v>
      </c>
    </row>
    <row r="121" spans="3:7" x14ac:dyDescent="0.25">
      <c r="C121" s="21">
        <f t="shared" si="4"/>
        <v>2019</v>
      </c>
      <c r="D121" s="21">
        <f t="shared" si="5"/>
        <v>1</v>
      </c>
      <c r="E121" s="21">
        <f t="shared" si="6"/>
        <v>201901</v>
      </c>
      <c r="F121" s="19"/>
      <c r="G121" s="19">
        <v>433568.94965417532</v>
      </c>
    </row>
    <row r="122" spans="3:7" x14ac:dyDescent="0.25">
      <c r="C122" s="21">
        <f t="shared" si="4"/>
        <v>2019</v>
      </c>
      <c r="D122" s="21">
        <f t="shared" si="5"/>
        <v>2</v>
      </c>
      <c r="E122" s="21">
        <f t="shared" si="6"/>
        <v>201902</v>
      </c>
      <c r="F122" s="19"/>
      <c r="G122" s="19">
        <v>433147.11324064154</v>
      </c>
    </row>
    <row r="123" spans="3:7" x14ac:dyDescent="0.25">
      <c r="C123" s="21">
        <f t="shared" si="4"/>
        <v>2019</v>
      </c>
      <c r="D123" s="21">
        <f t="shared" si="5"/>
        <v>3</v>
      </c>
      <c r="E123" s="21">
        <f t="shared" si="6"/>
        <v>201903</v>
      </c>
      <c r="F123" s="19"/>
      <c r="G123" s="19">
        <v>433492.03265485127</v>
      </c>
    </row>
    <row r="124" spans="3:7" x14ac:dyDescent="0.25">
      <c r="C124" s="21">
        <f t="shared" si="4"/>
        <v>2019</v>
      </c>
      <c r="D124" s="21">
        <f t="shared" si="5"/>
        <v>4</v>
      </c>
      <c r="E124" s="21">
        <f t="shared" si="6"/>
        <v>201904</v>
      </c>
      <c r="F124" s="19"/>
      <c r="G124" s="19">
        <v>432990.18540726212</v>
      </c>
    </row>
    <row r="125" spans="3:7" x14ac:dyDescent="0.25">
      <c r="C125" s="21">
        <f t="shared" si="4"/>
        <v>2019</v>
      </c>
      <c r="D125" s="21">
        <f t="shared" si="5"/>
        <v>5</v>
      </c>
      <c r="E125" s="21">
        <f t="shared" si="6"/>
        <v>201905</v>
      </c>
      <c r="F125" s="19"/>
      <c r="G125" s="19">
        <v>432850.56780237542</v>
      </c>
    </row>
    <row r="126" spans="3:7" x14ac:dyDescent="0.25">
      <c r="C126" s="21">
        <f t="shared" si="4"/>
        <v>2019</v>
      </c>
      <c r="D126" s="21">
        <f t="shared" si="5"/>
        <v>6</v>
      </c>
      <c r="E126" s="21">
        <f t="shared" si="6"/>
        <v>201906</v>
      </c>
      <c r="F126" s="19"/>
      <c r="G126" s="19">
        <v>433275.81530411326</v>
      </c>
    </row>
    <row r="127" spans="3:7" x14ac:dyDescent="0.25">
      <c r="C127" s="21">
        <f t="shared" si="4"/>
        <v>2019</v>
      </c>
      <c r="D127" s="21">
        <f t="shared" si="5"/>
        <v>7</v>
      </c>
      <c r="E127" s="21">
        <f t="shared" si="6"/>
        <v>201907</v>
      </c>
      <c r="F127" s="19"/>
      <c r="G127" s="19">
        <v>433678.45533465099</v>
      </c>
    </row>
    <row r="128" spans="3:7" x14ac:dyDescent="0.25">
      <c r="C128" s="21">
        <f t="shared" si="4"/>
        <v>2019</v>
      </c>
      <c r="D128" s="21">
        <f t="shared" si="5"/>
        <v>8</v>
      </c>
      <c r="E128" s="21">
        <f t="shared" si="6"/>
        <v>201908</v>
      </c>
      <c r="F128" s="19"/>
      <c r="G128" s="19">
        <v>433955.08693057304</v>
      </c>
    </row>
    <row r="129" spans="3:7" x14ac:dyDescent="0.25">
      <c r="C129" s="21">
        <f t="shared" si="4"/>
        <v>2019</v>
      </c>
      <c r="D129" s="21">
        <f t="shared" si="5"/>
        <v>9</v>
      </c>
      <c r="E129" s="21">
        <f t="shared" si="6"/>
        <v>201909</v>
      </c>
      <c r="F129" s="19"/>
      <c r="G129" s="19">
        <v>433635.10864483757</v>
      </c>
    </row>
    <row r="130" spans="3:7" x14ac:dyDescent="0.25">
      <c r="C130" s="21">
        <f t="shared" si="4"/>
        <v>2019</v>
      </c>
      <c r="D130" s="21">
        <f t="shared" si="5"/>
        <v>10</v>
      </c>
      <c r="E130" s="21">
        <f t="shared" si="6"/>
        <v>201910</v>
      </c>
      <c r="F130" s="19"/>
      <c r="G130" s="19">
        <v>433774.63167320541</v>
      </c>
    </row>
    <row r="131" spans="3:7" x14ac:dyDescent="0.25">
      <c r="C131" s="21">
        <f t="shared" si="4"/>
        <v>2019</v>
      </c>
      <c r="D131" s="21">
        <f t="shared" si="5"/>
        <v>11</v>
      </c>
      <c r="E131" s="21">
        <f t="shared" si="6"/>
        <v>201911</v>
      </c>
      <c r="F131" s="19"/>
      <c r="G131" s="19">
        <v>433909.85341048386</v>
      </c>
    </row>
    <row r="132" spans="3:7" x14ac:dyDescent="0.25">
      <c r="C132" s="21">
        <f t="shared" si="4"/>
        <v>2019</v>
      </c>
      <c r="D132" s="21">
        <f t="shared" si="5"/>
        <v>12</v>
      </c>
      <c r="E132" s="21">
        <f t="shared" si="6"/>
        <v>201912</v>
      </c>
      <c r="F132" s="19"/>
      <c r="G132" s="19">
        <v>434825.39624731813</v>
      </c>
    </row>
    <row r="133" spans="3:7" x14ac:dyDescent="0.25">
      <c r="C133" s="21">
        <f t="shared" si="4"/>
        <v>2020</v>
      </c>
      <c r="D133" s="21">
        <f t="shared" si="5"/>
        <v>1</v>
      </c>
      <c r="E133" s="21">
        <f t="shared" si="6"/>
        <v>202001</v>
      </c>
      <c r="F133" s="19"/>
      <c r="G133" s="19">
        <v>435580.60281795857</v>
      </c>
    </row>
    <row r="134" spans="3:7" x14ac:dyDescent="0.25">
      <c r="C134" s="21">
        <f t="shared" si="4"/>
        <v>2020</v>
      </c>
      <c r="D134" s="21">
        <f t="shared" si="5"/>
        <v>2</v>
      </c>
      <c r="E134" s="21">
        <f t="shared" si="6"/>
        <v>202002</v>
      </c>
      <c r="F134" s="19"/>
      <c r="G134" s="19">
        <v>435158.70740442479</v>
      </c>
    </row>
    <row r="135" spans="3:7" x14ac:dyDescent="0.25">
      <c r="C135" s="21">
        <f t="shared" si="4"/>
        <v>2020</v>
      </c>
      <c r="D135" s="21">
        <f t="shared" si="5"/>
        <v>3</v>
      </c>
      <c r="E135" s="21">
        <f t="shared" si="6"/>
        <v>202003</v>
      </c>
      <c r="F135" s="19"/>
      <c r="G135" s="19">
        <v>435503.57081863453</v>
      </c>
    </row>
    <row r="136" spans="3:7" x14ac:dyDescent="0.25">
      <c r="C136" s="21">
        <f t="shared" si="4"/>
        <v>2020</v>
      </c>
      <c r="D136" s="21">
        <f t="shared" si="5"/>
        <v>4</v>
      </c>
      <c r="E136" s="21">
        <f t="shared" si="6"/>
        <v>202004</v>
      </c>
      <c r="F136" s="19"/>
      <c r="G136" s="19">
        <v>435011.56014755584</v>
      </c>
    </row>
    <row r="137" spans="3:7" x14ac:dyDescent="0.25">
      <c r="C137" s="21">
        <f t="shared" si="4"/>
        <v>2020</v>
      </c>
      <c r="D137" s="21">
        <f t="shared" si="5"/>
        <v>5</v>
      </c>
      <c r="E137" s="21">
        <f t="shared" si="6"/>
        <v>202005</v>
      </c>
      <c r="F137" s="19"/>
      <c r="G137" s="19">
        <v>434871.89254266914</v>
      </c>
    </row>
    <row r="138" spans="3:7" x14ac:dyDescent="0.25">
      <c r="C138" s="21">
        <f t="shared" si="4"/>
        <v>2020</v>
      </c>
      <c r="D138" s="21">
        <f t="shared" si="5"/>
        <v>6</v>
      </c>
      <c r="E138" s="21">
        <f t="shared" si="6"/>
        <v>202006</v>
      </c>
      <c r="F138" s="19"/>
      <c r="G138" s="19">
        <v>435297.09204440704</v>
      </c>
    </row>
    <row r="139" spans="3:7" x14ac:dyDescent="0.25">
      <c r="C139" s="21">
        <f t="shared" si="4"/>
        <v>2020</v>
      </c>
      <c r="D139" s="21">
        <f t="shared" si="5"/>
        <v>7</v>
      </c>
      <c r="E139" s="21">
        <f t="shared" si="6"/>
        <v>202007</v>
      </c>
      <c r="F139" s="19"/>
      <c r="G139" s="19">
        <v>435706.38619642128</v>
      </c>
    </row>
    <row r="140" spans="3:7" x14ac:dyDescent="0.25">
      <c r="C140" s="21">
        <f t="shared" si="4"/>
        <v>2020</v>
      </c>
      <c r="D140" s="21">
        <f t="shared" si="5"/>
        <v>8</v>
      </c>
      <c r="E140" s="21">
        <f t="shared" si="6"/>
        <v>202008</v>
      </c>
      <c r="F140" s="19"/>
      <c r="G140" s="19">
        <v>435982.97579234332</v>
      </c>
    </row>
    <row r="141" spans="3:7" x14ac:dyDescent="0.25">
      <c r="C141" s="21">
        <f t="shared" si="4"/>
        <v>2020</v>
      </c>
      <c r="D141" s="21">
        <f t="shared" si="5"/>
        <v>9</v>
      </c>
      <c r="E141" s="21">
        <f t="shared" si="6"/>
        <v>202009</v>
      </c>
      <c r="F141" s="19"/>
      <c r="G141" s="19">
        <v>435662.95650660782</v>
      </c>
    </row>
    <row r="142" spans="3:7" x14ac:dyDescent="0.25">
      <c r="C142" s="21">
        <f t="shared" si="4"/>
        <v>2020</v>
      </c>
      <c r="D142" s="21">
        <f t="shared" si="5"/>
        <v>10</v>
      </c>
      <c r="E142" s="21">
        <f t="shared" si="6"/>
        <v>202010</v>
      </c>
      <c r="F142" s="19"/>
      <c r="G142" s="19">
        <v>435804.00595889246</v>
      </c>
    </row>
    <row r="143" spans="3:7" x14ac:dyDescent="0.25">
      <c r="C143" s="21">
        <f t="shared" si="4"/>
        <v>2020</v>
      </c>
      <c r="D143" s="21">
        <f t="shared" si="5"/>
        <v>11</v>
      </c>
      <c r="E143" s="21">
        <f t="shared" si="6"/>
        <v>202011</v>
      </c>
      <c r="F143" s="19"/>
      <c r="G143" s="19">
        <v>435939.19169617089</v>
      </c>
    </row>
    <row r="144" spans="3:7" x14ac:dyDescent="0.25">
      <c r="C144" s="21">
        <f t="shared" si="4"/>
        <v>2020</v>
      </c>
      <c r="D144" s="21">
        <f t="shared" si="5"/>
        <v>12</v>
      </c>
      <c r="E144" s="21">
        <f t="shared" si="6"/>
        <v>202012</v>
      </c>
      <c r="F144" s="19"/>
      <c r="G144" s="19">
        <v>436854.69953300513</v>
      </c>
    </row>
    <row r="145" spans="3:7" x14ac:dyDescent="0.25">
      <c r="C145" s="21">
        <f t="shared" si="4"/>
        <v>2021</v>
      </c>
      <c r="D145" s="21">
        <f t="shared" si="5"/>
        <v>1</v>
      </c>
      <c r="E145" s="21">
        <f t="shared" si="6"/>
        <v>202101</v>
      </c>
      <c r="F145" s="19"/>
      <c r="G145" s="19">
        <v>437608.9807091328</v>
      </c>
    </row>
    <row r="146" spans="3:7" x14ac:dyDescent="0.25">
      <c r="C146" s="21">
        <f t="shared" si="4"/>
        <v>2021</v>
      </c>
      <c r="D146" s="21">
        <f t="shared" si="5"/>
        <v>2</v>
      </c>
      <c r="E146" s="21">
        <f t="shared" si="6"/>
        <v>202102</v>
      </c>
      <c r="F146" s="19"/>
      <c r="G146" s="19">
        <v>437187.05529559898</v>
      </c>
    </row>
    <row r="147" spans="3:7" x14ac:dyDescent="0.25">
      <c r="C147" s="21">
        <f t="shared" si="4"/>
        <v>2021</v>
      </c>
      <c r="D147" s="21">
        <f t="shared" si="5"/>
        <v>3</v>
      </c>
      <c r="E147" s="21">
        <f t="shared" si="6"/>
        <v>202103</v>
      </c>
      <c r="F147" s="19"/>
      <c r="G147" s="19">
        <v>437531.88970980875</v>
      </c>
    </row>
    <row r="148" spans="3:7" x14ac:dyDescent="0.25">
      <c r="C148" s="21">
        <f t="shared" si="4"/>
        <v>2021</v>
      </c>
      <c r="D148" s="21">
        <f t="shared" si="5"/>
        <v>4</v>
      </c>
      <c r="E148" s="21">
        <f t="shared" si="6"/>
        <v>202104</v>
      </c>
      <c r="F148" s="19"/>
      <c r="G148" s="19">
        <v>437036.45614009077</v>
      </c>
    </row>
    <row r="149" spans="3:7" x14ac:dyDescent="0.25">
      <c r="C149" s="21">
        <f t="shared" si="4"/>
        <v>2021</v>
      </c>
      <c r="D149" s="21">
        <f t="shared" si="5"/>
        <v>5</v>
      </c>
      <c r="E149" s="21">
        <f t="shared" si="6"/>
        <v>202105</v>
      </c>
      <c r="F149" s="19"/>
      <c r="G149" s="19">
        <v>436896.76253520406</v>
      </c>
    </row>
    <row r="150" spans="3:7" x14ac:dyDescent="0.25">
      <c r="C150" s="21">
        <f t="shared" si="4"/>
        <v>2021</v>
      </c>
      <c r="D150" s="21">
        <f t="shared" si="5"/>
        <v>6</v>
      </c>
      <c r="E150" s="21">
        <f t="shared" si="6"/>
        <v>202106</v>
      </c>
      <c r="F150" s="19"/>
      <c r="G150" s="19">
        <v>437321.93703694193</v>
      </c>
    </row>
    <row r="151" spans="3:7" x14ac:dyDescent="0.25">
      <c r="C151" s="21">
        <f t="shared" si="4"/>
        <v>2021</v>
      </c>
      <c r="D151" s="21">
        <f t="shared" si="5"/>
        <v>7</v>
      </c>
      <c r="E151" s="21">
        <f t="shared" si="6"/>
        <v>202107</v>
      </c>
      <c r="F151" s="19"/>
      <c r="G151" s="19">
        <v>437725.32195922657</v>
      </c>
    </row>
    <row r="152" spans="3:7" x14ac:dyDescent="0.25">
      <c r="C152" s="21">
        <f t="shared" si="4"/>
        <v>2021</v>
      </c>
      <c r="D152" s="21">
        <f t="shared" si="5"/>
        <v>8</v>
      </c>
      <c r="E152" s="21">
        <f t="shared" si="6"/>
        <v>202108</v>
      </c>
      <c r="F152" s="19"/>
      <c r="G152" s="19">
        <v>438001.88855514862</v>
      </c>
    </row>
    <row r="153" spans="3:7" x14ac:dyDescent="0.25">
      <c r="C153" s="21">
        <f t="shared" si="4"/>
        <v>2021</v>
      </c>
      <c r="D153" s="21">
        <f t="shared" si="5"/>
        <v>9</v>
      </c>
      <c r="E153" s="21">
        <f t="shared" si="6"/>
        <v>202109</v>
      </c>
      <c r="F153" s="19"/>
      <c r="G153" s="19">
        <v>437681.84826941311</v>
      </c>
    </row>
    <row r="154" spans="3:7" x14ac:dyDescent="0.25">
      <c r="C154" s="21">
        <f t="shared" ref="C154:C156" si="7">+C142+1</f>
        <v>2021</v>
      </c>
      <c r="D154" s="21">
        <f t="shared" ref="D154:D156" si="8">+D142</f>
        <v>10</v>
      </c>
      <c r="E154" s="21">
        <f t="shared" si="6"/>
        <v>202110</v>
      </c>
      <c r="F154" s="19"/>
      <c r="G154" s="19">
        <v>437816.36238439218</v>
      </c>
    </row>
    <row r="155" spans="3:7" x14ac:dyDescent="0.25">
      <c r="C155" s="21">
        <f t="shared" si="7"/>
        <v>2021</v>
      </c>
      <c r="D155" s="21">
        <f t="shared" si="8"/>
        <v>11</v>
      </c>
      <c r="E155" s="21">
        <f t="shared" si="6"/>
        <v>202111</v>
      </c>
      <c r="F155" s="19"/>
      <c r="G155" s="19">
        <v>437951.52912167064</v>
      </c>
    </row>
    <row r="156" spans="3:7" x14ac:dyDescent="0.25">
      <c r="C156" s="21">
        <f t="shared" si="7"/>
        <v>2021</v>
      </c>
      <c r="D156" s="21">
        <f t="shared" si="8"/>
        <v>12</v>
      </c>
      <c r="E156" s="21">
        <f t="shared" si="6"/>
        <v>202112</v>
      </c>
      <c r="F156" s="19"/>
      <c r="G156" s="19">
        <v>438867.01995850488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1"/>
  <sheetViews>
    <sheetView showGridLines="0" zoomScale="85" zoomScaleNormal="85" workbookViewId="0">
      <selection activeCell="B8" sqref="B8"/>
    </sheetView>
  </sheetViews>
  <sheetFormatPr defaultRowHeight="15" x14ac:dyDescent="0.25"/>
  <cols>
    <col min="1" max="2" width="2.7109375" customWidth="1"/>
    <col min="3" max="3" width="26.140625" customWidth="1"/>
    <col min="4" max="4" width="16.140625" customWidth="1"/>
    <col min="5" max="5" width="12.5703125" bestFit="1" customWidth="1"/>
    <col min="6" max="6" width="9.5703125" bestFit="1" customWidth="1"/>
    <col min="7" max="7" width="9.28515625" bestFit="1" customWidth="1"/>
  </cols>
  <sheetData>
    <row r="2" spans="3:9" x14ac:dyDescent="0.25">
      <c r="C2" s="1" t="s">
        <v>182</v>
      </c>
    </row>
    <row r="4" spans="3:9" x14ac:dyDescent="0.25">
      <c r="C4" t="s">
        <v>80</v>
      </c>
      <c r="D4" s="1">
        <v>0.995</v>
      </c>
    </row>
    <row r="5" spans="3:9" x14ac:dyDescent="0.25">
      <c r="C5" t="s">
        <v>79</v>
      </c>
      <c r="D5" s="32">
        <v>1.5E-3</v>
      </c>
      <c r="I5" s="29"/>
    </row>
    <row r="7" spans="3:9" x14ac:dyDescent="0.25">
      <c r="C7" t="s">
        <v>10</v>
      </c>
      <c r="D7" t="s">
        <v>57</v>
      </c>
      <c r="E7" t="s">
        <v>58</v>
      </c>
      <c r="F7" t="s">
        <v>59</v>
      </c>
      <c r="G7" t="s">
        <v>60</v>
      </c>
      <c r="H7" t="s">
        <v>55</v>
      </c>
      <c r="I7" s="29" t="s">
        <v>56</v>
      </c>
    </row>
    <row r="8" spans="3:9" x14ac:dyDescent="0.25">
      <c r="C8" t="s">
        <v>61</v>
      </c>
      <c r="D8" s="31">
        <v>23195.505009844601</v>
      </c>
      <c r="E8" s="31">
        <v>57982.758286755001</v>
      </c>
      <c r="F8" s="31">
        <v>0.4</v>
      </c>
      <c r="G8" s="30">
        <v>0.68969999999999998</v>
      </c>
      <c r="I8" s="29" t="s">
        <v>62</v>
      </c>
    </row>
    <row r="9" spans="3:9" x14ac:dyDescent="0.25">
      <c r="C9" t="s">
        <v>181</v>
      </c>
      <c r="D9" s="31">
        <v>9.1211397200000002E-2</v>
      </c>
      <c r="E9" s="31">
        <v>1.3368120799999999E-2</v>
      </c>
      <c r="F9" s="31">
        <v>6.8230000000000004</v>
      </c>
      <c r="G9" s="30">
        <v>0</v>
      </c>
      <c r="I9" s="29" t="s">
        <v>183</v>
      </c>
    </row>
    <row r="10" spans="3:9" x14ac:dyDescent="0.25">
      <c r="C10" t="s">
        <v>142</v>
      </c>
      <c r="D10" s="31">
        <v>248.77265311170001</v>
      </c>
      <c r="E10" s="31">
        <v>223.48377444249999</v>
      </c>
      <c r="F10" s="31">
        <v>1.113</v>
      </c>
      <c r="G10" s="30">
        <v>0.26740000000000003</v>
      </c>
      <c r="I10" s="29" t="s">
        <v>184</v>
      </c>
    </row>
    <row r="11" spans="3:9" x14ac:dyDescent="0.25">
      <c r="C11" t="s">
        <v>129</v>
      </c>
      <c r="D11" s="31">
        <v>-173.18676042210001</v>
      </c>
      <c r="E11" s="31">
        <v>286.7572535484</v>
      </c>
      <c r="F11" s="31">
        <v>-0.60399999999999998</v>
      </c>
      <c r="G11" s="30">
        <v>0.54679999999999995</v>
      </c>
      <c r="I11" s="29" t="s">
        <v>184</v>
      </c>
    </row>
    <row r="12" spans="3:9" x14ac:dyDescent="0.25">
      <c r="C12" t="s">
        <v>68</v>
      </c>
      <c r="D12" s="31">
        <v>171.61565378770001</v>
      </c>
      <c r="E12" s="31">
        <v>329.90703187669999</v>
      </c>
      <c r="F12" s="31">
        <v>0.52</v>
      </c>
      <c r="G12" s="30">
        <v>0.60370000000000001</v>
      </c>
      <c r="I12" s="29" t="s">
        <v>184</v>
      </c>
    </row>
    <row r="13" spans="3:9" x14ac:dyDescent="0.25">
      <c r="C13" t="s">
        <v>69</v>
      </c>
      <c r="D13" s="31">
        <v>-827.69479169119995</v>
      </c>
      <c r="E13" s="31">
        <v>360.64748732480001</v>
      </c>
      <c r="F13" s="31">
        <v>-2.2949999999999999</v>
      </c>
      <c r="G13" s="30">
        <v>2.3099999999999999E-2</v>
      </c>
      <c r="I13" s="29" t="s">
        <v>184</v>
      </c>
    </row>
    <row r="14" spans="3:9" x14ac:dyDescent="0.25">
      <c r="C14" t="s">
        <v>143</v>
      </c>
      <c r="D14" s="31">
        <v>-967.41739657790004</v>
      </c>
      <c r="E14" s="31">
        <v>373.68601232859999</v>
      </c>
      <c r="F14" s="31">
        <v>-2.589</v>
      </c>
      <c r="G14" s="30">
        <v>1.06E-2</v>
      </c>
      <c r="I14" s="29" t="s">
        <v>184</v>
      </c>
    </row>
    <row r="15" spans="3:9" x14ac:dyDescent="0.25">
      <c r="C15" t="s">
        <v>67</v>
      </c>
      <c r="D15" s="31">
        <v>-542.26989484000001</v>
      </c>
      <c r="E15" s="31">
        <v>378.41402796889997</v>
      </c>
      <c r="F15" s="31">
        <v>-1.4330000000000001</v>
      </c>
      <c r="G15" s="30">
        <v>0.15390000000000001</v>
      </c>
      <c r="H15" s="29"/>
      <c r="I15" s="29" t="s">
        <v>184</v>
      </c>
    </row>
    <row r="16" spans="3:9" x14ac:dyDescent="0.25">
      <c r="C16" t="s">
        <v>130</v>
      </c>
      <c r="D16" s="31">
        <v>-641.09842391220002</v>
      </c>
      <c r="E16" s="31">
        <v>375.01366551429999</v>
      </c>
      <c r="F16" s="31">
        <v>-1.71</v>
      </c>
      <c r="G16" s="30">
        <v>8.9399999999999993E-2</v>
      </c>
      <c r="H16" s="29"/>
      <c r="I16" s="29" t="s">
        <v>184</v>
      </c>
    </row>
    <row r="17" spans="3:9" x14ac:dyDescent="0.25">
      <c r="C17" t="s">
        <v>131</v>
      </c>
      <c r="D17" s="31">
        <v>-364.5558279901</v>
      </c>
      <c r="E17" s="31">
        <v>356.5617012774</v>
      </c>
      <c r="F17" s="31">
        <v>-1.022</v>
      </c>
      <c r="G17" s="30">
        <v>0.30819999999999997</v>
      </c>
      <c r="H17" s="29"/>
      <c r="I17" s="29" t="s">
        <v>184</v>
      </c>
    </row>
    <row r="18" spans="3:9" x14ac:dyDescent="0.25">
      <c r="C18" t="s">
        <v>132</v>
      </c>
      <c r="D18" s="31">
        <v>-684.61911372559996</v>
      </c>
      <c r="E18" s="31">
        <v>327.45739203549999</v>
      </c>
      <c r="F18" s="31">
        <v>-2.0910000000000002</v>
      </c>
      <c r="G18" s="30">
        <v>3.8199999999999998E-2</v>
      </c>
      <c r="H18" s="29"/>
      <c r="I18" s="29" t="s">
        <v>184</v>
      </c>
    </row>
    <row r="19" spans="3:9" x14ac:dyDescent="0.25">
      <c r="C19" t="s">
        <v>133</v>
      </c>
      <c r="D19" s="31">
        <v>-1050.6165741126999</v>
      </c>
      <c r="E19" s="31">
        <v>285.7732109712</v>
      </c>
      <c r="F19" s="31">
        <v>-3.6760000000000002</v>
      </c>
      <c r="G19" s="30">
        <v>2.9999999999999997E-4</v>
      </c>
      <c r="H19" s="29"/>
      <c r="I19" s="29" t="s">
        <v>184</v>
      </c>
    </row>
    <row r="20" spans="3:9" x14ac:dyDescent="0.25">
      <c r="C20" t="s">
        <v>70</v>
      </c>
      <c r="D20" s="31">
        <v>-915.47083683419999</v>
      </c>
      <c r="E20" s="31">
        <v>210.43924265219999</v>
      </c>
      <c r="F20" s="31">
        <v>-4.3499999999999996</v>
      </c>
      <c r="G20" s="30">
        <v>0</v>
      </c>
      <c r="H20" s="29"/>
      <c r="I20" s="29" t="s">
        <v>184</v>
      </c>
    </row>
    <row r="21" spans="3:9" x14ac:dyDescent="0.25">
      <c r="C21" t="s">
        <v>71</v>
      </c>
      <c r="D21" s="31">
        <v>0.94742770669999998</v>
      </c>
      <c r="E21" s="31">
        <v>2.5515599E-2</v>
      </c>
      <c r="F21" s="31">
        <v>37.131</v>
      </c>
      <c r="G21" s="30">
        <v>0</v>
      </c>
      <c r="H21" s="29"/>
      <c r="I21" s="29" t="s">
        <v>185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56"/>
  <sheetViews>
    <sheetView showGridLines="0" zoomScaleNormal="100" workbookViewId="0">
      <selection activeCell="B8" sqref="B8"/>
    </sheetView>
  </sheetViews>
  <sheetFormatPr defaultRowHeight="15" x14ac:dyDescent="0.25"/>
  <cols>
    <col min="1" max="2" width="2.7109375" style="21" customWidth="1"/>
    <col min="3" max="3" width="9.140625" style="21"/>
    <col min="4" max="4" width="10.5703125" style="21" customWidth="1"/>
    <col min="5" max="5" width="13.140625" style="21" customWidth="1"/>
    <col min="6" max="6" width="11.7109375" style="21" customWidth="1"/>
    <col min="7" max="7" width="13" style="21" customWidth="1"/>
    <col min="8" max="8" width="12.42578125" style="21" customWidth="1"/>
    <col min="9" max="9" width="13.140625" style="21" customWidth="1"/>
    <col min="10" max="10" width="13.7109375" style="21" customWidth="1"/>
    <col min="11" max="15" width="0" style="21" hidden="1" customWidth="1"/>
    <col min="16" max="16384" width="9.140625" style="21"/>
  </cols>
  <sheetData>
    <row r="3" spans="3:7" s="20" customFormat="1" x14ac:dyDescent="0.25">
      <c r="C3" s="20" t="s">
        <v>33</v>
      </c>
      <c r="D3" s="20" t="s">
        <v>135</v>
      </c>
      <c r="E3" s="20" t="s">
        <v>134</v>
      </c>
      <c r="F3" s="20" t="s">
        <v>136</v>
      </c>
      <c r="G3" t="s">
        <v>186</v>
      </c>
    </row>
    <row r="4" spans="3:7" x14ac:dyDescent="0.25">
      <c r="C4" s="21">
        <v>2009</v>
      </c>
      <c r="D4" s="21">
        <v>4</v>
      </c>
      <c r="E4" s="21">
        <f>+C4*100+D4</f>
        <v>200904</v>
      </c>
      <c r="F4" s="22">
        <v>79103</v>
      </c>
      <c r="G4" s="22"/>
    </row>
    <row r="5" spans="3:7" x14ac:dyDescent="0.25">
      <c r="C5" s="21">
        <v>2009</v>
      </c>
      <c r="D5" s="21">
        <v>5</v>
      </c>
      <c r="E5" s="21">
        <f t="shared" ref="E5:E68" si="0">+C5*100+D5</f>
        <v>200905</v>
      </c>
      <c r="F5" s="22">
        <v>78993</v>
      </c>
      <c r="G5" s="22"/>
    </row>
    <row r="6" spans="3:7" x14ac:dyDescent="0.25">
      <c r="C6" s="21">
        <v>2009</v>
      </c>
      <c r="D6" s="21">
        <v>6</v>
      </c>
      <c r="E6" s="21">
        <f t="shared" si="0"/>
        <v>200906</v>
      </c>
      <c r="F6" s="22">
        <v>79211</v>
      </c>
      <c r="G6" s="22"/>
    </row>
    <row r="7" spans="3:7" x14ac:dyDescent="0.25">
      <c r="C7" s="21">
        <v>2009</v>
      </c>
      <c r="D7" s="21">
        <v>7</v>
      </c>
      <c r="E7" s="21">
        <f t="shared" si="0"/>
        <v>200907</v>
      </c>
      <c r="F7" s="22">
        <v>79324</v>
      </c>
      <c r="G7" s="22"/>
    </row>
    <row r="8" spans="3:7" x14ac:dyDescent="0.25">
      <c r="C8" s="21">
        <v>2009</v>
      </c>
      <c r="D8" s="21">
        <v>8</v>
      </c>
      <c r="E8" s="21">
        <f t="shared" si="0"/>
        <v>200908</v>
      </c>
      <c r="F8" s="22">
        <v>79438</v>
      </c>
      <c r="G8" s="22"/>
    </row>
    <row r="9" spans="3:7" x14ac:dyDescent="0.25">
      <c r="C9" s="21">
        <v>2009</v>
      </c>
      <c r="D9" s="21">
        <v>9</v>
      </c>
      <c r="E9" s="21">
        <f t="shared" si="0"/>
        <v>200909</v>
      </c>
      <c r="F9" s="22">
        <v>79565</v>
      </c>
      <c r="G9" s="22"/>
    </row>
    <row r="10" spans="3:7" x14ac:dyDescent="0.25">
      <c r="C10" s="21">
        <v>2009</v>
      </c>
      <c r="D10" s="21">
        <v>10</v>
      </c>
      <c r="E10" s="21">
        <f t="shared" si="0"/>
        <v>200910</v>
      </c>
      <c r="F10" s="22">
        <v>79869</v>
      </c>
      <c r="G10" s="22"/>
    </row>
    <row r="11" spans="3:7" x14ac:dyDescent="0.25">
      <c r="C11" s="21">
        <v>2009</v>
      </c>
      <c r="D11" s="21">
        <v>11</v>
      </c>
      <c r="E11" s="21">
        <f t="shared" si="0"/>
        <v>200911</v>
      </c>
      <c r="F11" s="22">
        <v>80170</v>
      </c>
      <c r="G11" s="22"/>
    </row>
    <row r="12" spans="3:7" x14ac:dyDescent="0.25">
      <c r="C12" s="21">
        <v>2009</v>
      </c>
      <c r="D12" s="21">
        <v>12</v>
      </c>
      <c r="E12" s="21">
        <f t="shared" si="0"/>
        <v>200912</v>
      </c>
      <c r="F12" s="22">
        <v>80288</v>
      </c>
      <c r="G12" s="22"/>
    </row>
    <row r="13" spans="3:7" x14ac:dyDescent="0.25">
      <c r="C13" s="21">
        <v>2010</v>
      </c>
      <c r="D13" s="21">
        <v>1</v>
      </c>
      <c r="E13" s="21">
        <f t="shared" si="0"/>
        <v>201001</v>
      </c>
      <c r="F13" s="22">
        <v>80041</v>
      </c>
      <c r="G13" s="22"/>
    </row>
    <row r="14" spans="3:7" x14ac:dyDescent="0.25">
      <c r="C14" s="21">
        <v>2010</v>
      </c>
      <c r="D14" s="21">
        <v>2</v>
      </c>
      <c r="E14" s="21">
        <f t="shared" si="0"/>
        <v>201002</v>
      </c>
      <c r="F14" s="22">
        <v>79839</v>
      </c>
      <c r="G14" s="22"/>
    </row>
    <row r="15" spans="3:7" x14ac:dyDescent="0.25">
      <c r="C15" s="21">
        <v>2010</v>
      </c>
      <c r="D15" s="21">
        <v>3</v>
      </c>
      <c r="E15" s="21">
        <f t="shared" si="0"/>
        <v>201003</v>
      </c>
      <c r="F15" s="22">
        <v>80001</v>
      </c>
      <c r="G15" s="22"/>
    </row>
    <row r="16" spans="3:7" x14ac:dyDescent="0.25">
      <c r="C16" s="21">
        <v>2010</v>
      </c>
      <c r="D16" s="21">
        <v>4</v>
      </c>
      <c r="E16" s="21">
        <f t="shared" si="0"/>
        <v>201004</v>
      </c>
      <c r="F16" s="22">
        <v>79953</v>
      </c>
      <c r="G16" s="22"/>
    </row>
    <row r="17" spans="3:7" x14ac:dyDescent="0.25">
      <c r="C17" s="21">
        <v>2010</v>
      </c>
      <c r="D17" s="21">
        <v>5</v>
      </c>
      <c r="E17" s="21">
        <f t="shared" si="0"/>
        <v>201005</v>
      </c>
      <c r="F17" s="22">
        <v>80143</v>
      </c>
      <c r="G17" s="22"/>
    </row>
    <row r="18" spans="3:7" x14ac:dyDescent="0.25">
      <c r="C18" s="21">
        <v>2010</v>
      </c>
      <c r="D18" s="21">
        <v>6</v>
      </c>
      <c r="E18" s="21">
        <f t="shared" si="0"/>
        <v>201006</v>
      </c>
      <c r="F18" s="22">
        <v>80142</v>
      </c>
      <c r="G18" s="22"/>
    </row>
    <row r="19" spans="3:7" x14ac:dyDescent="0.25">
      <c r="C19" s="21">
        <v>2010</v>
      </c>
      <c r="D19" s="21">
        <v>7</v>
      </c>
      <c r="E19" s="21">
        <f t="shared" si="0"/>
        <v>201007</v>
      </c>
      <c r="F19" s="22">
        <v>80166</v>
      </c>
      <c r="G19" s="22"/>
    </row>
    <row r="20" spans="3:7" x14ac:dyDescent="0.25">
      <c r="C20" s="21">
        <v>2010</v>
      </c>
      <c r="D20" s="21">
        <v>8</v>
      </c>
      <c r="E20" s="21">
        <f t="shared" si="0"/>
        <v>201008</v>
      </c>
      <c r="F20" s="22">
        <v>80623</v>
      </c>
      <c r="G20" s="22"/>
    </row>
    <row r="21" spans="3:7" x14ac:dyDescent="0.25">
      <c r="C21" s="21">
        <v>2010</v>
      </c>
      <c r="D21" s="21">
        <v>9</v>
      </c>
      <c r="E21" s="21">
        <f t="shared" si="0"/>
        <v>201009</v>
      </c>
      <c r="F21" s="22">
        <v>81309</v>
      </c>
      <c r="G21" s="22"/>
    </row>
    <row r="22" spans="3:7" x14ac:dyDescent="0.25">
      <c r="C22" s="21">
        <v>2010</v>
      </c>
      <c r="D22" s="21">
        <v>10</v>
      </c>
      <c r="E22" s="21">
        <f t="shared" si="0"/>
        <v>201010</v>
      </c>
      <c r="F22" s="22">
        <v>81339</v>
      </c>
      <c r="G22" s="22"/>
    </row>
    <row r="23" spans="3:7" x14ac:dyDescent="0.25">
      <c r="C23" s="21">
        <v>2010</v>
      </c>
      <c r="D23" s="21">
        <v>11</v>
      </c>
      <c r="E23" s="21">
        <f t="shared" si="0"/>
        <v>201011</v>
      </c>
      <c r="F23" s="22">
        <v>81400</v>
      </c>
      <c r="G23" s="22"/>
    </row>
    <row r="24" spans="3:7" x14ac:dyDescent="0.25">
      <c r="C24" s="21">
        <v>2010</v>
      </c>
      <c r="D24" s="21">
        <v>12</v>
      </c>
      <c r="E24" s="21">
        <f t="shared" si="0"/>
        <v>201012</v>
      </c>
      <c r="F24" s="22">
        <v>81501</v>
      </c>
      <c r="G24" s="22"/>
    </row>
    <row r="25" spans="3:7" x14ac:dyDescent="0.25">
      <c r="C25" s="21">
        <f>+C13+1</f>
        <v>2011</v>
      </c>
      <c r="D25" s="21">
        <f>+D13</f>
        <v>1</v>
      </c>
      <c r="E25" s="21">
        <f t="shared" si="0"/>
        <v>201101</v>
      </c>
      <c r="F25" s="22">
        <v>81608</v>
      </c>
      <c r="G25" s="22"/>
    </row>
    <row r="26" spans="3:7" x14ac:dyDescent="0.25">
      <c r="C26" s="21">
        <f t="shared" ref="C26:C89" si="1">+C14+1</f>
        <v>2011</v>
      </c>
      <c r="D26" s="21">
        <f t="shared" ref="D26:D89" si="2">+D14</f>
        <v>2</v>
      </c>
      <c r="E26" s="21">
        <f t="shared" si="0"/>
        <v>201102</v>
      </c>
      <c r="F26" s="22">
        <v>81461</v>
      </c>
      <c r="G26" s="22"/>
    </row>
    <row r="27" spans="3:7" x14ac:dyDescent="0.25">
      <c r="C27" s="21">
        <f t="shared" si="1"/>
        <v>2011</v>
      </c>
      <c r="D27" s="21">
        <f t="shared" si="2"/>
        <v>3</v>
      </c>
      <c r="E27" s="21">
        <f t="shared" si="0"/>
        <v>201103</v>
      </c>
      <c r="F27" s="22">
        <v>81447</v>
      </c>
      <c r="G27" s="22"/>
    </row>
    <row r="28" spans="3:7" x14ac:dyDescent="0.25">
      <c r="C28" s="21">
        <f t="shared" si="1"/>
        <v>2011</v>
      </c>
      <c r="D28" s="21">
        <f t="shared" si="2"/>
        <v>4</v>
      </c>
      <c r="E28" s="21">
        <f t="shared" si="0"/>
        <v>201104</v>
      </c>
      <c r="F28" s="22">
        <v>81452</v>
      </c>
      <c r="G28" s="22"/>
    </row>
    <row r="29" spans="3:7" x14ac:dyDescent="0.25">
      <c r="C29" s="21">
        <f t="shared" si="1"/>
        <v>2011</v>
      </c>
      <c r="D29" s="21">
        <f t="shared" si="2"/>
        <v>5</v>
      </c>
      <c r="E29" s="21">
        <f t="shared" si="0"/>
        <v>201105</v>
      </c>
      <c r="F29" s="22">
        <v>81499</v>
      </c>
      <c r="G29" s="22"/>
    </row>
    <row r="30" spans="3:7" x14ac:dyDescent="0.25">
      <c r="C30" s="21">
        <f t="shared" si="1"/>
        <v>2011</v>
      </c>
      <c r="D30" s="21">
        <f t="shared" si="2"/>
        <v>6</v>
      </c>
      <c r="E30" s="21">
        <f t="shared" si="0"/>
        <v>201106</v>
      </c>
      <c r="F30" s="22">
        <v>81510</v>
      </c>
      <c r="G30" s="22"/>
    </row>
    <row r="31" spans="3:7" x14ac:dyDescent="0.25">
      <c r="C31" s="21">
        <f t="shared" si="1"/>
        <v>2011</v>
      </c>
      <c r="D31" s="21">
        <f t="shared" si="2"/>
        <v>7</v>
      </c>
      <c r="E31" s="21">
        <f t="shared" si="0"/>
        <v>201107</v>
      </c>
      <c r="F31" s="22">
        <v>81544</v>
      </c>
      <c r="G31" s="22"/>
    </row>
    <row r="32" spans="3:7" x14ac:dyDescent="0.25">
      <c r="C32" s="21">
        <f t="shared" si="1"/>
        <v>2011</v>
      </c>
      <c r="D32" s="21">
        <f t="shared" si="2"/>
        <v>8</v>
      </c>
      <c r="E32" s="21">
        <f t="shared" si="0"/>
        <v>201108</v>
      </c>
      <c r="F32" s="22">
        <v>81574</v>
      </c>
      <c r="G32" s="22"/>
    </row>
    <row r="33" spans="3:7" x14ac:dyDescent="0.25">
      <c r="C33" s="21">
        <f t="shared" si="1"/>
        <v>2011</v>
      </c>
      <c r="D33" s="21">
        <f t="shared" si="2"/>
        <v>9</v>
      </c>
      <c r="E33" s="21">
        <f t="shared" si="0"/>
        <v>201109</v>
      </c>
      <c r="F33" s="22">
        <v>81534</v>
      </c>
      <c r="G33" s="22"/>
    </row>
    <row r="34" spans="3:7" x14ac:dyDescent="0.25">
      <c r="C34" s="21">
        <f t="shared" si="1"/>
        <v>2011</v>
      </c>
      <c r="D34" s="21">
        <f t="shared" si="2"/>
        <v>10</v>
      </c>
      <c r="E34" s="21">
        <f t="shared" si="0"/>
        <v>201110</v>
      </c>
      <c r="F34" s="22">
        <v>81490</v>
      </c>
      <c r="G34" s="22"/>
    </row>
    <row r="35" spans="3:7" x14ac:dyDescent="0.25">
      <c r="C35" s="21">
        <f t="shared" si="1"/>
        <v>2011</v>
      </c>
      <c r="D35" s="21">
        <f t="shared" si="2"/>
        <v>11</v>
      </c>
      <c r="E35" s="21">
        <f t="shared" si="0"/>
        <v>201111</v>
      </c>
      <c r="F35" s="22">
        <v>81264</v>
      </c>
      <c r="G35" s="22"/>
    </row>
    <row r="36" spans="3:7" x14ac:dyDescent="0.25">
      <c r="C36" s="21">
        <f t="shared" si="1"/>
        <v>2011</v>
      </c>
      <c r="D36" s="21">
        <f t="shared" si="2"/>
        <v>12</v>
      </c>
      <c r="E36" s="21">
        <f t="shared" si="0"/>
        <v>201112</v>
      </c>
      <c r="F36" s="22">
        <v>81328</v>
      </c>
      <c r="G36" s="22"/>
    </row>
    <row r="37" spans="3:7" x14ac:dyDescent="0.25">
      <c r="C37" s="21">
        <f t="shared" si="1"/>
        <v>2012</v>
      </c>
      <c r="D37" s="21">
        <f t="shared" si="2"/>
        <v>1</v>
      </c>
      <c r="E37" s="21">
        <f t="shared" si="0"/>
        <v>201201</v>
      </c>
      <c r="F37" s="22">
        <v>81388</v>
      </c>
      <c r="G37" s="22"/>
    </row>
    <row r="38" spans="3:7" x14ac:dyDescent="0.25">
      <c r="C38" s="21">
        <f t="shared" si="1"/>
        <v>2012</v>
      </c>
      <c r="D38" s="21">
        <f t="shared" si="2"/>
        <v>2</v>
      </c>
      <c r="E38" s="21">
        <f t="shared" si="0"/>
        <v>201202</v>
      </c>
      <c r="F38" s="22">
        <v>81336</v>
      </c>
      <c r="G38" s="22"/>
    </row>
    <row r="39" spans="3:7" x14ac:dyDescent="0.25">
      <c r="C39" s="21">
        <f t="shared" si="1"/>
        <v>2012</v>
      </c>
      <c r="D39" s="21">
        <f t="shared" si="2"/>
        <v>3</v>
      </c>
      <c r="E39" s="21">
        <f t="shared" si="0"/>
        <v>201203</v>
      </c>
      <c r="F39" s="22">
        <v>81302</v>
      </c>
      <c r="G39" s="22"/>
    </row>
    <row r="40" spans="3:7" x14ac:dyDescent="0.25">
      <c r="C40" s="21">
        <f t="shared" si="1"/>
        <v>2012</v>
      </c>
      <c r="D40" s="21">
        <f t="shared" si="2"/>
        <v>4</v>
      </c>
      <c r="E40" s="21">
        <f t="shared" si="0"/>
        <v>201204</v>
      </c>
      <c r="F40" s="22">
        <v>81398</v>
      </c>
      <c r="G40" s="22"/>
    </row>
    <row r="41" spans="3:7" x14ac:dyDescent="0.25">
      <c r="C41" s="21">
        <f t="shared" si="1"/>
        <v>2012</v>
      </c>
      <c r="D41" s="21">
        <f t="shared" si="2"/>
        <v>5</v>
      </c>
      <c r="E41" s="21">
        <f t="shared" si="0"/>
        <v>201205</v>
      </c>
      <c r="F41" s="22">
        <v>81449</v>
      </c>
      <c r="G41" s="22"/>
    </row>
    <row r="42" spans="3:7" x14ac:dyDescent="0.25">
      <c r="C42" s="21">
        <f t="shared" si="1"/>
        <v>2012</v>
      </c>
      <c r="D42" s="21">
        <f t="shared" si="2"/>
        <v>6</v>
      </c>
      <c r="E42" s="21">
        <f t="shared" si="0"/>
        <v>201206</v>
      </c>
      <c r="F42" s="22">
        <v>81462</v>
      </c>
      <c r="G42" s="22"/>
    </row>
    <row r="43" spans="3:7" x14ac:dyDescent="0.25">
      <c r="C43" s="21">
        <f t="shared" si="1"/>
        <v>2012</v>
      </c>
      <c r="D43" s="21">
        <f t="shared" si="2"/>
        <v>7</v>
      </c>
      <c r="E43" s="21">
        <f t="shared" si="0"/>
        <v>201207</v>
      </c>
      <c r="F43" s="22">
        <v>81601</v>
      </c>
      <c r="G43" s="22"/>
    </row>
    <row r="44" spans="3:7" x14ac:dyDescent="0.25">
      <c r="C44" s="21">
        <f t="shared" si="1"/>
        <v>2012</v>
      </c>
      <c r="D44" s="21">
        <f t="shared" si="2"/>
        <v>8</v>
      </c>
      <c r="E44" s="21">
        <f t="shared" si="0"/>
        <v>201208</v>
      </c>
      <c r="F44" s="22">
        <v>81574</v>
      </c>
      <c r="G44" s="22"/>
    </row>
    <row r="45" spans="3:7" x14ac:dyDescent="0.25">
      <c r="C45" s="21">
        <f t="shared" si="1"/>
        <v>2012</v>
      </c>
      <c r="D45" s="21">
        <f t="shared" si="2"/>
        <v>9</v>
      </c>
      <c r="E45" s="21">
        <f t="shared" si="0"/>
        <v>201209</v>
      </c>
      <c r="F45" s="22">
        <v>81643</v>
      </c>
      <c r="G45" s="22"/>
    </row>
    <row r="46" spans="3:7" x14ac:dyDescent="0.25">
      <c r="C46" s="21">
        <f t="shared" si="1"/>
        <v>2012</v>
      </c>
      <c r="D46" s="21">
        <f t="shared" si="2"/>
        <v>10</v>
      </c>
      <c r="E46" s="21">
        <f t="shared" si="0"/>
        <v>201210</v>
      </c>
      <c r="F46" s="22">
        <v>81733</v>
      </c>
      <c r="G46" s="22"/>
    </row>
    <row r="47" spans="3:7" x14ac:dyDescent="0.25">
      <c r="C47" s="21">
        <f t="shared" si="1"/>
        <v>2012</v>
      </c>
      <c r="D47" s="21">
        <f t="shared" si="2"/>
        <v>11</v>
      </c>
      <c r="E47" s="21">
        <f t="shared" si="0"/>
        <v>201211</v>
      </c>
      <c r="F47" s="22">
        <v>81524</v>
      </c>
      <c r="G47" s="22"/>
    </row>
    <row r="48" spans="3:7" x14ac:dyDescent="0.25">
      <c r="C48" s="21">
        <f t="shared" si="1"/>
        <v>2012</v>
      </c>
      <c r="D48" s="21">
        <f t="shared" si="2"/>
        <v>12</v>
      </c>
      <c r="E48" s="21">
        <f t="shared" si="0"/>
        <v>201212</v>
      </c>
      <c r="F48" s="22">
        <v>81562</v>
      </c>
      <c r="G48" s="22"/>
    </row>
    <row r="49" spans="3:7" x14ac:dyDescent="0.25">
      <c r="C49" s="21">
        <f t="shared" si="1"/>
        <v>2013</v>
      </c>
      <c r="D49" s="21">
        <f t="shared" si="2"/>
        <v>1</v>
      </c>
      <c r="E49" s="21">
        <f t="shared" si="0"/>
        <v>201301</v>
      </c>
      <c r="F49" s="22">
        <v>81750</v>
      </c>
      <c r="G49" s="22"/>
    </row>
    <row r="50" spans="3:7" x14ac:dyDescent="0.25">
      <c r="C50" s="21">
        <f t="shared" si="1"/>
        <v>2013</v>
      </c>
      <c r="D50" s="21">
        <f t="shared" si="2"/>
        <v>2</v>
      </c>
      <c r="E50" s="21">
        <f t="shared" si="0"/>
        <v>201302</v>
      </c>
      <c r="F50" s="22">
        <v>81590</v>
      </c>
      <c r="G50" s="22"/>
    </row>
    <row r="51" spans="3:7" x14ac:dyDescent="0.25">
      <c r="C51" s="21">
        <f t="shared" si="1"/>
        <v>2013</v>
      </c>
      <c r="D51" s="21">
        <f t="shared" si="2"/>
        <v>3</v>
      </c>
      <c r="E51" s="21">
        <f t="shared" si="0"/>
        <v>201303</v>
      </c>
      <c r="F51" s="22">
        <v>81693</v>
      </c>
      <c r="G51" s="22"/>
    </row>
    <row r="52" spans="3:7" x14ac:dyDescent="0.25">
      <c r="C52" s="21">
        <f t="shared" si="1"/>
        <v>2013</v>
      </c>
      <c r="D52" s="21">
        <f t="shared" si="2"/>
        <v>4</v>
      </c>
      <c r="E52" s="21">
        <f t="shared" si="0"/>
        <v>201304</v>
      </c>
      <c r="F52" s="22">
        <v>81813</v>
      </c>
      <c r="G52" s="22"/>
    </row>
    <row r="53" spans="3:7" x14ac:dyDescent="0.25">
      <c r="C53" s="21">
        <f t="shared" si="1"/>
        <v>2013</v>
      </c>
      <c r="D53" s="21">
        <f t="shared" si="2"/>
        <v>5</v>
      </c>
      <c r="E53" s="21">
        <f t="shared" si="0"/>
        <v>201305</v>
      </c>
      <c r="F53" s="22">
        <v>81816</v>
      </c>
      <c r="G53" s="22"/>
    </row>
    <row r="54" spans="3:7" x14ac:dyDescent="0.25">
      <c r="C54" s="21">
        <f t="shared" si="1"/>
        <v>2013</v>
      </c>
      <c r="D54" s="21">
        <f t="shared" si="2"/>
        <v>6</v>
      </c>
      <c r="E54" s="21">
        <f t="shared" si="0"/>
        <v>201306</v>
      </c>
      <c r="F54" s="22">
        <v>81777</v>
      </c>
      <c r="G54" s="22"/>
    </row>
    <row r="55" spans="3:7" x14ac:dyDescent="0.25">
      <c r="C55" s="21">
        <f t="shared" si="1"/>
        <v>2013</v>
      </c>
      <c r="D55" s="21">
        <f t="shared" si="2"/>
        <v>7</v>
      </c>
      <c r="E55" s="21">
        <f t="shared" si="0"/>
        <v>201307</v>
      </c>
      <c r="F55" s="22">
        <v>81855</v>
      </c>
      <c r="G55" s="22"/>
    </row>
    <row r="56" spans="3:7" x14ac:dyDescent="0.25">
      <c r="C56" s="21">
        <f t="shared" si="1"/>
        <v>2013</v>
      </c>
      <c r="D56" s="21">
        <f t="shared" si="2"/>
        <v>8</v>
      </c>
      <c r="E56" s="21">
        <f t="shared" si="0"/>
        <v>201308</v>
      </c>
      <c r="F56" s="22">
        <v>81738</v>
      </c>
      <c r="G56" s="22"/>
    </row>
    <row r="57" spans="3:7" x14ac:dyDescent="0.25">
      <c r="C57" s="21">
        <f t="shared" si="1"/>
        <v>2013</v>
      </c>
      <c r="D57" s="21">
        <f t="shared" si="2"/>
        <v>9</v>
      </c>
      <c r="E57" s="21">
        <f t="shared" si="0"/>
        <v>201309</v>
      </c>
      <c r="F57" s="22">
        <v>81885</v>
      </c>
      <c r="G57" s="22"/>
    </row>
    <row r="58" spans="3:7" x14ac:dyDescent="0.25">
      <c r="C58" s="21">
        <f t="shared" si="1"/>
        <v>2013</v>
      </c>
      <c r="D58" s="21">
        <f t="shared" si="2"/>
        <v>10</v>
      </c>
      <c r="E58" s="21">
        <f t="shared" si="0"/>
        <v>201310</v>
      </c>
      <c r="F58" s="22">
        <v>81960</v>
      </c>
      <c r="G58" s="22"/>
    </row>
    <row r="59" spans="3:7" x14ac:dyDescent="0.25">
      <c r="C59" s="21">
        <f t="shared" si="1"/>
        <v>2013</v>
      </c>
      <c r="D59" s="21">
        <f t="shared" si="2"/>
        <v>11</v>
      </c>
      <c r="E59" s="21">
        <f t="shared" si="0"/>
        <v>201311</v>
      </c>
      <c r="F59" s="22">
        <v>81656</v>
      </c>
      <c r="G59" s="22"/>
    </row>
    <row r="60" spans="3:7" x14ac:dyDescent="0.25">
      <c r="C60" s="21">
        <f t="shared" si="1"/>
        <v>2013</v>
      </c>
      <c r="D60" s="21">
        <f t="shared" si="2"/>
        <v>12</v>
      </c>
      <c r="E60" s="21">
        <f t="shared" si="0"/>
        <v>201312</v>
      </c>
      <c r="F60" s="22">
        <v>81752</v>
      </c>
      <c r="G60" s="22"/>
    </row>
    <row r="61" spans="3:7" x14ac:dyDescent="0.25">
      <c r="C61" s="21">
        <f t="shared" si="1"/>
        <v>2014</v>
      </c>
      <c r="D61" s="21">
        <f t="shared" si="2"/>
        <v>1</v>
      </c>
      <c r="E61" s="21">
        <f t="shared" si="0"/>
        <v>201401</v>
      </c>
      <c r="F61" s="22">
        <v>81902</v>
      </c>
      <c r="G61" s="22"/>
    </row>
    <row r="62" spans="3:7" x14ac:dyDescent="0.25">
      <c r="C62" s="21">
        <f t="shared" si="1"/>
        <v>2014</v>
      </c>
      <c r="D62" s="21">
        <f t="shared" si="2"/>
        <v>2</v>
      </c>
      <c r="E62" s="21">
        <f t="shared" si="0"/>
        <v>201402</v>
      </c>
      <c r="F62" s="22">
        <v>81740</v>
      </c>
      <c r="G62" s="22"/>
    </row>
    <row r="63" spans="3:7" x14ac:dyDescent="0.25">
      <c r="C63" s="21">
        <f t="shared" si="1"/>
        <v>2014</v>
      </c>
      <c r="D63" s="21">
        <f t="shared" si="2"/>
        <v>3</v>
      </c>
      <c r="E63" s="21">
        <f t="shared" si="0"/>
        <v>201403</v>
      </c>
      <c r="F63" s="22">
        <v>81752</v>
      </c>
      <c r="G63" s="22"/>
    </row>
    <row r="64" spans="3:7" x14ac:dyDescent="0.25">
      <c r="C64" s="21">
        <f t="shared" si="1"/>
        <v>2014</v>
      </c>
      <c r="D64" s="21">
        <f t="shared" si="2"/>
        <v>4</v>
      </c>
      <c r="E64" s="21">
        <f t="shared" si="0"/>
        <v>201404</v>
      </c>
      <c r="F64" s="22">
        <v>81795</v>
      </c>
      <c r="G64" s="22"/>
    </row>
    <row r="65" spans="3:7" x14ac:dyDescent="0.25">
      <c r="C65" s="21">
        <f t="shared" si="1"/>
        <v>2014</v>
      </c>
      <c r="D65" s="21">
        <f t="shared" si="2"/>
        <v>5</v>
      </c>
      <c r="E65" s="21">
        <f t="shared" si="0"/>
        <v>201405</v>
      </c>
      <c r="F65" s="22">
        <v>81908</v>
      </c>
      <c r="G65" s="22"/>
    </row>
    <row r="66" spans="3:7" x14ac:dyDescent="0.25">
      <c r="C66" s="21">
        <f t="shared" si="1"/>
        <v>2014</v>
      </c>
      <c r="D66" s="21">
        <f t="shared" si="2"/>
        <v>6</v>
      </c>
      <c r="E66" s="21">
        <f t="shared" si="0"/>
        <v>201406</v>
      </c>
      <c r="F66" s="22">
        <v>82075</v>
      </c>
      <c r="G66" s="22"/>
    </row>
    <row r="67" spans="3:7" x14ac:dyDescent="0.25">
      <c r="C67" s="21">
        <f t="shared" si="1"/>
        <v>2014</v>
      </c>
      <c r="D67" s="21">
        <f t="shared" si="2"/>
        <v>7</v>
      </c>
      <c r="E67" s="21">
        <f t="shared" si="0"/>
        <v>201407</v>
      </c>
      <c r="F67" s="22">
        <v>82125</v>
      </c>
      <c r="G67" s="22"/>
    </row>
    <row r="68" spans="3:7" x14ac:dyDescent="0.25">
      <c r="C68" s="21">
        <f t="shared" si="1"/>
        <v>2014</v>
      </c>
      <c r="D68" s="21">
        <f t="shared" si="2"/>
        <v>8</v>
      </c>
      <c r="E68" s="21">
        <f t="shared" si="0"/>
        <v>201408</v>
      </c>
      <c r="F68" s="22">
        <v>81991</v>
      </c>
      <c r="G68" s="22"/>
    </row>
    <row r="69" spans="3:7" x14ac:dyDescent="0.25">
      <c r="C69" s="21">
        <f t="shared" si="1"/>
        <v>2014</v>
      </c>
      <c r="D69" s="21">
        <f t="shared" si="2"/>
        <v>9</v>
      </c>
      <c r="E69" s="21">
        <f t="shared" ref="E69:E108" si="3">+C69*100+D69</f>
        <v>201409</v>
      </c>
      <c r="F69" s="22">
        <v>82197</v>
      </c>
      <c r="G69" s="22"/>
    </row>
    <row r="70" spans="3:7" x14ac:dyDescent="0.25">
      <c r="C70" s="21">
        <f t="shared" si="1"/>
        <v>2014</v>
      </c>
      <c r="D70" s="21">
        <f t="shared" si="2"/>
        <v>10</v>
      </c>
      <c r="E70" s="21">
        <f t="shared" si="3"/>
        <v>201410</v>
      </c>
      <c r="F70" s="22">
        <v>82270</v>
      </c>
      <c r="G70" s="22"/>
    </row>
    <row r="71" spans="3:7" x14ac:dyDescent="0.25">
      <c r="C71" s="21">
        <f t="shared" si="1"/>
        <v>2014</v>
      </c>
      <c r="D71" s="21">
        <f t="shared" si="2"/>
        <v>11</v>
      </c>
      <c r="E71" s="21">
        <f t="shared" si="3"/>
        <v>201411</v>
      </c>
      <c r="F71" s="22">
        <v>82245</v>
      </c>
      <c r="G71" s="22"/>
    </row>
    <row r="72" spans="3:7" x14ac:dyDescent="0.25">
      <c r="C72" s="21">
        <f t="shared" si="1"/>
        <v>2014</v>
      </c>
      <c r="D72" s="21">
        <f t="shared" si="2"/>
        <v>12</v>
      </c>
      <c r="E72" s="21">
        <f t="shared" si="3"/>
        <v>201412</v>
      </c>
      <c r="F72" s="22">
        <v>82313</v>
      </c>
      <c r="G72" s="22"/>
    </row>
    <row r="73" spans="3:7" x14ac:dyDescent="0.25">
      <c r="C73" s="21">
        <f t="shared" si="1"/>
        <v>2015</v>
      </c>
      <c r="D73" s="21">
        <f t="shared" si="2"/>
        <v>1</v>
      </c>
      <c r="E73" s="21">
        <f t="shared" si="3"/>
        <v>201501</v>
      </c>
      <c r="F73" s="22">
        <v>82337</v>
      </c>
      <c r="G73" s="22"/>
    </row>
    <row r="74" spans="3:7" x14ac:dyDescent="0.25">
      <c r="C74" s="21">
        <f t="shared" si="1"/>
        <v>2015</v>
      </c>
      <c r="D74" s="21">
        <f t="shared" si="2"/>
        <v>2</v>
      </c>
      <c r="E74" s="21">
        <f t="shared" si="3"/>
        <v>201502</v>
      </c>
      <c r="F74" s="22">
        <v>82349</v>
      </c>
      <c r="G74" s="22"/>
    </row>
    <row r="75" spans="3:7" x14ac:dyDescent="0.25">
      <c r="C75" s="21">
        <f t="shared" si="1"/>
        <v>2015</v>
      </c>
      <c r="D75" s="21">
        <f t="shared" si="2"/>
        <v>3</v>
      </c>
      <c r="E75" s="21">
        <f t="shared" si="3"/>
        <v>201503</v>
      </c>
      <c r="F75" s="22">
        <v>82405</v>
      </c>
      <c r="G75" s="22"/>
    </row>
    <row r="76" spans="3:7" x14ac:dyDescent="0.25">
      <c r="C76" s="21">
        <f t="shared" si="1"/>
        <v>2015</v>
      </c>
      <c r="D76" s="21">
        <f t="shared" si="2"/>
        <v>4</v>
      </c>
      <c r="E76" s="21">
        <f t="shared" si="3"/>
        <v>201504</v>
      </c>
      <c r="F76" s="22">
        <v>82333</v>
      </c>
      <c r="G76" s="22"/>
    </row>
    <row r="77" spans="3:7" x14ac:dyDescent="0.25">
      <c r="C77" s="21">
        <f t="shared" si="1"/>
        <v>2015</v>
      </c>
      <c r="D77" s="21">
        <f t="shared" si="2"/>
        <v>5</v>
      </c>
      <c r="E77" s="21">
        <f t="shared" si="3"/>
        <v>201505</v>
      </c>
      <c r="F77" s="22">
        <v>82387</v>
      </c>
      <c r="G77" s="22"/>
    </row>
    <row r="78" spans="3:7" x14ac:dyDescent="0.25">
      <c r="C78" s="21">
        <f t="shared" si="1"/>
        <v>2015</v>
      </c>
      <c r="D78" s="21">
        <f t="shared" si="2"/>
        <v>6</v>
      </c>
      <c r="E78" s="21">
        <f t="shared" si="3"/>
        <v>201506</v>
      </c>
      <c r="F78" s="22">
        <v>82539</v>
      </c>
      <c r="G78" s="22"/>
    </row>
    <row r="79" spans="3:7" x14ac:dyDescent="0.25">
      <c r="C79" s="21">
        <f t="shared" si="1"/>
        <v>2015</v>
      </c>
      <c r="D79" s="21">
        <f t="shared" si="2"/>
        <v>7</v>
      </c>
      <c r="E79" s="21">
        <f t="shared" si="3"/>
        <v>201507</v>
      </c>
      <c r="F79" s="22">
        <v>82513</v>
      </c>
      <c r="G79" s="22"/>
    </row>
    <row r="80" spans="3:7" x14ac:dyDescent="0.25">
      <c r="C80" s="21">
        <f t="shared" si="1"/>
        <v>2015</v>
      </c>
      <c r="D80" s="21">
        <f t="shared" si="2"/>
        <v>8</v>
      </c>
      <c r="E80" s="21">
        <f t="shared" si="3"/>
        <v>201508</v>
      </c>
      <c r="F80" s="22">
        <v>82540</v>
      </c>
      <c r="G80" s="22"/>
    </row>
    <row r="81" spans="3:7" x14ac:dyDescent="0.25">
      <c r="C81" s="21">
        <f t="shared" si="1"/>
        <v>2015</v>
      </c>
      <c r="D81" s="21">
        <f t="shared" si="2"/>
        <v>9</v>
      </c>
      <c r="E81" s="21">
        <f t="shared" si="3"/>
        <v>201509</v>
      </c>
      <c r="F81" s="22">
        <v>82758</v>
      </c>
      <c r="G81" s="22"/>
    </row>
    <row r="82" spans="3:7" x14ac:dyDescent="0.25">
      <c r="C82" s="21">
        <f t="shared" si="1"/>
        <v>2015</v>
      </c>
      <c r="D82" s="21">
        <f t="shared" si="2"/>
        <v>10</v>
      </c>
      <c r="E82" s="21">
        <f t="shared" si="3"/>
        <v>201510</v>
      </c>
      <c r="F82" s="22">
        <v>82760</v>
      </c>
      <c r="G82" s="22"/>
    </row>
    <row r="83" spans="3:7" x14ac:dyDescent="0.25">
      <c r="C83" s="21">
        <f t="shared" si="1"/>
        <v>2015</v>
      </c>
      <c r="D83" s="21">
        <f t="shared" si="2"/>
        <v>11</v>
      </c>
      <c r="E83" s="21">
        <f t="shared" si="3"/>
        <v>201511</v>
      </c>
      <c r="F83" s="22">
        <v>82662</v>
      </c>
      <c r="G83" s="22"/>
    </row>
    <row r="84" spans="3:7" x14ac:dyDescent="0.25">
      <c r="C84" s="21">
        <f t="shared" si="1"/>
        <v>2015</v>
      </c>
      <c r="D84" s="21">
        <f t="shared" si="2"/>
        <v>12</v>
      </c>
      <c r="E84" s="21">
        <f t="shared" si="3"/>
        <v>201512</v>
      </c>
      <c r="F84" s="22">
        <v>82724</v>
      </c>
      <c r="G84" s="22"/>
    </row>
    <row r="85" spans="3:7" x14ac:dyDescent="0.25">
      <c r="C85" s="21">
        <f t="shared" si="1"/>
        <v>2016</v>
      </c>
      <c r="D85" s="21">
        <f t="shared" si="2"/>
        <v>1</v>
      </c>
      <c r="E85" s="21">
        <f t="shared" si="3"/>
        <v>201601</v>
      </c>
      <c r="F85" s="22"/>
      <c r="G85" s="22">
        <v>82737.649403314266</v>
      </c>
    </row>
    <row r="86" spans="3:7" x14ac:dyDescent="0.25">
      <c r="C86" s="21">
        <f t="shared" si="1"/>
        <v>2016</v>
      </c>
      <c r="D86" s="21">
        <f t="shared" si="2"/>
        <v>2</v>
      </c>
      <c r="E86" s="21">
        <f t="shared" si="3"/>
        <v>201602</v>
      </c>
      <c r="F86" s="22"/>
      <c r="G86" s="22">
        <v>82749.674091399211</v>
      </c>
    </row>
    <row r="87" spans="3:7" x14ac:dyDescent="0.25">
      <c r="C87" s="21">
        <f t="shared" si="1"/>
        <v>2016</v>
      </c>
      <c r="D87" s="21">
        <f t="shared" si="2"/>
        <v>3</v>
      </c>
      <c r="E87" s="21">
        <f t="shared" si="3"/>
        <v>201603</v>
      </c>
      <c r="F87" s="22"/>
      <c r="G87" s="22">
        <v>82760.267457293012</v>
      </c>
    </row>
    <row r="88" spans="3:7" x14ac:dyDescent="0.25">
      <c r="C88" s="21">
        <f t="shared" si="1"/>
        <v>2016</v>
      </c>
      <c r="D88" s="21">
        <f t="shared" si="2"/>
        <v>4</v>
      </c>
      <c r="E88" s="21">
        <f t="shared" si="3"/>
        <v>201604</v>
      </c>
      <c r="F88" s="22"/>
      <c r="G88" s="22">
        <v>82779.952763810012</v>
      </c>
    </row>
    <row r="89" spans="3:7" x14ac:dyDescent="0.25">
      <c r="C89" s="21">
        <f t="shared" si="1"/>
        <v>2016</v>
      </c>
      <c r="D89" s="21">
        <f t="shared" si="2"/>
        <v>5</v>
      </c>
      <c r="E89" s="21">
        <f t="shared" si="3"/>
        <v>201605</v>
      </c>
      <c r="F89" s="22"/>
      <c r="G89" s="22">
        <v>82797.294889709083</v>
      </c>
    </row>
    <row r="90" spans="3:7" x14ac:dyDescent="0.25">
      <c r="C90" s="21">
        <f t="shared" ref="C90:C153" si="4">+C78+1</f>
        <v>2016</v>
      </c>
      <c r="D90" s="21">
        <f t="shared" ref="D90:D153" si="5">+D78</f>
        <v>6</v>
      </c>
      <c r="E90" s="21">
        <f t="shared" si="3"/>
        <v>201606</v>
      </c>
      <c r="F90" s="22"/>
      <c r="G90" s="22">
        <v>82812.572748371822</v>
      </c>
    </row>
    <row r="91" spans="3:7" x14ac:dyDescent="0.25">
      <c r="C91" s="21">
        <f t="shared" si="4"/>
        <v>2016</v>
      </c>
      <c r="D91" s="21">
        <f t="shared" si="5"/>
        <v>7</v>
      </c>
      <c r="E91" s="21">
        <f t="shared" si="3"/>
        <v>201607</v>
      </c>
      <c r="F91" s="22"/>
      <c r="G91" s="22">
        <v>82836.810853866395</v>
      </c>
    </row>
    <row r="92" spans="3:7" x14ac:dyDescent="0.25">
      <c r="C92" s="21">
        <f t="shared" si="4"/>
        <v>2016</v>
      </c>
      <c r="D92" s="21">
        <f t="shared" si="5"/>
        <v>8</v>
      </c>
      <c r="E92" s="21">
        <f t="shared" si="3"/>
        <v>201608</v>
      </c>
      <c r="F92" s="22"/>
      <c r="G92" s="22">
        <v>82858.16385015726</v>
      </c>
    </row>
    <row r="93" spans="3:7" x14ac:dyDescent="0.25">
      <c r="C93" s="21">
        <f t="shared" si="4"/>
        <v>2016</v>
      </c>
      <c r="D93" s="21">
        <f t="shared" si="5"/>
        <v>9</v>
      </c>
      <c r="E93" s="21">
        <f t="shared" si="3"/>
        <v>201609</v>
      </c>
      <c r="F93" s="22"/>
      <c r="G93" s="22">
        <v>82876.975157447756</v>
      </c>
    </row>
    <row r="94" spans="3:7" x14ac:dyDescent="0.25">
      <c r="C94" s="21">
        <f t="shared" si="4"/>
        <v>2016</v>
      </c>
      <c r="D94" s="21">
        <f t="shared" si="5"/>
        <v>10</v>
      </c>
      <c r="E94" s="21">
        <f t="shared" si="3"/>
        <v>201610</v>
      </c>
      <c r="F94" s="22"/>
      <c r="G94" s="22">
        <v>82904.789510285686</v>
      </c>
    </row>
    <row r="95" spans="3:7" x14ac:dyDescent="0.25">
      <c r="C95" s="21">
        <f t="shared" si="4"/>
        <v>2016</v>
      </c>
      <c r="D95" s="21">
        <f t="shared" si="5"/>
        <v>11</v>
      </c>
      <c r="E95" s="21">
        <f t="shared" si="3"/>
        <v>201611</v>
      </c>
      <c r="F95" s="22"/>
      <c r="G95" s="22">
        <v>82929.293066189188</v>
      </c>
    </row>
    <row r="96" spans="3:7" x14ac:dyDescent="0.25">
      <c r="C96" s="21">
        <f t="shared" si="4"/>
        <v>2016</v>
      </c>
      <c r="D96" s="21">
        <f t="shared" si="5"/>
        <v>12</v>
      </c>
      <c r="E96" s="21">
        <f t="shared" si="3"/>
        <v>201612</v>
      </c>
      <c r="F96" s="22"/>
      <c r="G96" s="22">
        <v>82950.879915806523</v>
      </c>
    </row>
    <row r="97" spans="3:7" x14ac:dyDescent="0.25">
      <c r="C97" s="21">
        <f t="shared" si="4"/>
        <v>2017</v>
      </c>
      <c r="D97" s="21">
        <f t="shared" si="5"/>
        <v>1</v>
      </c>
      <c r="E97" s="21">
        <f t="shared" si="3"/>
        <v>201701</v>
      </c>
      <c r="F97" s="22"/>
      <c r="G97" s="22">
        <v>82981.46313280394</v>
      </c>
    </row>
    <row r="98" spans="3:7" x14ac:dyDescent="0.25">
      <c r="C98" s="21">
        <f t="shared" si="4"/>
        <v>2017</v>
      </c>
      <c r="D98" s="21">
        <f t="shared" si="5"/>
        <v>2</v>
      </c>
      <c r="E98" s="21">
        <f t="shared" si="3"/>
        <v>201702</v>
      </c>
      <c r="F98" s="22"/>
      <c r="G98" s="22">
        <v>83008.405969539046</v>
      </c>
    </row>
    <row r="99" spans="3:7" x14ac:dyDescent="0.25">
      <c r="C99" s="21">
        <f t="shared" si="4"/>
        <v>2017</v>
      </c>
      <c r="D99" s="21">
        <f t="shared" si="5"/>
        <v>3</v>
      </c>
      <c r="E99" s="21">
        <f t="shared" si="3"/>
        <v>201703</v>
      </c>
      <c r="F99" s="22"/>
      <c r="G99" s="22">
        <v>83032.141747609625</v>
      </c>
    </row>
    <row r="100" spans="3:7" x14ac:dyDescent="0.25">
      <c r="C100" s="21">
        <f t="shared" si="4"/>
        <v>2017</v>
      </c>
      <c r="D100" s="21">
        <f t="shared" si="5"/>
        <v>4</v>
      </c>
      <c r="E100" s="21">
        <f t="shared" si="3"/>
        <v>201704</v>
      </c>
      <c r="F100" s="22"/>
      <c r="G100" s="22">
        <v>83064.924743989075</v>
      </c>
    </row>
    <row r="101" spans="3:7" x14ac:dyDescent="0.25">
      <c r="C101" s="21">
        <f t="shared" si="4"/>
        <v>2017</v>
      </c>
      <c r="D101" s="21">
        <f t="shared" si="5"/>
        <v>5</v>
      </c>
      <c r="E101" s="21">
        <f t="shared" si="3"/>
        <v>201705</v>
      </c>
      <c r="F101" s="22"/>
      <c r="G101" s="22">
        <v>83093.80551605481</v>
      </c>
    </row>
    <row r="102" spans="3:7" x14ac:dyDescent="0.25">
      <c r="C102" s="21">
        <f t="shared" si="4"/>
        <v>2017</v>
      </c>
      <c r="D102" s="21">
        <f t="shared" si="5"/>
        <v>6</v>
      </c>
      <c r="E102" s="21">
        <f t="shared" si="3"/>
        <v>201706</v>
      </c>
      <c r="F102" s="22"/>
      <c r="G102" s="22">
        <v>83119.24855321525</v>
      </c>
    </row>
    <row r="103" spans="3:7" x14ac:dyDescent="0.25">
      <c r="C103" s="21">
        <f t="shared" si="4"/>
        <v>2017</v>
      </c>
      <c r="D103" s="21">
        <f t="shared" si="5"/>
        <v>7</v>
      </c>
      <c r="E103" s="21">
        <f t="shared" si="3"/>
        <v>201707</v>
      </c>
      <c r="F103" s="22"/>
      <c r="G103" s="22">
        <v>83153.867394693312</v>
      </c>
    </row>
    <row r="104" spans="3:7" x14ac:dyDescent="0.25">
      <c r="C104" s="21">
        <f t="shared" si="4"/>
        <v>2017</v>
      </c>
      <c r="D104" s="21">
        <f t="shared" si="5"/>
        <v>8</v>
      </c>
      <c r="E104" s="21">
        <f t="shared" si="3"/>
        <v>201708</v>
      </c>
      <c r="F104" s="22"/>
      <c r="G104" s="22">
        <v>83184.36548761731</v>
      </c>
    </row>
    <row r="105" spans="3:7" x14ac:dyDescent="0.25">
      <c r="C105" s="21">
        <f t="shared" si="4"/>
        <v>2017</v>
      </c>
      <c r="D105" s="21">
        <f t="shared" si="5"/>
        <v>9</v>
      </c>
      <c r="E105" s="21">
        <f t="shared" si="3"/>
        <v>201709</v>
      </c>
      <c r="F105" s="22"/>
      <c r="G105" s="22">
        <v>83211.233332764299</v>
      </c>
    </row>
    <row r="106" spans="3:7" x14ac:dyDescent="0.25">
      <c r="C106" s="21">
        <f t="shared" si="4"/>
        <v>2017</v>
      </c>
      <c r="D106" s="21">
        <f t="shared" si="5"/>
        <v>10</v>
      </c>
      <c r="E106" s="21">
        <f t="shared" si="3"/>
        <v>201710</v>
      </c>
      <c r="F106" s="22"/>
      <c r="G106" s="22">
        <v>83247.462096044474</v>
      </c>
    </row>
    <row r="107" spans="3:7" x14ac:dyDescent="0.25">
      <c r="C107" s="21">
        <f t="shared" si="4"/>
        <v>2017</v>
      </c>
      <c r="D107" s="21">
        <f t="shared" si="5"/>
        <v>11</v>
      </c>
      <c r="E107" s="21">
        <f t="shared" si="3"/>
        <v>201711</v>
      </c>
      <c r="F107" s="22"/>
      <c r="G107" s="22">
        <v>83279.378478623039</v>
      </c>
    </row>
    <row r="108" spans="3:7" x14ac:dyDescent="0.25">
      <c r="C108" s="21">
        <f t="shared" si="4"/>
        <v>2017</v>
      </c>
      <c r="D108" s="21">
        <f t="shared" si="5"/>
        <v>12</v>
      </c>
      <c r="E108" s="21">
        <f t="shared" si="3"/>
        <v>201712</v>
      </c>
      <c r="F108" s="22"/>
      <c r="G108" s="22">
        <v>83307.495791627167</v>
      </c>
    </row>
    <row r="109" spans="3:7" x14ac:dyDescent="0.25">
      <c r="C109" s="21">
        <f t="shared" si="4"/>
        <v>2018</v>
      </c>
      <c r="D109" s="21">
        <f t="shared" si="5"/>
        <v>1</v>
      </c>
      <c r="E109" s="21">
        <f t="shared" ref="E109:E156" si="6">+C109*100+D109</f>
        <v>201801</v>
      </c>
      <c r="F109" s="22"/>
      <c r="G109" s="22">
        <v>83344.939209692209</v>
      </c>
    </row>
    <row r="110" spans="3:7" x14ac:dyDescent="0.25">
      <c r="C110" s="21">
        <f t="shared" si="4"/>
        <v>2018</v>
      </c>
      <c r="D110" s="21">
        <f t="shared" si="5"/>
        <v>2</v>
      </c>
      <c r="E110" s="21">
        <f t="shared" si="6"/>
        <v>201802</v>
      </c>
      <c r="F110" s="22"/>
      <c r="G110" s="22">
        <v>83377.925664315873</v>
      </c>
    </row>
    <row r="111" spans="3:7" x14ac:dyDescent="0.25">
      <c r="C111" s="21">
        <f t="shared" si="4"/>
        <v>2018</v>
      </c>
      <c r="D111" s="21">
        <f t="shared" si="5"/>
        <v>3</v>
      </c>
      <c r="E111" s="21">
        <f t="shared" si="6"/>
        <v>201803</v>
      </c>
      <c r="F111" s="22"/>
      <c r="G111" s="22">
        <v>83406.985676592245</v>
      </c>
    </row>
    <row r="112" spans="3:7" x14ac:dyDescent="0.25">
      <c r="C112" s="21">
        <f t="shared" si="4"/>
        <v>2018</v>
      </c>
      <c r="D112" s="21">
        <f t="shared" si="5"/>
        <v>4</v>
      </c>
      <c r="E112" s="21">
        <f t="shared" si="6"/>
        <v>201804</v>
      </c>
      <c r="F112" s="22"/>
      <c r="G112" s="22">
        <v>83445.379184204474</v>
      </c>
    </row>
    <row r="113" spans="3:7" x14ac:dyDescent="0.25">
      <c r="C113" s="21">
        <f t="shared" si="4"/>
        <v>2018</v>
      </c>
      <c r="D113" s="21">
        <f t="shared" si="5"/>
        <v>5</v>
      </c>
      <c r="E113" s="21">
        <f t="shared" si="6"/>
        <v>201805</v>
      </c>
      <c r="F113" s="22"/>
      <c r="G113" s="22">
        <v>83479.202637354349</v>
      </c>
    </row>
    <row r="114" spans="3:7" x14ac:dyDescent="0.25">
      <c r="C114" s="21">
        <f t="shared" si="4"/>
        <v>2018</v>
      </c>
      <c r="D114" s="21">
        <f t="shared" si="5"/>
        <v>6</v>
      </c>
      <c r="E114" s="21">
        <f t="shared" si="6"/>
        <v>201806</v>
      </c>
      <c r="F114" s="22"/>
      <c r="G114" s="22">
        <v>83509.000018581821</v>
      </c>
    </row>
    <row r="115" spans="3:7" x14ac:dyDescent="0.25">
      <c r="C115" s="21">
        <f t="shared" si="4"/>
        <v>2018</v>
      </c>
      <c r="D115" s="21">
        <f t="shared" si="5"/>
        <v>7</v>
      </c>
      <c r="E115" s="21">
        <f t="shared" si="6"/>
        <v>201807</v>
      </c>
      <c r="F115" s="22"/>
      <c r="G115" s="22">
        <v>83548.158941855756</v>
      </c>
    </row>
    <row r="116" spans="3:7" x14ac:dyDescent="0.25">
      <c r="C116" s="21">
        <f t="shared" si="4"/>
        <v>2018</v>
      </c>
      <c r="D116" s="21">
        <f t="shared" si="5"/>
        <v>8</v>
      </c>
      <c r="E116" s="21">
        <f t="shared" si="6"/>
        <v>201808</v>
      </c>
      <c r="F116" s="22"/>
      <c r="G116" s="22">
        <v>83582.656701740911</v>
      </c>
    </row>
    <row r="117" spans="3:7" x14ac:dyDescent="0.25">
      <c r="C117" s="21">
        <f t="shared" si="4"/>
        <v>2018</v>
      </c>
      <c r="D117" s="21">
        <f t="shared" si="5"/>
        <v>9</v>
      </c>
      <c r="E117" s="21">
        <f t="shared" si="6"/>
        <v>201809</v>
      </c>
      <c r="F117" s="22"/>
      <c r="G117" s="22">
        <v>83613.048125651316</v>
      </c>
    </row>
    <row r="118" spans="3:7" x14ac:dyDescent="0.25">
      <c r="C118" s="21">
        <f t="shared" si="4"/>
        <v>2018</v>
      </c>
      <c r="D118" s="21">
        <f t="shared" si="5"/>
        <v>10</v>
      </c>
      <c r="E118" s="21">
        <f t="shared" si="6"/>
        <v>201810</v>
      </c>
      <c r="F118" s="22"/>
      <c r="G118" s="22">
        <v>83652.837294475437</v>
      </c>
    </row>
    <row r="119" spans="3:7" x14ac:dyDescent="0.25">
      <c r="C119" s="21">
        <f t="shared" si="4"/>
        <v>2018</v>
      </c>
      <c r="D119" s="21">
        <f t="shared" si="5"/>
        <v>11</v>
      </c>
      <c r="E119" s="21">
        <f t="shared" si="6"/>
        <v>201811</v>
      </c>
      <c r="F119" s="22"/>
      <c r="G119" s="22">
        <v>83687.890280547654</v>
      </c>
    </row>
    <row r="120" spans="3:7" x14ac:dyDescent="0.25">
      <c r="C120" s="21">
        <f t="shared" si="4"/>
        <v>2018</v>
      </c>
      <c r="D120" s="21">
        <f t="shared" si="5"/>
        <v>12</v>
      </c>
      <c r="E120" s="21">
        <f t="shared" si="6"/>
        <v>201812</v>
      </c>
      <c r="F120" s="22"/>
      <c r="G120" s="22">
        <v>83718.770840983838</v>
      </c>
    </row>
    <row r="121" spans="3:7" x14ac:dyDescent="0.25">
      <c r="C121" s="21">
        <f t="shared" si="4"/>
        <v>2019</v>
      </c>
      <c r="D121" s="21">
        <f t="shared" si="5"/>
        <v>1</v>
      </c>
      <c r="E121" s="21">
        <f t="shared" si="6"/>
        <v>201901</v>
      </c>
      <c r="F121" s="22"/>
      <c r="G121" s="22">
        <v>83759.096328945205</v>
      </c>
    </row>
    <row r="122" spans="3:7" x14ac:dyDescent="0.25">
      <c r="C122" s="21">
        <f t="shared" si="4"/>
        <v>2019</v>
      </c>
      <c r="D122" s="21">
        <f t="shared" si="5"/>
        <v>2</v>
      </c>
      <c r="E122" s="21">
        <f t="shared" si="6"/>
        <v>201902</v>
      </c>
      <c r="F122" s="22"/>
      <c r="G122" s="22">
        <v>83794.621795036583</v>
      </c>
    </row>
    <row r="123" spans="3:7" x14ac:dyDescent="0.25">
      <c r="C123" s="21">
        <f t="shared" si="4"/>
        <v>2019</v>
      </c>
      <c r="D123" s="21">
        <f t="shared" si="5"/>
        <v>3</v>
      </c>
      <c r="E123" s="21">
        <f t="shared" si="6"/>
        <v>201903</v>
      </c>
      <c r="F123" s="22"/>
      <c r="G123" s="22">
        <v>83825.918595269191</v>
      </c>
    </row>
    <row r="124" spans="3:7" x14ac:dyDescent="0.25">
      <c r="C124" s="21">
        <f t="shared" si="4"/>
        <v>2019</v>
      </c>
      <c r="D124" s="21">
        <f t="shared" si="5"/>
        <v>4</v>
      </c>
      <c r="E124" s="21">
        <f t="shared" si="6"/>
        <v>201904</v>
      </c>
      <c r="F124" s="22"/>
      <c r="G124" s="22">
        <v>83866.71949024887</v>
      </c>
    </row>
    <row r="125" spans="3:7" x14ac:dyDescent="0.25">
      <c r="C125" s="21">
        <f t="shared" si="4"/>
        <v>2019</v>
      </c>
      <c r="D125" s="21">
        <f t="shared" si="5"/>
        <v>5</v>
      </c>
      <c r="E125" s="21">
        <f t="shared" si="6"/>
        <v>201905</v>
      </c>
      <c r="F125" s="22"/>
      <c r="G125" s="22">
        <v>83902.663774729357</v>
      </c>
    </row>
    <row r="126" spans="3:7" x14ac:dyDescent="0.25">
      <c r="C126" s="21">
        <f t="shared" si="4"/>
        <v>2019</v>
      </c>
      <c r="D126" s="21">
        <f t="shared" si="5"/>
        <v>6</v>
      </c>
      <c r="E126" s="21">
        <f t="shared" si="6"/>
        <v>201906</v>
      </c>
      <c r="F126" s="22"/>
      <c r="G126" s="22">
        <v>83934.329540577339</v>
      </c>
    </row>
    <row r="127" spans="3:7" x14ac:dyDescent="0.25">
      <c r="C127" s="21">
        <f t="shared" si="4"/>
        <v>2019</v>
      </c>
      <c r="D127" s="21">
        <f t="shared" si="5"/>
        <v>7</v>
      </c>
      <c r="E127" s="21">
        <f t="shared" si="6"/>
        <v>201907</v>
      </c>
      <c r="F127" s="22"/>
      <c r="G127" s="22">
        <v>83975.562449231555</v>
      </c>
    </row>
    <row r="128" spans="3:7" x14ac:dyDescent="0.25">
      <c r="C128" s="21">
        <f t="shared" si="4"/>
        <v>2019</v>
      </c>
      <c r="D128" s="21">
        <f t="shared" si="5"/>
        <v>8</v>
      </c>
      <c r="E128" s="21">
        <f t="shared" si="6"/>
        <v>201908</v>
      </c>
      <c r="F128" s="22"/>
      <c r="G128" s="22">
        <v>84011.887323952164</v>
      </c>
    </row>
    <row r="129" spans="3:7" x14ac:dyDescent="0.25">
      <c r="C129" s="21">
        <f t="shared" si="4"/>
        <v>2019</v>
      </c>
      <c r="D129" s="21">
        <f t="shared" si="5"/>
        <v>9</v>
      </c>
      <c r="E129" s="21">
        <f t="shared" si="6"/>
        <v>201909</v>
      </c>
      <c r="F129" s="22"/>
      <c r="G129" s="22">
        <v>84043.888377638024</v>
      </c>
    </row>
    <row r="130" spans="3:7" x14ac:dyDescent="0.25">
      <c r="C130" s="21">
        <f t="shared" si="4"/>
        <v>2019</v>
      </c>
      <c r="D130" s="21">
        <f t="shared" si="5"/>
        <v>10</v>
      </c>
      <c r="E130" s="21">
        <f t="shared" si="6"/>
        <v>201910</v>
      </c>
      <c r="F130" s="22"/>
      <c r="G130" s="22">
        <v>84085.524816398451</v>
      </c>
    </row>
    <row r="131" spans="3:7" x14ac:dyDescent="0.25">
      <c r="C131" s="21">
        <f t="shared" si="4"/>
        <v>2019</v>
      </c>
      <c r="D131" s="21">
        <f t="shared" si="5"/>
        <v>11</v>
      </c>
      <c r="E131" s="21">
        <f t="shared" si="6"/>
        <v>201911</v>
      </c>
      <c r="F131" s="22"/>
      <c r="G131" s="22">
        <v>84122.205188245804</v>
      </c>
    </row>
    <row r="132" spans="3:7" x14ac:dyDescent="0.25">
      <c r="C132" s="21">
        <f t="shared" si="4"/>
        <v>2019</v>
      </c>
      <c r="D132" s="21">
        <f t="shared" si="5"/>
        <v>12</v>
      </c>
      <c r="E132" s="21">
        <f t="shared" si="6"/>
        <v>201912</v>
      </c>
      <c r="F132" s="22"/>
      <c r="G132" s="22">
        <v>84154.519423538644</v>
      </c>
    </row>
    <row r="133" spans="3:7" x14ac:dyDescent="0.25">
      <c r="C133" s="21">
        <f t="shared" si="4"/>
        <v>2020</v>
      </c>
      <c r="D133" s="21">
        <f t="shared" si="5"/>
        <v>1</v>
      </c>
      <c r="E133" s="21">
        <f t="shared" si="6"/>
        <v>202001</v>
      </c>
      <c r="F133" s="22"/>
      <c r="G133" s="22">
        <v>84196.456381354423</v>
      </c>
    </row>
    <row r="134" spans="3:7" x14ac:dyDescent="0.25">
      <c r="C134" s="21">
        <f t="shared" si="4"/>
        <v>2020</v>
      </c>
      <c r="D134" s="21">
        <f t="shared" si="5"/>
        <v>2</v>
      </c>
      <c r="E134" s="21">
        <f t="shared" si="6"/>
        <v>202002</v>
      </c>
      <c r="F134" s="22"/>
      <c r="G134" s="22">
        <v>84233.401500884953</v>
      </c>
    </row>
    <row r="135" spans="3:7" x14ac:dyDescent="0.25">
      <c r="C135" s="21">
        <f t="shared" si="4"/>
        <v>2020</v>
      </c>
      <c r="D135" s="21">
        <f t="shared" si="5"/>
        <v>3</v>
      </c>
      <c r="E135" s="21">
        <f t="shared" si="6"/>
        <v>202003</v>
      </c>
      <c r="F135" s="22"/>
      <c r="G135" s="22">
        <v>84265.948970425336</v>
      </c>
    </row>
    <row r="136" spans="3:7" x14ac:dyDescent="0.25">
      <c r="C136" s="21">
        <f t="shared" si="4"/>
        <v>2020</v>
      </c>
      <c r="D136" s="21">
        <f t="shared" si="5"/>
        <v>4</v>
      </c>
      <c r="E136" s="21">
        <f t="shared" si="6"/>
        <v>202004</v>
      </c>
      <c r="F136" s="22"/>
      <c r="G136" s="22">
        <v>84308.114697633355</v>
      </c>
    </row>
    <row r="137" spans="3:7" x14ac:dyDescent="0.25">
      <c r="C137" s="21">
        <f t="shared" si="4"/>
        <v>2020</v>
      </c>
      <c r="D137" s="21">
        <f t="shared" si="5"/>
        <v>5</v>
      </c>
      <c r="E137" s="21">
        <f t="shared" si="6"/>
        <v>202005</v>
      </c>
      <c r="F137" s="22"/>
      <c r="G137" s="22">
        <v>84345.261355686976</v>
      </c>
    </row>
    <row r="138" spans="3:7" x14ac:dyDescent="0.25">
      <c r="C138" s="21">
        <f t="shared" si="4"/>
        <v>2020</v>
      </c>
      <c r="D138" s="21">
        <f t="shared" si="5"/>
        <v>6</v>
      </c>
      <c r="E138" s="21">
        <f t="shared" si="6"/>
        <v>202006</v>
      </c>
      <c r="F138" s="22"/>
      <c r="G138" s="22">
        <v>84377.986374225016</v>
      </c>
    </row>
    <row r="139" spans="3:7" x14ac:dyDescent="0.25">
      <c r="C139" s="21">
        <f t="shared" si="4"/>
        <v>2020</v>
      </c>
      <c r="D139" s="21">
        <f t="shared" si="5"/>
        <v>7</v>
      </c>
      <c r="E139" s="21">
        <f t="shared" si="6"/>
        <v>202007</v>
      </c>
      <c r="F139" s="22"/>
      <c r="G139" s="22">
        <v>84420.330644840869</v>
      </c>
    </row>
    <row r="140" spans="3:7" x14ac:dyDescent="0.25">
      <c r="C140" s="21">
        <f t="shared" si="4"/>
        <v>2020</v>
      </c>
      <c r="D140" s="21">
        <f t="shared" si="5"/>
        <v>8</v>
      </c>
      <c r="E140" s="21">
        <f t="shared" si="6"/>
        <v>202008</v>
      </c>
      <c r="F140" s="22"/>
      <c r="G140" s="22">
        <v>84457.634593930547</v>
      </c>
    </row>
    <row r="141" spans="3:7" x14ac:dyDescent="0.25">
      <c r="C141" s="21">
        <f t="shared" si="4"/>
        <v>2020</v>
      </c>
      <c r="D141" s="21">
        <f t="shared" si="5"/>
        <v>9</v>
      </c>
      <c r="E141" s="21">
        <f t="shared" si="6"/>
        <v>202009</v>
      </c>
      <c r="F141" s="22"/>
      <c r="G141" s="22">
        <v>84490.498180844341</v>
      </c>
    </row>
    <row r="142" spans="3:7" x14ac:dyDescent="0.25">
      <c r="C142" s="21">
        <f t="shared" si="4"/>
        <v>2020</v>
      </c>
      <c r="D142" s="21">
        <f t="shared" si="5"/>
        <v>10</v>
      </c>
      <c r="E142" s="21">
        <f t="shared" si="6"/>
        <v>202010</v>
      </c>
      <c r="F142" s="22"/>
      <c r="G142" s="22">
        <v>84532.936096919366</v>
      </c>
    </row>
    <row r="143" spans="3:7" x14ac:dyDescent="0.25">
      <c r="C143" s="21">
        <f t="shared" si="4"/>
        <v>2020</v>
      </c>
      <c r="D143" s="21">
        <f t="shared" si="5"/>
        <v>11</v>
      </c>
      <c r="E143" s="21">
        <f t="shared" si="6"/>
        <v>202011</v>
      </c>
      <c r="F143" s="22"/>
      <c r="G143" s="22">
        <v>84570.322544665672</v>
      </c>
    </row>
    <row r="144" spans="3:7" x14ac:dyDescent="0.25">
      <c r="C144" s="21">
        <f t="shared" si="4"/>
        <v>2020</v>
      </c>
      <c r="D144" s="21">
        <f t="shared" si="5"/>
        <v>12</v>
      </c>
      <c r="E144" s="21">
        <f t="shared" si="6"/>
        <v>202012</v>
      </c>
      <c r="F144" s="22"/>
      <c r="G144" s="22">
        <v>84603.2588102593</v>
      </c>
    </row>
    <row r="145" spans="3:7" x14ac:dyDescent="0.25">
      <c r="C145" s="21">
        <f t="shared" si="4"/>
        <v>2021</v>
      </c>
      <c r="D145" s="21">
        <f t="shared" si="5"/>
        <v>1</v>
      </c>
      <c r="E145" s="21">
        <f t="shared" si="6"/>
        <v>202101</v>
      </c>
      <c r="F145" s="22"/>
      <c r="G145" s="22">
        <v>84406.947522307804</v>
      </c>
    </row>
    <row r="146" spans="3:7" x14ac:dyDescent="0.25">
      <c r="C146" s="21">
        <f t="shared" si="4"/>
        <v>2021</v>
      </c>
      <c r="D146" s="21">
        <f t="shared" si="5"/>
        <v>2</v>
      </c>
      <c r="E146" s="21">
        <f t="shared" si="6"/>
        <v>202102</v>
      </c>
      <c r="F146" s="22"/>
      <c r="G146" s="22">
        <v>84443.985004637158</v>
      </c>
    </row>
    <row r="147" spans="3:7" x14ac:dyDescent="0.25">
      <c r="C147" s="21">
        <f t="shared" si="4"/>
        <v>2021</v>
      </c>
      <c r="D147" s="21">
        <f t="shared" si="5"/>
        <v>3</v>
      </c>
      <c r="E147" s="21">
        <f t="shared" si="6"/>
        <v>202103</v>
      </c>
      <c r="F147" s="22"/>
      <c r="G147" s="22">
        <v>84476.613842851395</v>
      </c>
    </row>
    <row r="148" spans="3:7" x14ac:dyDescent="0.25">
      <c r="C148" s="21">
        <f t="shared" si="4"/>
        <v>2021</v>
      </c>
      <c r="D148" s="21">
        <f t="shared" si="5"/>
        <v>4</v>
      </c>
      <c r="E148" s="21">
        <f t="shared" si="6"/>
        <v>202104</v>
      </c>
      <c r="F148" s="22"/>
      <c r="G148" s="22">
        <v>84518.884984377437</v>
      </c>
    </row>
    <row r="149" spans="3:7" x14ac:dyDescent="0.25">
      <c r="C149" s="21">
        <f t="shared" si="4"/>
        <v>2021</v>
      </c>
      <c r="D149" s="21">
        <f t="shared" si="5"/>
        <v>5</v>
      </c>
      <c r="E149" s="21">
        <f t="shared" si="6"/>
        <v>202105</v>
      </c>
      <c r="F149" s="22"/>
      <c r="G149" s="22">
        <v>84556.124509076195</v>
      </c>
    </row>
    <row r="150" spans="3:7" x14ac:dyDescent="0.25">
      <c r="C150" s="21">
        <f t="shared" si="4"/>
        <v>2021</v>
      </c>
      <c r="D150" s="21">
        <f t="shared" si="5"/>
        <v>6</v>
      </c>
      <c r="E150" s="21">
        <f t="shared" si="6"/>
        <v>202106</v>
      </c>
      <c r="F150" s="22"/>
      <c r="G150" s="22">
        <v>84588.931340160576</v>
      </c>
    </row>
    <row r="151" spans="3:7" x14ac:dyDescent="0.25">
      <c r="C151" s="21">
        <f t="shared" si="4"/>
        <v>2021</v>
      </c>
      <c r="D151" s="21">
        <f t="shared" si="5"/>
        <v>7</v>
      </c>
      <c r="E151" s="21">
        <f t="shared" si="6"/>
        <v>202107</v>
      </c>
      <c r="F151" s="22"/>
      <c r="G151" s="22">
        <v>84631.381471452973</v>
      </c>
    </row>
    <row r="152" spans="3:7" x14ac:dyDescent="0.25">
      <c r="C152" s="21">
        <f t="shared" si="4"/>
        <v>2021</v>
      </c>
      <c r="D152" s="21">
        <f t="shared" si="5"/>
        <v>8</v>
      </c>
      <c r="E152" s="21">
        <f t="shared" si="6"/>
        <v>202108</v>
      </c>
      <c r="F152" s="22"/>
      <c r="G152" s="22">
        <v>84668.778680415373</v>
      </c>
    </row>
    <row r="153" spans="3:7" x14ac:dyDescent="0.25">
      <c r="C153" s="21">
        <f t="shared" si="4"/>
        <v>2021</v>
      </c>
      <c r="D153" s="21">
        <f t="shared" si="5"/>
        <v>9</v>
      </c>
      <c r="E153" s="21">
        <f t="shared" si="6"/>
        <v>202109</v>
      </c>
      <c r="F153" s="22"/>
      <c r="G153" s="22">
        <v>84701.724426296452</v>
      </c>
    </row>
    <row r="154" spans="3:7" x14ac:dyDescent="0.25">
      <c r="C154" s="21">
        <f t="shared" ref="C154:C156" si="7">+C142+1</f>
        <v>2021</v>
      </c>
      <c r="D154" s="21">
        <f t="shared" ref="D154:D156" si="8">+D142</f>
        <v>10</v>
      </c>
      <c r="E154" s="21">
        <f t="shared" si="6"/>
        <v>202110</v>
      </c>
      <c r="F154" s="22"/>
      <c r="G154" s="22">
        <v>84744.268437161663</v>
      </c>
    </row>
    <row r="155" spans="3:7" x14ac:dyDescent="0.25">
      <c r="C155" s="21">
        <f t="shared" si="7"/>
        <v>2021</v>
      </c>
      <c r="D155" s="21">
        <f t="shared" si="8"/>
        <v>11</v>
      </c>
      <c r="E155" s="21">
        <f t="shared" si="6"/>
        <v>202111</v>
      </c>
      <c r="F155" s="22"/>
      <c r="G155" s="22">
        <v>84781.748351027331</v>
      </c>
    </row>
    <row r="156" spans="3:7" x14ac:dyDescent="0.25">
      <c r="C156" s="21">
        <f t="shared" si="7"/>
        <v>2021</v>
      </c>
      <c r="D156" s="21">
        <f t="shared" si="8"/>
        <v>12</v>
      </c>
      <c r="E156" s="21">
        <f t="shared" si="6"/>
        <v>202112</v>
      </c>
      <c r="F156" s="22"/>
      <c r="G156" s="22">
        <v>84814.766957284941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08"/>
  <sheetViews>
    <sheetView showGridLines="0" zoomScaleNormal="100" workbookViewId="0">
      <selection activeCell="B8" sqref="B8"/>
    </sheetView>
  </sheetViews>
  <sheetFormatPr defaultRowHeight="15" x14ac:dyDescent="0.25"/>
  <cols>
    <col min="1" max="2" width="2.7109375" customWidth="1"/>
    <col min="5" max="5" width="13.140625" customWidth="1"/>
    <col min="6" max="6" width="6.85546875" bestFit="1" customWidth="1"/>
    <col min="7" max="7" width="9.42578125" bestFit="1" customWidth="1"/>
    <col min="8" max="8" width="11" bestFit="1" customWidth="1"/>
    <col min="13" max="13" width="11" bestFit="1" customWidth="1"/>
    <col min="14" max="14" width="10.7109375" bestFit="1" customWidth="1"/>
    <col min="16" max="16" width="12.28515625" bestFit="1" customWidth="1"/>
  </cols>
  <sheetData>
    <row r="3" spans="3:8" x14ac:dyDescent="0.25">
      <c r="C3" t="s">
        <v>33</v>
      </c>
      <c r="D3" t="s">
        <v>34</v>
      </c>
      <c r="E3" t="s">
        <v>134</v>
      </c>
      <c r="F3" t="s">
        <v>137</v>
      </c>
      <c r="G3" t="s">
        <v>138</v>
      </c>
      <c r="H3" t="s">
        <v>139</v>
      </c>
    </row>
    <row r="4" spans="3:8" x14ac:dyDescent="0.25">
      <c r="C4">
        <v>2009</v>
      </c>
      <c r="D4">
        <v>4</v>
      </c>
      <c r="E4">
        <f t="shared" ref="E4:E67" si="0">+C4*100+D4</f>
        <v>200904</v>
      </c>
      <c r="F4" s="19">
        <v>299</v>
      </c>
      <c r="G4" s="19">
        <v>8309</v>
      </c>
      <c r="H4" s="19">
        <v>48</v>
      </c>
    </row>
    <row r="5" spans="3:8" x14ac:dyDescent="0.25">
      <c r="C5">
        <v>2009</v>
      </c>
      <c r="D5">
        <f t="shared" ref="D5:D12" si="1">+D4+1</f>
        <v>5</v>
      </c>
      <c r="E5">
        <f t="shared" si="0"/>
        <v>200905</v>
      </c>
      <c r="F5" s="19">
        <v>304</v>
      </c>
      <c r="G5" s="19">
        <v>8290</v>
      </c>
      <c r="H5" s="19">
        <v>50</v>
      </c>
    </row>
    <row r="6" spans="3:8" x14ac:dyDescent="0.25">
      <c r="C6">
        <v>2009</v>
      </c>
      <c r="D6">
        <f t="shared" si="1"/>
        <v>6</v>
      </c>
      <c r="E6">
        <f t="shared" si="0"/>
        <v>200906</v>
      </c>
      <c r="F6" s="19">
        <v>302</v>
      </c>
      <c r="G6" s="19">
        <v>8280</v>
      </c>
      <c r="H6" s="19">
        <v>57</v>
      </c>
    </row>
    <row r="7" spans="3:8" x14ac:dyDescent="0.25">
      <c r="C7">
        <v>2009</v>
      </c>
      <c r="D7">
        <f t="shared" si="1"/>
        <v>7</v>
      </c>
      <c r="E7">
        <f t="shared" si="0"/>
        <v>200907</v>
      </c>
      <c r="F7" s="19">
        <v>298</v>
      </c>
      <c r="G7" s="19">
        <v>8256</v>
      </c>
      <c r="H7" s="19">
        <v>60</v>
      </c>
    </row>
    <row r="8" spans="3:8" x14ac:dyDescent="0.25">
      <c r="C8">
        <v>2009</v>
      </c>
      <c r="D8">
        <f t="shared" si="1"/>
        <v>8</v>
      </c>
      <c r="E8">
        <f t="shared" si="0"/>
        <v>200908</v>
      </c>
      <c r="F8" s="19">
        <v>296</v>
      </c>
      <c r="G8" s="19">
        <v>8243</v>
      </c>
      <c r="H8" s="19">
        <v>62</v>
      </c>
    </row>
    <row r="9" spans="3:8" x14ac:dyDescent="0.25">
      <c r="C9">
        <v>2009</v>
      </c>
      <c r="D9">
        <f t="shared" si="1"/>
        <v>9</v>
      </c>
      <c r="E9">
        <f t="shared" si="0"/>
        <v>200909</v>
      </c>
      <c r="F9" s="19">
        <v>298</v>
      </c>
      <c r="G9" s="19">
        <v>8221</v>
      </c>
      <c r="H9" s="19">
        <v>67</v>
      </c>
    </row>
    <row r="10" spans="3:8" x14ac:dyDescent="0.25">
      <c r="C10">
        <v>2009</v>
      </c>
      <c r="D10">
        <f t="shared" si="1"/>
        <v>10</v>
      </c>
      <c r="E10">
        <f t="shared" si="0"/>
        <v>200910</v>
      </c>
      <c r="F10" s="19">
        <v>299</v>
      </c>
      <c r="G10" s="19">
        <v>8191</v>
      </c>
      <c r="H10" s="19">
        <v>67</v>
      </c>
    </row>
    <row r="11" spans="3:8" x14ac:dyDescent="0.25">
      <c r="C11">
        <v>2009</v>
      </c>
      <c r="D11">
        <f t="shared" si="1"/>
        <v>11</v>
      </c>
      <c r="E11">
        <f t="shared" si="0"/>
        <v>200911</v>
      </c>
      <c r="F11" s="19">
        <v>300</v>
      </c>
      <c r="G11" s="19">
        <v>8165</v>
      </c>
      <c r="H11" s="19">
        <v>68</v>
      </c>
    </row>
    <row r="12" spans="3:8" x14ac:dyDescent="0.25">
      <c r="C12">
        <v>2009</v>
      </c>
      <c r="D12">
        <f t="shared" si="1"/>
        <v>12</v>
      </c>
      <c r="E12">
        <f t="shared" si="0"/>
        <v>200912</v>
      </c>
      <c r="F12" s="19">
        <v>300</v>
      </c>
      <c r="G12" s="19">
        <v>8148</v>
      </c>
      <c r="H12" s="19">
        <v>70</v>
      </c>
    </row>
    <row r="13" spans="3:8" x14ac:dyDescent="0.25">
      <c r="C13">
        <v>2010</v>
      </c>
      <c r="D13">
        <v>1</v>
      </c>
      <c r="E13">
        <f t="shared" si="0"/>
        <v>201001</v>
      </c>
      <c r="F13" s="19">
        <v>300</v>
      </c>
      <c r="G13" s="19">
        <v>8123</v>
      </c>
      <c r="H13" s="19">
        <v>71</v>
      </c>
    </row>
    <row r="14" spans="3:8" x14ac:dyDescent="0.25">
      <c r="C14">
        <v>2010</v>
      </c>
      <c r="D14">
        <f t="shared" ref="D14:D24" si="2">+D13+1</f>
        <v>2</v>
      </c>
      <c r="E14">
        <f t="shared" si="0"/>
        <v>201002</v>
      </c>
      <c r="F14" s="19">
        <v>296</v>
      </c>
      <c r="G14" s="19">
        <v>8077</v>
      </c>
      <c r="H14" s="19">
        <v>73</v>
      </c>
    </row>
    <row r="15" spans="3:8" x14ac:dyDescent="0.25">
      <c r="C15">
        <v>2010</v>
      </c>
      <c r="D15">
        <f t="shared" si="2"/>
        <v>3</v>
      </c>
      <c r="E15">
        <f t="shared" si="0"/>
        <v>201003</v>
      </c>
      <c r="F15" s="19">
        <v>295</v>
      </c>
      <c r="G15" s="19">
        <v>8046</v>
      </c>
      <c r="H15" s="19">
        <v>72</v>
      </c>
    </row>
    <row r="16" spans="3:8" x14ac:dyDescent="0.25">
      <c r="C16">
        <v>2010</v>
      </c>
      <c r="D16">
        <f t="shared" si="2"/>
        <v>4</v>
      </c>
      <c r="E16">
        <f t="shared" si="0"/>
        <v>201004</v>
      </c>
      <c r="F16" s="19">
        <v>294</v>
      </c>
      <c r="G16" s="19">
        <v>8029</v>
      </c>
      <c r="H16" s="19">
        <v>72</v>
      </c>
    </row>
    <row r="17" spans="3:8" x14ac:dyDescent="0.25">
      <c r="C17">
        <v>2010</v>
      </c>
      <c r="D17">
        <f t="shared" si="2"/>
        <v>5</v>
      </c>
      <c r="E17">
        <f t="shared" si="0"/>
        <v>201005</v>
      </c>
      <c r="F17" s="19">
        <v>292</v>
      </c>
      <c r="G17" s="19">
        <v>8007</v>
      </c>
      <c r="H17" s="19">
        <v>73</v>
      </c>
    </row>
    <row r="18" spans="3:8" x14ac:dyDescent="0.25">
      <c r="C18">
        <v>2010</v>
      </c>
      <c r="D18">
        <f t="shared" si="2"/>
        <v>6</v>
      </c>
      <c r="E18">
        <f t="shared" si="0"/>
        <v>201006</v>
      </c>
      <c r="F18" s="19">
        <v>293</v>
      </c>
      <c r="G18" s="19">
        <v>7983</v>
      </c>
      <c r="H18" s="19">
        <v>76</v>
      </c>
    </row>
    <row r="19" spans="3:8" x14ac:dyDescent="0.25">
      <c r="C19">
        <v>2010</v>
      </c>
      <c r="D19">
        <f t="shared" si="2"/>
        <v>7</v>
      </c>
      <c r="E19">
        <f t="shared" si="0"/>
        <v>201007</v>
      </c>
      <c r="F19" s="19">
        <v>291</v>
      </c>
      <c r="G19" s="19">
        <v>7955</v>
      </c>
      <c r="H19" s="19">
        <v>87</v>
      </c>
    </row>
    <row r="20" spans="3:8" x14ac:dyDescent="0.25">
      <c r="C20">
        <v>2010</v>
      </c>
      <c r="D20">
        <f t="shared" si="2"/>
        <v>8</v>
      </c>
      <c r="E20">
        <f t="shared" si="0"/>
        <v>201008</v>
      </c>
      <c r="F20" s="19">
        <v>339</v>
      </c>
      <c r="G20" s="19">
        <v>7484</v>
      </c>
      <c r="H20" s="19">
        <v>95</v>
      </c>
    </row>
    <row r="21" spans="3:8" x14ac:dyDescent="0.25">
      <c r="C21">
        <v>2010</v>
      </c>
      <c r="D21">
        <f t="shared" si="2"/>
        <v>9</v>
      </c>
      <c r="E21">
        <f t="shared" si="0"/>
        <v>201009</v>
      </c>
      <c r="F21" s="19">
        <v>429</v>
      </c>
      <c r="G21" s="19">
        <v>6790</v>
      </c>
      <c r="H21" s="19">
        <v>97</v>
      </c>
    </row>
    <row r="22" spans="3:8" x14ac:dyDescent="0.25">
      <c r="C22">
        <v>2010</v>
      </c>
      <c r="D22">
        <f t="shared" si="2"/>
        <v>10</v>
      </c>
      <c r="E22">
        <f t="shared" si="0"/>
        <v>201010</v>
      </c>
      <c r="F22" s="19">
        <v>534</v>
      </c>
      <c r="G22" s="19">
        <v>6638</v>
      </c>
      <c r="H22" s="19">
        <v>99</v>
      </c>
    </row>
    <row r="23" spans="3:8" x14ac:dyDescent="0.25">
      <c r="C23">
        <v>2010</v>
      </c>
      <c r="D23">
        <f t="shared" si="2"/>
        <v>11</v>
      </c>
      <c r="E23">
        <f t="shared" si="0"/>
        <v>201011</v>
      </c>
      <c r="F23" s="19">
        <v>579</v>
      </c>
      <c r="G23" s="19">
        <v>6273</v>
      </c>
      <c r="H23" s="19">
        <v>101</v>
      </c>
    </row>
    <row r="24" spans="3:8" x14ac:dyDescent="0.25">
      <c r="C24">
        <v>2010</v>
      </c>
      <c r="D24">
        <f t="shared" si="2"/>
        <v>12</v>
      </c>
      <c r="E24">
        <f t="shared" si="0"/>
        <v>201012</v>
      </c>
      <c r="F24" s="19">
        <v>615</v>
      </c>
      <c r="G24" s="19">
        <v>6114</v>
      </c>
      <c r="H24" s="19">
        <v>101</v>
      </c>
    </row>
    <row r="25" spans="3:8" x14ac:dyDescent="0.25">
      <c r="C25">
        <f t="shared" ref="C25:C88" si="3">+C13+1</f>
        <v>2011</v>
      </c>
      <c r="D25">
        <f t="shared" ref="D25:D88" si="4">+D13</f>
        <v>1</v>
      </c>
      <c r="E25">
        <f t="shared" si="0"/>
        <v>201101</v>
      </c>
      <c r="F25" s="19">
        <v>621</v>
      </c>
      <c r="G25" s="19">
        <v>6054</v>
      </c>
      <c r="H25" s="19">
        <v>101</v>
      </c>
    </row>
    <row r="26" spans="3:8" x14ac:dyDescent="0.25">
      <c r="C26">
        <f t="shared" si="3"/>
        <v>2011</v>
      </c>
      <c r="D26">
        <f t="shared" si="4"/>
        <v>2</v>
      </c>
      <c r="E26">
        <f t="shared" si="0"/>
        <v>201102</v>
      </c>
      <c r="F26" s="19">
        <v>640</v>
      </c>
      <c r="G26" s="19">
        <v>6030</v>
      </c>
      <c r="H26" s="19">
        <v>101</v>
      </c>
    </row>
    <row r="27" spans="3:8" x14ac:dyDescent="0.25">
      <c r="C27">
        <f t="shared" si="3"/>
        <v>2011</v>
      </c>
      <c r="D27">
        <f t="shared" si="4"/>
        <v>3</v>
      </c>
      <c r="E27">
        <f t="shared" si="0"/>
        <v>201103</v>
      </c>
      <c r="F27" s="19">
        <v>642</v>
      </c>
      <c r="G27" s="19">
        <v>6008</v>
      </c>
      <c r="H27" s="19">
        <v>105</v>
      </c>
    </row>
    <row r="28" spans="3:8" x14ac:dyDescent="0.25">
      <c r="C28">
        <f t="shared" si="3"/>
        <v>2011</v>
      </c>
      <c r="D28">
        <f t="shared" si="4"/>
        <v>4</v>
      </c>
      <c r="E28">
        <f t="shared" si="0"/>
        <v>201104</v>
      </c>
      <c r="F28" s="19">
        <v>644</v>
      </c>
      <c r="G28" s="19">
        <v>5955</v>
      </c>
      <c r="H28" s="19">
        <v>106</v>
      </c>
    </row>
    <row r="29" spans="3:8" x14ac:dyDescent="0.25">
      <c r="C29">
        <f t="shared" si="3"/>
        <v>2011</v>
      </c>
      <c r="D29">
        <f t="shared" si="4"/>
        <v>5</v>
      </c>
      <c r="E29">
        <f t="shared" si="0"/>
        <v>201105</v>
      </c>
      <c r="F29" s="19">
        <v>648</v>
      </c>
      <c r="G29" s="19">
        <v>5911</v>
      </c>
      <c r="H29" s="19">
        <v>105</v>
      </c>
    </row>
    <row r="30" spans="3:8" x14ac:dyDescent="0.25">
      <c r="C30">
        <f t="shared" si="3"/>
        <v>2011</v>
      </c>
      <c r="D30">
        <f t="shared" si="4"/>
        <v>6</v>
      </c>
      <c r="E30">
        <f t="shared" si="0"/>
        <v>201106</v>
      </c>
      <c r="F30" s="19">
        <v>647</v>
      </c>
      <c r="G30" s="19">
        <v>5887</v>
      </c>
      <c r="H30" s="19">
        <v>109</v>
      </c>
    </row>
    <row r="31" spans="3:8" x14ac:dyDescent="0.25">
      <c r="C31">
        <f t="shared" si="3"/>
        <v>2011</v>
      </c>
      <c r="D31">
        <f t="shared" si="4"/>
        <v>7</v>
      </c>
      <c r="E31">
        <f t="shared" si="0"/>
        <v>201107</v>
      </c>
      <c r="F31" s="19">
        <v>645</v>
      </c>
      <c r="G31" s="19">
        <v>5861</v>
      </c>
      <c r="H31" s="19">
        <v>110</v>
      </c>
    </row>
    <row r="32" spans="3:8" x14ac:dyDescent="0.25">
      <c r="C32">
        <f t="shared" si="3"/>
        <v>2011</v>
      </c>
      <c r="D32">
        <f t="shared" si="4"/>
        <v>8</v>
      </c>
      <c r="E32">
        <f t="shared" si="0"/>
        <v>201108</v>
      </c>
      <c r="F32" s="19">
        <v>642</v>
      </c>
      <c r="G32" s="19">
        <v>5836</v>
      </c>
      <c r="H32" s="19">
        <v>110</v>
      </c>
    </row>
    <row r="33" spans="3:8" x14ac:dyDescent="0.25">
      <c r="C33">
        <f t="shared" si="3"/>
        <v>2011</v>
      </c>
      <c r="D33">
        <f t="shared" si="4"/>
        <v>9</v>
      </c>
      <c r="E33">
        <f t="shared" si="0"/>
        <v>201109</v>
      </c>
      <c r="F33" s="19">
        <v>642</v>
      </c>
      <c r="G33" s="19">
        <v>5824</v>
      </c>
      <c r="H33" s="19">
        <v>111</v>
      </c>
    </row>
    <row r="34" spans="3:8" x14ac:dyDescent="0.25">
      <c r="C34">
        <f t="shared" si="3"/>
        <v>2011</v>
      </c>
      <c r="D34">
        <f t="shared" si="4"/>
        <v>10</v>
      </c>
      <c r="E34">
        <f t="shared" si="0"/>
        <v>201110</v>
      </c>
      <c r="F34" s="19">
        <v>641</v>
      </c>
      <c r="G34" s="19">
        <v>5743</v>
      </c>
      <c r="H34" s="19">
        <v>116</v>
      </c>
    </row>
    <row r="35" spans="3:8" x14ac:dyDescent="0.25">
      <c r="C35">
        <f t="shared" si="3"/>
        <v>2011</v>
      </c>
      <c r="D35">
        <f t="shared" si="4"/>
        <v>11</v>
      </c>
      <c r="E35">
        <f t="shared" si="0"/>
        <v>201111</v>
      </c>
      <c r="F35" s="19">
        <v>642</v>
      </c>
      <c r="G35" s="19">
        <v>5699</v>
      </c>
      <c r="H35" s="19">
        <v>122</v>
      </c>
    </row>
    <row r="36" spans="3:8" x14ac:dyDescent="0.25">
      <c r="C36">
        <f t="shared" si="3"/>
        <v>2011</v>
      </c>
      <c r="D36">
        <f t="shared" si="4"/>
        <v>12</v>
      </c>
      <c r="E36">
        <f t="shared" si="0"/>
        <v>201112</v>
      </c>
      <c r="F36" s="19">
        <v>641</v>
      </c>
      <c r="G36" s="19">
        <v>5621</v>
      </c>
      <c r="H36" s="19">
        <v>130</v>
      </c>
    </row>
    <row r="37" spans="3:8" x14ac:dyDescent="0.25">
      <c r="C37">
        <f t="shared" si="3"/>
        <v>2012</v>
      </c>
      <c r="D37">
        <f t="shared" si="4"/>
        <v>1</v>
      </c>
      <c r="E37">
        <f t="shared" si="0"/>
        <v>201201</v>
      </c>
      <c r="F37" s="19">
        <v>641</v>
      </c>
      <c r="G37" s="19">
        <v>5633</v>
      </c>
      <c r="H37" s="19">
        <v>134</v>
      </c>
    </row>
    <row r="38" spans="3:8" x14ac:dyDescent="0.25">
      <c r="C38">
        <f t="shared" si="3"/>
        <v>2012</v>
      </c>
      <c r="D38">
        <f t="shared" si="4"/>
        <v>2</v>
      </c>
      <c r="E38">
        <f t="shared" si="0"/>
        <v>201202</v>
      </c>
      <c r="F38" s="19">
        <v>638</v>
      </c>
      <c r="G38" s="19">
        <v>5605</v>
      </c>
      <c r="H38" s="19">
        <v>137</v>
      </c>
    </row>
    <row r="39" spans="3:8" x14ac:dyDescent="0.25">
      <c r="C39">
        <f t="shared" si="3"/>
        <v>2012</v>
      </c>
      <c r="D39">
        <f t="shared" si="4"/>
        <v>3</v>
      </c>
      <c r="E39">
        <f t="shared" si="0"/>
        <v>201203</v>
      </c>
      <c r="F39" s="19">
        <v>638</v>
      </c>
      <c r="G39" s="19">
        <v>5597</v>
      </c>
      <c r="H39" s="19">
        <v>136</v>
      </c>
    </row>
    <row r="40" spans="3:8" x14ac:dyDescent="0.25">
      <c r="C40">
        <f t="shared" si="3"/>
        <v>2012</v>
      </c>
      <c r="D40">
        <f t="shared" si="4"/>
        <v>4</v>
      </c>
      <c r="E40">
        <f t="shared" si="0"/>
        <v>201204</v>
      </c>
      <c r="F40" s="19">
        <v>637</v>
      </c>
      <c r="G40" s="19">
        <v>5577</v>
      </c>
      <c r="H40" s="19">
        <v>142</v>
      </c>
    </row>
    <row r="41" spans="3:8" x14ac:dyDescent="0.25">
      <c r="C41">
        <f t="shared" si="3"/>
        <v>2012</v>
      </c>
      <c r="D41">
        <f t="shared" si="4"/>
        <v>5</v>
      </c>
      <c r="E41">
        <f t="shared" si="0"/>
        <v>201205</v>
      </c>
      <c r="F41" s="19">
        <v>634</v>
      </c>
      <c r="G41" s="19">
        <v>5561</v>
      </c>
      <c r="H41" s="19">
        <v>159</v>
      </c>
    </row>
    <row r="42" spans="3:8" x14ac:dyDescent="0.25">
      <c r="C42">
        <f t="shared" si="3"/>
        <v>2012</v>
      </c>
      <c r="D42">
        <f t="shared" si="4"/>
        <v>6</v>
      </c>
      <c r="E42">
        <f t="shared" si="0"/>
        <v>201206</v>
      </c>
      <c r="F42" s="19">
        <v>634</v>
      </c>
      <c r="G42" s="19">
        <v>5508</v>
      </c>
      <c r="H42" s="19">
        <v>211</v>
      </c>
    </row>
    <row r="43" spans="3:8" x14ac:dyDescent="0.25">
      <c r="C43">
        <f t="shared" si="3"/>
        <v>2012</v>
      </c>
      <c r="D43">
        <f t="shared" si="4"/>
        <v>7</v>
      </c>
      <c r="E43">
        <f t="shared" si="0"/>
        <v>201207</v>
      </c>
      <c r="F43" s="19">
        <v>629</v>
      </c>
      <c r="G43" s="19">
        <v>5457</v>
      </c>
      <c r="H43" s="19">
        <v>224</v>
      </c>
    </row>
    <row r="44" spans="3:8" x14ac:dyDescent="0.25">
      <c r="C44">
        <f t="shared" si="3"/>
        <v>2012</v>
      </c>
      <c r="D44">
        <f t="shared" si="4"/>
        <v>8</v>
      </c>
      <c r="E44">
        <f t="shared" si="0"/>
        <v>201208</v>
      </c>
      <c r="F44" s="19">
        <v>629</v>
      </c>
      <c r="G44" s="19">
        <v>5414</v>
      </c>
      <c r="H44" s="19">
        <v>233</v>
      </c>
    </row>
    <row r="45" spans="3:8" x14ac:dyDescent="0.25">
      <c r="C45">
        <f t="shared" si="3"/>
        <v>2012</v>
      </c>
      <c r="D45">
        <f t="shared" si="4"/>
        <v>9</v>
      </c>
      <c r="E45">
        <f t="shared" si="0"/>
        <v>201209</v>
      </c>
      <c r="F45" s="19">
        <v>627</v>
      </c>
      <c r="G45" s="19">
        <v>5390</v>
      </c>
      <c r="H45" s="19">
        <v>238</v>
      </c>
    </row>
    <row r="46" spans="3:8" x14ac:dyDescent="0.25">
      <c r="C46">
        <f t="shared" si="3"/>
        <v>2012</v>
      </c>
      <c r="D46">
        <f t="shared" si="4"/>
        <v>10</v>
      </c>
      <c r="E46">
        <f t="shared" si="0"/>
        <v>201210</v>
      </c>
      <c r="F46" s="19">
        <v>626</v>
      </c>
      <c r="G46" s="19">
        <v>5361</v>
      </c>
      <c r="H46" s="19">
        <v>243</v>
      </c>
    </row>
    <row r="47" spans="3:8" x14ac:dyDescent="0.25">
      <c r="C47">
        <f t="shared" si="3"/>
        <v>2012</v>
      </c>
      <c r="D47">
        <f t="shared" si="4"/>
        <v>11</v>
      </c>
      <c r="E47">
        <f t="shared" si="0"/>
        <v>201211</v>
      </c>
      <c r="F47" s="19">
        <v>625</v>
      </c>
      <c r="G47" s="19">
        <v>5349</v>
      </c>
      <c r="H47" s="19">
        <v>245</v>
      </c>
    </row>
    <row r="48" spans="3:8" x14ac:dyDescent="0.25">
      <c r="C48">
        <f t="shared" si="3"/>
        <v>2012</v>
      </c>
      <c r="D48">
        <f t="shared" si="4"/>
        <v>12</v>
      </c>
      <c r="E48">
        <f t="shared" si="0"/>
        <v>201212</v>
      </c>
      <c r="F48" s="19">
        <v>625</v>
      </c>
      <c r="G48" s="19">
        <v>5358</v>
      </c>
      <c r="H48" s="19">
        <v>252</v>
      </c>
    </row>
    <row r="49" spans="3:8" x14ac:dyDescent="0.25">
      <c r="C49">
        <f t="shared" si="3"/>
        <v>2013</v>
      </c>
      <c r="D49">
        <f t="shared" si="4"/>
        <v>1</v>
      </c>
      <c r="E49">
        <f t="shared" si="0"/>
        <v>201301</v>
      </c>
      <c r="F49" s="19">
        <v>626</v>
      </c>
      <c r="G49" s="19">
        <v>5350</v>
      </c>
      <c r="H49" s="19">
        <v>256</v>
      </c>
    </row>
    <row r="50" spans="3:8" x14ac:dyDescent="0.25">
      <c r="C50">
        <f t="shared" si="3"/>
        <v>2013</v>
      </c>
      <c r="D50">
        <f t="shared" si="4"/>
        <v>2</v>
      </c>
      <c r="E50">
        <f t="shared" si="0"/>
        <v>201302</v>
      </c>
      <c r="F50" s="19">
        <v>627</v>
      </c>
      <c r="G50" s="19">
        <v>5328</v>
      </c>
      <c r="H50" s="19">
        <v>264</v>
      </c>
    </row>
    <row r="51" spans="3:8" x14ac:dyDescent="0.25">
      <c r="C51">
        <f t="shared" si="3"/>
        <v>2013</v>
      </c>
      <c r="D51">
        <f t="shared" si="4"/>
        <v>3</v>
      </c>
      <c r="E51">
        <f t="shared" si="0"/>
        <v>201303</v>
      </c>
      <c r="F51" s="19">
        <v>645</v>
      </c>
      <c r="G51" s="19">
        <v>5339</v>
      </c>
      <c r="H51" s="19">
        <v>269</v>
      </c>
    </row>
    <row r="52" spans="3:8" x14ac:dyDescent="0.25">
      <c r="C52">
        <f t="shared" si="3"/>
        <v>2013</v>
      </c>
      <c r="D52">
        <f t="shared" si="4"/>
        <v>4</v>
      </c>
      <c r="E52">
        <f t="shared" si="0"/>
        <v>201304</v>
      </c>
      <c r="F52" s="19">
        <v>642</v>
      </c>
      <c r="G52" s="19">
        <v>5329</v>
      </c>
      <c r="H52" s="19">
        <v>279</v>
      </c>
    </row>
    <row r="53" spans="3:8" x14ac:dyDescent="0.25">
      <c r="C53">
        <f t="shared" si="3"/>
        <v>2013</v>
      </c>
      <c r="D53">
        <f t="shared" si="4"/>
        <v>5</v>
      </c>
      <c r="E53">
        <f t="shared" si="0"/>
        <v>201305</v>
      </c>
      <c r="F53" s="19">
        <v>590</v>
      </c>
      <c r="G53" s="19">
        <v>5155</v>
      </c>
      <c r="H53" s="19">
        <v>296</v>
      </c>
    </row>
    <row r="54" spans="3:8" x14ac:dyDescent="0.25">
      <c r="C54">
        <f t="shared" si="3"/>
        <v>2013</v>
      </c>
      <c r="D54">
        <f t="shared" si="4"/>
        <v>6</v>
      </c>
      <c r="E54">
        <f t="shared" si="0"/>
        <v>201306</v>
      </c>
      <c r="F54" s="19">
        <v>574</v>
      </c>
      <c r="G54" s="19">
        <v>5122</v>
      </c>
      <c r="H54" s="19">
        <v>292</v>
      </c>
    </row>
    <row r="55" spans="3:8" x14ac:dyDescent="0.25">
      <c r="C55">
        <f t="shared" si="3"/>
        <v>2013</v>
      </c>
      <c r="D55">
        <f t="shared" si="4"/>
        <v>7</v>
      </c>
      <c r="E55">
        <f t="shared" si="0"/>
        <v>201307</v>
      </c>
      <c r="F55" s="19">
        <v>585</v>
      </c>
      <c r="G55" s="19">
        <v>5160</v>
      </c>
      <c r="H55" s="19">
        <v>314</v>
      </c>
    </row>
    <row r="56" spans="3:8" x14ac:dyDescent="0.25">
      <c r="C56">
        <f t="shared" si="3"/>
        <v>2013</v>
      </c>
      <c r="D56">
        <f t="shared" si="4"/>
        <v>8</v>
      </c>
      <c r="E56">
        <f t="shared" si="0"/>
        <v>201308</v>
      </c>
      <c r="F56" s="19">
        <v>551</v>
      </c>
      <c r="G56" s="19">
        <v>5098</v>
      </c>
      <c r="H56" s="19">
        <v>311</v>
      </c>
    </row>
    <row r="57" spans="3:8" x14ac:dyDescent="0.25">
      <c r="C57">
        <f t="shared" si="3"/>
        <v>2013</v>
      </c>
      <c r="D57">
        <f t="shared" si="4"/>
        <v>9</v>
      </c>
      <c r="E57">
        <f t="shared" si="0"/>
        <v>201309</v>
      </c>
      <c r="F57" s="19">
        <v>580</v>
      </c>
      <c r="G57" s="19">
        <v>5181</v>
      </c>
      <c r="H57" s="19">
        <v>342</v>
      </c>
    </row>
    <row r="58" spans="3:8" x14ac:dyDescent="0.25">
      <c r="C58">
        <f t="shared" si="3"/>
        <v>2013</v>
      </c>
      <c r="D58">
        <f t="shared" si="4"/>
        <v>10</v>
      </c>
      <c r="E58">
        <f t="shared" si="0"/>
        <v>201310</v>
      </c>
      <c r="F58" s="19">
        <v>606</v>
      </c>
      <c r="G58" s="19">
        <v>5253</v>
      </c>
      <c r="H58" s="19">
        <v>355</v>
      </c>
    </row>
    <row r="59" spans="3:8" x14ac:dyDescent="0.25">
      <c r="C59">
        <f t="shared" si="3"/>
        <v>2013</v>
      </c>
      <c r="D59">
        <f t="shared" si="4"/>
        <v>11</v>
      </c>
      <c r="E59">
        <f t="shared" si="0"/>
        <v>201311</v>
      </c>
      <c r="F59" s="19">
        <v>581</v>
      </c>
      <c r="G59" s="19">
        <v>5191</v>
      </c>
      <c r="H59" s="19">
        <v>361</v>
      </c>
    </row>
    <row r="60" spans="3:8" x14ac:dyDescent="0.25">
      <c r="C60">
        <f t="shared" si="3"/>
        <v>2013</v>
      </c>
      <c r="D60">
        <f t="shared" si="4"/>
        <v>12</v>
      </c>
      <c r="E60">
        <f t="shared" si="0"/>
        <v>201312</v>
      </c>
      <c r="F60" s="19">
        <v>576</v>
      </c>
      <c r="G60" s="19">
        <v>5181</v>
      </c>
      <c r="H60" s="19">
        <v>367</v>
      </c>
    </row>
    <row r="61" spans="3:8" x14ac:dyDescent="0.25">
      <c r="C61">
        <f t="shared" si="3"/>
        <v>2014</v>
      </c>
      <c r="D61">
        <f t="shared" si="4"/>
        <v>1</v>
      </c>
      <c r="E61">
        <f t="shared" si="0"/>
        <v>201401</v>
      </c>
      <c r="F61" s="19">
        <v>579</v>
      </c>
      <c r="G61" s="19">
        <v>5173</v>
      </c>
      <c r="H61" s="19">
        <v>376</v>
      </c>
    </row>
    <row r="62" spans="3:8" x14ac:dyDescent="0.25">
      <c r="C62">
        <f t="shared" si="3"/>
        <v>2014</v>
      </c>
      <c r="D62">
        <f t="shared" si="4"/>
        <v>2</v>
      </c>
      <c r="E62">
        <f t="shared" si="0"/>
        <v>201402</v>
      </c>
      <c r="F62" s="19">
        <v>564</v>
      </c>
      <c r="G62" s="19">
        <v>5084</v>
      </c>
      <c r="H62" s="19">
        <v>376</v>
      </c>
    </row>
    <row r="63" spans="3:8" s="33" customFormat="1" x14ac:dyDescent="0.25">
      <c r="C63" s="33">
        <f t="shared" si="3"/>
        <v>2014</v>
      </c>
      <c r="D63" s="33">
        <f t="shared" si="4"/>
        <v>3</v>
      </c>
      <c r="E63" s="33">
        <f t="shared" si="0"/>
        <v>201403</v>
      </c>
      <c r="F63" s="34">
        <v>564</v>
      </c>
      <c r="G63" s="34">
        <v>5080</v>
      </c>
      <c r="H63" s="34">
        <v>392</v>
      </c>
    </row>
    <row r="64" spans="3:8" x14ac:dyDescent="0.25">
      <c r="C64">
        <f t="shared" si="3"/>
        <v>2014</v>
      </c>
      <c r="D64">
        <f t="shared" si="4"/>
        <v>4</v>
      </c>
      <c r="E64">
        <f t="shared" si="0"/>
        <v>201404</v>
      </c>
      <c r="F64" s="19">
        <f>+ROUND(AVERAGE(F53:F63),0)</f>
        <v>577</v>
      </c>
      <c r="G64" s="19">
        <v>5089</v>
      </c>
      <c r="H64" s="19">
        <f>+H63</f>
        <v>392</v>
      </c>
    </row>
    <row r="65" spans="3:8" x14ac:dyDescent="0.25">
      <c r="C65">
        <f t="shared" si="3"/>
        <v>2014</v>
      </c>
      <c r="D65">
        <f t="shared" si="4"/>
        <v>5</v>
      </c>
      <c r="E65">
        <f t="shared" si="0"/>
        <v>201405</v>
      </c>
      <c r="F65" s="19">
        <f>+F64</f>
        <v>577</v>
      </c>
      <c r="G65" s="19">
        <v>5074</v>
      </c>
      <c r="H65" s="19">
        <f>+ROUND(H64*(1+(0.04/12)),0)</f>
        <v>393</v>
      </c>
    </row>
    <row r="66" spans="3:8" x14ac:dyDescent="0.25">
      <c r="C66">
        <f t="shared" si="3"/>
        <v>2014</v>
      </c>
      <c r="D66">
        <f t="shared" si="4"/>
        <v>6</v>
      </c>
      <c r="E66">
        <f t="shared" si="0"/>
        <v>201406</v>
      </c>
      <c r="F66" s="19">
        <f t="shared" ref="F66:F108" si="5">+F65</f>
        <v>577</v>
      </c>
      <c r="G66" s="19">
        <v>5059</v>
      </c>
      <c r="H66" s="19">
        <f t="shared" ref="H66:H108" si="6">+ROUND(H65*(1+(0.04/12)),0)</f>
        <v>394</v>
      </c>
    </row>
    <row r="67" spans="3:8" x14ac:dyDescent="0.25">
      <c r="C67">
        <f t="shared" si="3"/>
        <v>2014</v>
      </c>
      <c r="D67">
        <f t="shared" si="4"/>
        <v>7</v>
      </c>
      <c r="E67">
        <f t="shared" si="0"/>
        <v>201407</v>
      </c>
      <c r="F67" s="19">
        <f t="shared" si="5"/>
        <v>577</v>
      </c>
      <c r="G67" s="19">
        <v>5044</v>
      </c>
      <c r="H67" s="19">
        <f t="shared" si="6"/>
        <v>395</v>
      </c>
    </row>
    <row r="68" spans="3:8" x14ac:dyDescent="0.25">
      <c r="C68">
        <f t="shared" si="3"/>
        <v>2014</v>
      </c>
      <c r="D68">
        <f t="shared" si="4"/>
        <v>8</v>
      </c>
      <c r="E68">
        <f t="shared" ref="E68:E108" si="7">+C68*100+D68</f>
        <v>201408</v>
      </c>
      <c r="F68" s="19">
        <f t="shared" si="5"/>
        <v>577</v>
      </c>
      <c r="G68" s="19">
        <v>5029</v>
      </c>
      <c r="H68" s="19">
        <f t="shared" si="6"/>
        <v>396</v>
      </c>
    </row>
    <row r="69" spans="3:8" x14ac:dyDescent="0.25">
      <c r="C69">
        <f t="shared" si="3"/>
        <v>2014</v>
      </c>
      <c r="D69">
        <f t="shared" si="4"/>
        <v>9</v>
      </c>
      <c r="E69">
        <f t="shared" si="7"/>
        <v>201409</v>
      </c>
      <c r="F69" s="19">
        <f t="shared" si="5"/>
        <v>577</v>
      </c>
      <c r="G69" s="19">
        <v>5014</v>
      </c>
      <c r="H69" s="19">
        <f t="shared" si="6"/>
        <v>397</v>
      </c>
    </row>
    <row r="70" spans="3:8" x14ac:dyDescent="0.25">
      <c r="C70">
        <f t="shared" si="3"/>
        <v>2014</v>
      </c>
      <c r="D70">
        <f t="shared" si="4"/>
        <v>10</v>
      </c>
      <c r="E70">
        <f t="shared" si="7"/>
        <v>201410</v>
      </c>
      <c r="F70" s="19">
        <f t="shared" si="5"/>
        <v>577</v>
      </c>
      <c r="G70" s="19">
        <v>4999</v>
      </c>
      <c r="H70" s="19">
        <f t="shared" si="6"/>
        <v>398</v>
      </c>
    </row>
    <row r="71" spans="3:8" x14ac:dyDescent="0.25">
      <c r="C71">
        <f t="shared" si="3"/>
        <v>2014</v>
      </c>
      <c r="D71">
        <f t="shared" si="4"/>
        <v>11</v>
      </c>
      <c r="E71">
        <f t="shared" si="7"/>
        <v>201411</v>
      </c>
      <c r="F71" s="19">
        <f t="shared" si="5"/>
        <v>577</v>
      </c>
      <c r="G71" s="19">
        <v>4984</v>
      </c>
      <c r="H71" s="19">
        <f t="shared" si="6"/>
        <v>399</v>
      </c>
    </row>
    <row r="72" spans="3:8" x14ac:dyDescent="0.25">
      <c r="C72">
        <f t="shared" si="3"/>
        <v>2014</v>
      </c>
      <c r="D72">
        <f t="shared" si="4"/>
        <v>12</v>
      </c>
      <c r="E72">
        <f t="shared" si="7"/>
        <v>201412</v>
      </c>
      <c r="F72" s="19">
        <f t="shared" si="5"/>
        <v>577</v>
      </c>
      <c r="G72" s="19">
        <v>4969</v>
      </c>
      <c r="H72" s="19">
        <f t="shared" si="6"/>
        <v>400</v>
      </c>
    </row>
    <row r="73" spans="3:8" x14ac:dyDescent="0.25">
      <c r="C73">
        <f t="shared" si="3"/>
        <v>2015</v>
      </c>
      <c r="D73">
        <f t="shared" si="4"/>
        <v>1</v>
      </c>
      <c r="E73">
        <f t="shared" si="7"/>
        <v>201501</v>
      </c>
      <c r="F73" s="19">
        <f t="shared" si="5"/>
        <v>577</v>
      </c>
      <c r="G73" s="19">
        <v>4954</v>
      </c>
      <c r="H73" s="19">
        <f t="shared" si="6"/>
        <v>401</v>
      </c>
    </row>
    <row r="74" spans="3:8" x14ac:dyDescent="0.25">
      <c r="C74">
        <f t="shared" si="3"/>
        <v>2015</v>
      </c>
      <c r="D74">
        <f t="shared" si="4"/>
        <v>2</v>
      </c>
      <c r="E74">
        <f t="shared" si="7"/>
        <v>201502</v>
      </c>
      <c r="F74" s="19">
        <f t="shared" si="5"/>
        <v>577</v>
      </c>
      <c r="G74" s="19">
        <v>4939</v>
      </c>
      <c r="H74" s="19">
        <f t="shared" si="6"/>
        <v>402</v>
      </c>
    </row>
    <row r="75" spans="3:8" x14ac:dyDescent="0.25">
      <c r="C75">
        <f t="shared" si="3"/>
        <v>2015</v>
      </c>
      <c r="D75">
        <f t="shared" si="4"/>
        <v>3</v>
      </c>
      <c r="E75">
        <f t="shared" si="7"/>
        <v>201503</v>
      </c>
      <c r="F75" s="19">
        <f t="shared" si="5"/>
        <v>577</v>
      </c>
      <c r="G75" s="19">
        <v>4924</v>
      </c>
      <c r="H75" s="19">
        <f t="shared" si="6"/>
        <v>403</v>
      </c>
    </row>
    <row r="76" spans="3:8" x14ac:dyDescent="0.25">
      <c r="C76">
        <f t="shared" si="3"/>
        <v>2015</v>
      </c>
      <c r="D76">
        <f t="shared" si="4"/>
        <v>4</v>
      </c>
      <c r="E76">
        <f t="shared" si="7"/>
        <v>201504</v>
      </c>
      <c r="F76" s="19">
        <f t="shared" si="5"/>
        <v>577</v>
      </c>
      <c r="G76" s="19">
        <v>4909</v>
      </c>
      <c r="H76" s="19">
        <f t="shared" si="6"/>
        <v>404</v>
      </c>
    </row>
    <row r="77" spans="3:8" x14ac:dyDescent="0.25">
      <c r="C77">
        <f t="shared" si="3"/>
        <v>2015</v>
      </c>
      <c r="D77">
        <f t="shared" si="4"/>
        <v>5</v>
      </c>
      <c r="E77">
        <f t="shared" si="7"/>
        <v>201505</v>
      </c>
      <c r="F77" s="19">
        <f t="shared" si="5"/>
        <v>577</v>
      </c>
      <c r="G77" s="19">
        <v>4899</v>
      </c>
      <c r="H77" s="19">
        <f t="shared" si="6"/>
        <v>405</v>
      </c>
    </row>
    <row r="78" spans="3:8" x14ac:dyDescent="0.25">
      <c r="C78">
        <f t="shared" si="3"/>
        <v>2015</v>
      </c>
      <c r="D78">
        <f t="shared" si="4"/>
        <v>6</v>
      </c>
      <c r="E78">
        <f t="shared" si="7"/>
        <v>201506</v>
      </c>
      <c r="F78" s="19">
        <f t="shared" si="5"/>
        <v>577</v>
      </c>
      <c r="G78" s="19">
        <v>4889</v>
      </c>
      <c r="H78" s="19">
        <f t="shared" si="6"/>
        <v>406</v>
      </c>
    </row>
    <row r="79" spans="3:8" x14ac:dyDescent="0.25">
      <c r="C79">
        <f t="shared" si="3"/>
        <v>2015</v>
      </c>
      <c r="D79">
        <f t="shared" si="4"/>
        <v>7</v>
      </c>
      <c r="E79">
        <f t="shared" si="7"/>
        <v>201507</v>
      </c>
      <c r="F79" s="19">
        <f t="shared" si="5"/>
        <v>577</v>
      </c>
      <c r="G79" s="19">
        <v>4879</v>
      </c>
      <c r="H79" s="19">
        <f t="shared" si="6"/>
        <v>407</v>
      </c>
    </row>
    <row r="80" spans="3:8" x14ac:dyDescent="0.25">
      <c r="C80">
        <f t="shared" si="3"/>
        <v>2015</v>
      </c>
      <c r="D80">
        <f t="shared" si="4"/>
        <v>8</v>
      </c>
      <c r="E80">
        <f t="shared" si="7"/>
        <v>201508</v>
      </c>
      <c r="F80" s="19">
        <f t="shared" si="5"/>
        <v>577</v>
      </c>
      <c r="G80" s="19">
        <v>4869</v>
      </c>
      <c r="H80" s="19">
        <f t="shared" si="6"/>
        <v>408</v>
      </c>
    </row>
    <row r="81" spans="3:8" x14ac:dyDescent="0.25">
      <c r="C81">
        <f t="shared" si="3"/>
        <v>2015</v>
      </c>
      <c r="D81">
        <f t="shared" si="4"/>
        <v>9</v>
      </c>
      <c r="E81">
        <f t="shared" si="7"/>
        <v>201509</v>
      </c>
      <c r="F81" s="19">
        <f t="shared" si="5"/>
        <v>577</v>
      </c>
      <c r="G81" s="19">
        <v>4859</v>
      </c>
      <c r="H81" s="19">
        <f t="shared" si="6"/>
        <v>409</v>
      </c>
    </row>
    <row r="82" spans="3:8" x14ac:dyDescent="0.25">
      <c r="C82">
        <f t="shared" si="3"/>
        <v>2015</v>
      </c>
      <c r="D82">
        <f t="shared" si="4"/>
        <v>10</v>
      </c>
      <c r="E82">
        <f t="shared" si="7"/>
        <v>201510</v>
      </c>
      <c r="F82" s="19">
        <f t="shared" si="5"/>
        <v>577</v>
      </c>
      <c r="G82" s="19">
        <v>4849</v>
      </c>
      <c r="H82" s="19">
        <f t="shared" si="6"/>
        <v>410</v>
      </c>
    </row>
    <row r="83" spans="3:8" x14ac:dyDescent="0.25">
      <c r="C83">
        <f t="shared" si="3"/>
        <v>2015</v>
      </c>
      <c r="D83">
        <f t="shared" si="4"/>
        <v>11</v>
      </c>
      <c r="E83">
        <f t="shared" si="7"/>
        <v>201511</v>
      </c>
      <c r="F83" s="19">
        <f t="shared" si="5"/>
        <v>577</v>
      </c>
      <c r="G83" s="19">
        <v>4839</v>
      </c>
      <c r="H83" s="19">
        <f t="shared" si="6"/>
        <v>411</v>
      </c>
    </row>
    <row r="84" spans="3:8" s="23" customFormat="1" ht="15.75" thickBot="1" x14ac:dyDescent="0.3">
      <c r="C84" s="23">
        <f t="shared" si="3"/>
        <v>2015</v>
      </c>
      <c r="D84" s="23">
        <f t="shared" si="4"/>
        <v>12</v>
      </c>
      <c r="E84" s="23">
        <f t="shared" si="7"/>
        <v>201512</v>
      </c>
      <c r="F84" s="24">
        <f t="shared" si="5"/>
        <v>577</v>
      </c>
      <c r="G84" s="24">
        <v>4829</v>
      </c>
      <c r="H84" s="24">
        <f t="shared" si="6"/>
        <v>412</v>
      </c>
    </row>
    <row r="85" spans="3:8" x14ac:dyDescent="0.25">
      <c r="C85">
        <f t="shared" si="3"/>
        <v>2016</v>
      </c>
      <c r="D85">
        <f t="shared" si="4"/>
        <v>1</v>
      </c>
      <c r="E85">
        <f t="shared" si="7"/>
        <v>201601</v>
      </c>
      <c r="F85" s="19">
        <f t="shared" si="5"/>
        <v>577</v>
      </c>
      <c r="G85" s="19">
        <v>4819</v>
      </c>
      <c r="H85" s="19">
        <f t="shared" si="6"/>
        <v>413</v>
      </c>
    </row>
    <row r="86" spans="3:8" x14ac:dyDescent="0.25">
      <c r="C86">
        <f t="shared" si="3"/>
        <v>2016</v>
      </c>
      <c r="D86">
        <f t="shared" si="4"/>
        <v>2</v>
      </c>
      <c r="E86">
        <f t="shared" si="7"/>
        <v>201602</v>
      </c>
      <c r="F86" s="19">
        <f t="shared" si="5"/>
        <v>577</v>
      </c>
      <c r="G86" s="19">
        <v>4809</v>
      </c>
      <c r="H86" s="19">
        <f t="shared" si="6"/>
        <v>414</v>
      </c>
    </row>
    <row r="87" spans="3:8" x14ac:dyDescent="0.25">
      <c r="C87">
        <f t="shared" si="3"/>
        <v>2016</v>
      </c>
      <c r="D87">
        <f t="shared" si="4"/>
        <v>3</v>
      </c>
      <c r="E87">
        <f t="shared" si="7"/>
        <v>201603</v>
      </c>
      <c r="F87" s="19">
        <f t="shared" si="5"/>
        <v>577</v>
      </c>
      <c r="G87" s="19">
        <v>4799</v>
      </c>
      <c r="H87" s="19">
        <f t="shared" si="6"/>
        <v>415</v>
      </c>
    </row>
    <row r="88" spans="3:8" x14ac:dyDescent="0.25">
      <c r="C88">
        <f t="shared" si="3"/>
        <v>2016</v>
      </c>
      <c r="D88">
        <f t="shared" si="4"/>
        <v>4</v>
      </c>
      <c r="E88">
        <f t="shared" si="7"/>
        <v>201604</v>
      </c>
      <c r="F88" s="19">
        <f t="shared" si="5"/>
        <v>577</v>
      </c>
      <c r="G88" s="19">
        <v>4789</v>
      </c>
      <c r="H88" s="19">
        <f t="shared" si="6"/>
        <v>416</v>
      </c>
    </row>
    <row r="89" spans="3:8" x14ac:dyDescent="0.25">
      <c r="C89">
        <f t="shared" ref="C89:C108" si="8">+C77+1</f>
        <v>2016</v>
      </c>
      <c r="D89">
        <f t="shared" ref="D89:D108" si="9">+D77</f>
        <v>5</v>
      </c>
      <c r="E89">
        <f t="shared" si="7"/>
        <v>201605</v>
      </c>
      <c r="F89" s="19">
        <f t="shared" si="5"/>
        <v>577</v>
      </c>
      <c r="G89" s="19">
        <v>4784</v>
      </c>
      <c r="H89" s="19">
        <f t="shared" si="6"/>
        <v>417</v>
      </c>
    </row>
    <row r="90" spans="3:8" x14ac:dyDescent="0.25">
      <c r="C90">
        <f t="shared" si="8"/>
        <v>2016</v>
      </c>
      <c r="D90">
        <f t="shared" si="9"/>
        <v>6</v>
      </c>
      <c r="E90">
        <f t="shared" si="7"/>
        <v>201606</v>
      </c>
      <c r="F90" s="19">
        <f t="shared" si="5"/>
        <v>577</v>
      </c>
      <c r="G90" s="19">
        <v>4779</v>
      </c>
      <c r="H90" s="19">
        <f t="shared" si="6"/>
        <v>418</v>
      </c>
    </row>
    <row r="91" spans="3:8" x14ac:dyDescent="0.25">
      <c r="C91">
        <f t="shared" si="8"/>
        <v>2016</v>
      </c>
      <c r="D91">
        <f t="shared" si="9"/>
        <v>7</v>
      </c>
      <c r="E91">
        <f t="shared" si="7"/>
        <v>201607</v>
      </c>
      <c r="F91" s="19">
        <f t="shared" si="5"/>
        <v>577</v>
      </c>
      <c r="G91" s="19">
        <v>4774</v>
      </c>
      <c r="H91" s="19">
        <f t="shared" si="6"/>
        <v>419</v>
      </c>
    </row>
    <row r="92" spans="3:8" x14ac:dyDescent="0.25">
      <c r="C92">
        <f t="shared" si="8"/>
        <v>2016</v>
      </c>
      <c r="D92">
        <f t="shared" si="9"/>
        <v>8</v>
      </c>
      <c r="E92">
        <f t="shared" si="7"/>
        <v>201608</v>
      </c>
      <c r="F92" s="19">
        <f t="shared" si="5"/>
        <v>577</v>
      </c>
      <c r="G92" s="19">
        <v>4769</v>
      </c>
      <c r="H92" s="19">
        <f t="shared" si="6"/>
        <v>420</v>
      </c>
    </row>
    <row r="93" spans="3:8" x14ac:dyDescent="0.25">
      <c r="C93">
        <f t="shared" si="8"/>
        <v>2016</v>
      </c>
      <c r="D93">
        <f t="shared" si="9"/>
        <v>9</v>
      </c>
      <c r="E93">
        <f t="shared" si="7"/>
        <v>201609</v>
      </c>
      <c r="F93" s="19">
        <f t="shared" si="5"/>
        <v>577</v>
      </c>
      <c r="G93" s="19">
        <v>4764</v>
      </c>
      <c r="H93" s="19">
        <f t="shared" si="6"/>
        <v>421</v>
      </c>
    </row>
    <row r="94" spans="3:8" x14ac:dyDescent="0.25">
      <c r="C94">
        <f t="shared" si="8"/>
        <v>2016</v>
      </c>
      <c r="D94">
        <f t="shared" si="9"/>
        <v>10</v>
      </c>
      <c r="E94">
        <f t="shared" si="7"/>
        <v>201610</v>
      </c>
      <c r="F94" s="19">
        <f t="shared" si="5"/>
        <v>577</v>
      </c>
      <c r="G94" s="19">
        <v>4759</v>
      </c>
      <c r="H94" s="19">
        <f t="shared" si="6"/>
        <v>422</v>
      </c>
    </row>
    <row r="95" spans="3:8" x14ac:dyDescent="0.25">
      <c r="C95">
        <f t="shared" si="8"/>
        <v>2016</v>
      </c>
      <c r="D95">
        <f t="shared" si="9"/>
        <v>11</v>
      </c>
      <c r="E95">
        <f t="shared" si="7"/>
        <v>201611</v>
      </c>
      <c r="F95" s="19">
        <f t="shared" si="5"/>
        <v>577</v>
      </c>
      <c r="G95" s="19">
        <v>4754</v>
      </c>
      <c r="H95" s="19">
        <f t="shared" si="6"/>
        <v>423</v>
      </c>
    </row>
    <row r="96" spans="3:8" x14ac:dyDescent="0.25">
      <c r="C96">
        <f t="shared" si="8"/>
        <v>2016</v>
      </c>
      <c r="D96">
        <f t="shared" si="9"/>
        <v>12</v>
      </c>
      <c r="E96">
        <f t="shared" si="7"/>
        <v>201612</v>
      </c>
      <c r="F96" s="19">
        <f t="shared" si="5"/>
        <v>577</v>
      </c>
      <c r="G96" s="19">
        <v>4749</v>
      </c>
      <c r="H96" s="19">
        <f t="shared" si="6"/>
        <v>424</v>
      </c>
    </row>
    <row r="97" spans="3:8" x14ac:dyDescent="0.25">
      <c r="C97">
        <f t="shared" si="8"/>
        <v>2017</v>
      </c>
      <c r="D97">
        <f t="shared" si="9"/>
        <v>1</v>
      </c>
      <c r="E97">
        <f t="shared" si="7"/>
        <v>201701</v>
      </c>
      <c r="F97" s="19">
        <f t="shared" si="5"/>
        <v>577</v>
      </c>
      <c r="G97" s="19">
        <v>4744</v>
      </c>
      <c r="H97" s="19">
        <f t="shared" si="6"/>
        <v>425</v>
      </c>
    </row>
    <row r="98" spans="3:8" x14ac:dyDescent="0.25">
      <c r="C98">
        <f t="shared" si="8"/>
        <v>2017</v>
      </c>
      <c r="D98">
        <f t="shared" si="9"/>
        <v>2</v>
      </c>
      <c r="E98">
        <f t="shared" si="7"/>
        <v>201702</v>
      </c>
      <c r="F98" s="19">
        <f t="shared" si="5"/>
        <v>577</v>
      </c>
      <c r="G98" s="19">
        <v>4739</v>
      </c>
      <c r="H98" s="19">
        <f t="shared" si="6"/>
        <v>426</v>
      </c>
    </row>
    <row r="99" spans="3:8" x14ac:dyDescent="0.25">
      <c r="C99">
        <f t="shared" si="8"/>
        <v>2017</v>
      </c>
      <c r="D99">
        <f t="shared" si="9"/>
        <v>3</v>
      </c>
      <c r="E99">
        <f t="shared" si="7"/>
        <v>201703</v>
      </c>
      <c r="F99" s="19">
        <f t="shared" si="5"/>
        <v>577</v>
      </c>
      <c r="G99" s="19">
        <v>4734</v>
      </c>
      <c r="H99" s="19">
        <f t="shared" si="6"/>
        <v>427</v>
      </c>
    </row>
    <row r="100" spans="3:8" x14ac:dyDescent="0.25">
      <c r="C100">
        <f t="shared" si="8"/>
        <v>2017</v>
      </c>
      <c r="D100">
        <f t="shared" si="9"/>
        <v>4</v>
      </c>
      <c r="E100">
        <f t="shared" si="7"/>
        <v>201704</v>
      </c>
      <c r="F100" s="19">
        <f t="shared" si="5"/>
        <v>577</v>
      </c>
      <c r="G100" s="19">
        <v>4729</v>
      </c>
      <c r="H100" s="19">
        <f t="shared" si="6"/>
        <v>428</v>
      </c>
    </row>
    <row r="101" spans="3:8" x14ac:dyDescent="0.25">
      <c r="C101">
        <f t="shared" si="8"/>
        <v>2017</v>
      </c>
      <c r="D101">
        <f t="shared" si="9"/>
        <v>5</v>
      </c>
      <c r="E101">
        <f t="shared" si="7"/>
        <v>201705</v>
      </c>
      <c r="F101" s="19">
        <f t="shared" si="5"/>
        <v>577</v>
      </c>
      <c r="G101" s="19">
        <v>4729</v>
      </c>
      <c r="H101" s="19">
        <f t="shared" si="6"/>
        <v>429</v>
      </c>
    </row>
    <row r="102" spans="3:8" x14ac:dyDescent="0.25">
      <c r="C102">
        <f t="shared" si="8"/>
        <v>2017</v>
      </c>
      <c r="D102">
        <f t="shared" si="9"/>
        <v>6</v>
      </c>
      <c r="E102">
        <f t="shared" si="7"/>
        <v>201706</v>
      </c>
      <c r="F102" s="19">
        <f t="shared" si="5"/>
        <v>577</v>
      </c>
      <c r="G102" s="19">
        <v>4729</v>
      </c>
      <c r="H102" s="19">
        <f t="shared" si="6"/>
        <v>430</v>
      </c>
    </row>
    <row r="103" spans="3:8" x14ac:dyDescent="0.25">
      <c r="C103">
        <f t="shared" si="8"/>
        <v>2017</v>
      </c>
      <c r="D103">
        <f t="shared" si="9"/>
        <v>7</v>
      </c>
      <c r="E103">
        <f t="shared" si="7"/>
        <v>201707</v>
      </c>
      <c r="F103" s="19">
        <f t="shared" si="5"/>
        <v>577</v>
      </c>
      <c r="G103" s="19">
        <v>4729</v>
      </c>
      <c r="H103" s="19">
        <f t="shared" si="6"/>
        <v>431</v>
      </c>
    </row>
    <row r="104" spans="3:8" x14ac:dyDescent="0.25">
      <c r="C104">
        <f t="shared" si="8"/>
        <v>2017</v>
      </c>
      <c r="D104">
        <f t="shared" si="9"/>
        <v>8</v>
      </c>
      <c r="E104">
        <f t="shared" si="7"/>
        <v>201708</v>
      </c>
      <c r="F104" s="19">
        <f t="shared" si="5"/>
        <v>577</v>
      </c>
      <c r="G104" s="19">
        <v>4729</v>
      </c>
      <c r="H104" s="19">
        <f t="shared" si="6"/>
        <v>432</v>
      </c>
    </row>
    <row r="105" spans="3:8" x14ac:dyDescent="0.25">
      <c r="C105">
        <f t="shared" si="8"/>
        <v>2017</v>
      </c>
      <c r="D105">
        <f t="shared" si="9"/>
        <v>9</v>
      </c>
      <c r="E105">
        <f t="shared" si="7"/>
        <v>201709</v>
      </c>
      <c r="F105" s="19">
        <f t="shared" si="5"/>
        <v>577</v>
      </c>
      <c r="G105" s="19">
        <v>4729</v>
      </c>
      <c r="H105" s="19">
        <f t="shared" si="6"/>
        <v>433</v>
      </c>
    </row>
    <row r="106" spans="3:8" x14ac:dyDescent="0.25">
      <c r="C106">
        <f t="shared" si="8"/>
        <v>2017</v>
      </c>
      <c r="D106">
        <f t="shared" si="9"/>
        <v>10</v>
      </c>
      <c r="E106">
        <f t="shared" si="7"/>
        <v>201710</v>
      </c>
      <c r="F106" s="19">
        <f t="shared" si="5"/>
        <v>577</v>
      </c>
      <c r="G106" s="19">
        <v>4729</v>
      </c>
      <c r="H106" s="19">
        <f t="shared" si="6"/>
        <v>434</v>
      </c>
    </row>
    <row r="107" spans="3:8" x14ac:dyDescent="0.25">
      <c r="C107">
        <f t="shared" si="8"/>
        <v>2017</v>
      </c>
      <c r="D107">
        <f t="shared" si="9"/>
        <v>11</v>
      </c>
      <c r="E107">
        <f t="shared" si="7"/>
        <v>201711</v>
      </c>
      <c r="F107" s="19">
        <f t="shared" si="5"/>
        <v>577</v>
      </c>
      <c r="G107" s="19">
        <v>4729</v>
      </c>
      <c r="H107" s="19">
        <f t="shared" si="6"/>
        <v>435</v>
      </c>
    </row>
    <row r="108" spans="3:8" x14ac:dyDescent="0.25">
      <c r="C108">
        <f t="shared" si="8"/>
        <v>2017</v>
      </c>
      <c r="D108">
        <f t="shared" si="9"/>
        <v>12</v>
      </c>
      <c r="E108">
        <f t="shared" si="7"/>
        <v>201712</v>
      </c>
      <c r="F108" s="19">
        <f t="shared" si="5"/>
        <v>577</v>
      </c>
      <c r="G108" s="19">
        <v>4729</v>
      </c>
      <c r="H108" s="19">
        <f t="shared" si="6"/>
        <v>436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Normal="100" workbookViewId="0">
      <selection activeCell="B8" sqref="B8"/>
    </sheetView>
  </sheetViews>
  <sheetFormatPr defaultRowHeight="15" x14ac:dyDescent="0.25"/>
  <cols>
    <col min="1" max="2" width="12.85546875" bestFit="1" customWidth="1"/>
    <col min="3" max="4" width="6.28515625" bestFit="1" customWidth="1"/>
    <col min="5" max="5" width="7.28515625" bestFit="1" customWidth="1"/>
    <col min="6" max="12" width="6.28515625" bestFit="1" customWidth="1"/>
    <col min="13" max="13" width="6.42578125" bestFit="1" customWidth="1"/>
  </cols>
  <sheetData>
    <row r="1" spans="1:17" x14ac:dyDescent="0.25">
      <c r="A1" s="5"/>
      <c r="B1" s="5" t="s">
        <v>115</v>
      </c>
      <c r="C1" s="5" t="s">
        <v>36</v>
      </c>
      <c r="D1" s="5" t="s">
        <v>37</v>
      </c>
      <c r="E1" s="5" t="s">
        <v>38</v>
      </c>
      <c r="F1" s="6">
        <v>42834</v>
      </c>
      <c r="G1" s="5" t="s">
        <v>140</v>
      </c>
      <c r="H1" s="5" t="s">
        <v>116</v>
      </c>
      <c r="I1" s="5" t="s">
        <v>40</v>
      </c>
      <c r="J1" s="5" t="s">
        <v>41</v>
      </c>
      <c r="K1" s="5" t="s">
        <v>141</v>
      </c>
      <c r="L1" s="6" t="s">
        <v>39</v>
      </c>
      <c r="M1" s="6" t="s">
        <v>117</v>
      </c>
      <c r="N1" s="5" t="s">
        <v>118</v>
      </c>
      <c r="O1" s="5" t="s">
        <v>119</v>
      </c>
      <c r="P1" s="5" t="s">
        <v>120</v>
      </c>
      <c r="Q1" s="5" t="s">
        <v>42</v>
      </c>
    </row>
    <row r="2" spans="1:17" x14ac:dyDescent="0.25">
      <c r="A2" s="13" t="s">
        <v>115</v>
      </c>
      <c r="B2" s="11">
        <v>1</v>
      </c>
      <c r="C2" s="11">
        <v>0.67400000000000004</v>
      </c>
      <c r="D2" s="11">
        <v>-3.2000000000000001E-2</v>
      </c>
      <c r="E2" s="11">
        <v>0.52900000000000003</v>
      </c>
      <c r="F2" s="11">
        <v>-2.4E-2</v>
      </c>
      <c r="G2" s="11">
        <v>0.52100000000000002</v>
      </c>
      <c r="H2" s="11">
        <v>0.42199999999999999</v>
      </c>
      <c r="I2" s="11">
        <v>0.17199999999999999</v>
      </c>
      <c r="J2" s="11">
        <v>-0.20300000000000001</v>
      </c>
      <c r="K2" s="11">
        <v>-0.38400000000000001</v>
      </c>
      <c r="L2" s="11">
        <v>-0.155</v>
      </c>
      <c r="M2" s="11">
        <v>5.7000000000000002E-2</v>
      </c>
      <c r="N2">
        <v>9.1999999999999998E-2</v>
      </c>
      <c r="O2">
        <v>-8.0000000000000002E-3</v>
      </c>
      <c r="P2">
        <v>-0.35299999999999998</v>
      </c>
      <c r="Q2">
        <v>-0.29499999999999998</v>
      </c>
    </row>
    <row r="3" spans="1:17" x14ac:dyDescent="0.25">
      <c r="A3" s="13" t="s">
        <v>36</v>
      </c>
      <c r="B3" s="11">
        <v>0.67400000000000004</v>
      </c>
      <c r="C3" s="11">
        <v>1</v>
      </c>
      <c r="D3" s="11">
        <v>-0.749</v>
      </c>
      <c r="E3" s="11">
        <v>0.82899999999999996</v>
      </c>
      <c r="F3" s="11">
        <v>1.7000000000000001E-2</v>
      </c>
      <c r="G3" s="11">
        <v>0.53500000000000003</v>
      </c>
      <c r="H3" s="11">
        <v>0.42699999999999999</v>
      </c>
      <c r="I3" s="11">
        <v>0.28399999999999997</v>
      </c>
      <c r="J3" s="11">
        <v>1.9E-2</v>
      </c>
      <c r="K3" s="11">
        <v>-0.16700000000000001</v>
      </c>
      <c r="L3" s="11">
        <v>-0.27200000000000002</v>
      </c>
      <c r="M3" s="11">
        <v>-0.30499999999999999</v>
      </c>
      <c r="N3">
        <v>-0.30499999999999999</v>
      </c>
      <c r="O3">
        <v>-0.29699999999999999</v>
      </c>
      <c r="P3">
        <v>-0.21099999999999999</v>
      </c>
      <c r="Q3">
        <v>1.2999999999999999E-2</v>
      </c>
    </row>
    <row r="4" spans="1:17" x14ac:dyDescent="0.25">
      <c r="A4" s="13" t="s">
        <v>37</v>
      </c>
      <c r="B4" s="11">
        <v>-3.2000000000000001E-2</v>
      </c>
      <c r="C4" s="11">
        <v>-0.749</v>
      </c>
      <c r="D4" s="11">
        <v>1</v>
      </c>
      <c r="E4" s="11">
        <v>-0.63400000000000001</v>
      </c>
      <c r="F4" s="11">
        <v>-7.1999999999999995E-2</v>
      </c>
      <c r="G4" s="11">
        <v>-0.24099999999999999</v>
      </c>
      <c r="H4" s="11">
        <v>-0.24099999999999999</v>
      </c>
      <c r="I4" s="11">
        <v>-0.23799999999999999</v>
      </c>
      <c r="J4" s="11">
        <v>-0.20799999999999999</v>
      </c>
      <c r="K4" s="11">
        <v>-0.126</v>
      </c>
      <c r="L4" s="11">
        <v>0.20699999999999999</v>
      </c>
      <c r="M4" s="11">
        <v>0.48699999999999999</v>
      </c>
      <c r="N4">
        <v>0.50900000000000001</v>
      </c>
      <c r="O4">
        <v>0.38</v>
      </c>
      <c r="P4">
        <v>-6.3E-2</v>
      </c>
      <c r="Q4">
        <v>-0.224</v>
      </c>
    </row>
    <row r="5" spans="1:17" x14ac:dyDescent="0.25">
      <c r="A5" s="13" t="s">
        <v>38</v>
      </c>
      <c r="B5" s="11">
        <v>0.52900000000000003</v>
      </c>
      <c r="C5" s="11">
        <v>0.82899999999999996</v>
      </c>
      <c r="D5" s="11">
        <v>-0.63400000000000001</v>
      </c>
      <c r="E5" s="11">
        <v>1</v>
      </c>
      <c r="F5" s="11">
        <v>8.9999999999999993E-3</v>
      </c>
      <c r="G5" s="11">
        <v>0.69299999999999995</v>
      </c>
      <c r="H5" s="11">
        <v>0.113</v>
      </c>
      <c r="I5" s="11">
        <v>8.2000000000000003E-2</v>
      </c>
      <c r="J5" s="11">
        <v>2.1999999999999999E-2</v>
      </c>
      <c r="K5" s="11">
        <v>-0.108</v>
      </c>
      <c r="L5" s="11">
        <v>-0.107</v>
      </c>
      <c r="M5" s="11">
        <v>-0.24199999999999999</v>
      </c>
      <c r="N5">
        <v>-0.435</v>
      </c>
      <c r="O5">
        <v>-0.17100000000000001</v>
      </c>
      <c r="P5">
        <v>-0.2</v>
      </c>
      <c r="Q5">
        <v>-0.05</v>
      </c>
    </row>
    <row r="6" spans="1:17" x14ac:dyDescent="0.25">
      <c r="A6" s="6">
        <v>42834</v>
      </c>
      <c r="B6" s="11">
        <v>-2.4E-2</v>
      </c>
      <c r="C6" s="11">
        <v>1.7000000000000001E-2</v>
      </c>
      <c r="D6" s="11">
        <v>-7.1999999999999995E-2</v>
      </c>
      <c r="E6" s="11">
        <v>8.9999999999999993E-3</v>
      </c>
      <c r="F6" s="11">
        <v>1</v>
      </c>
      <c r="G6" s="11">
        <v>-2.8000000000000001E-2</v>
      </c>
      <c r="H6" s="11">
        <v>-2.8000000000000001E-2</v>
      </c>
      <c r="I6" s="11">
        <v>-2.8000000000000001E-2</v>
      </c>
      <c r="J6" s="11">
        <v>0.30399999999999999</v>
      </c>
      <c r="K6" s="11">
        <v>-2.8000000000000001E-2</v>
      </c>
      <c r="L6" s="11">
        <v>-2.8000000000000001E-2</v>
      </c>
      <c r="M6" s="11">
        <v>-2.8000000000000001E-2</v>
      </c>
      <c r="N6">
        <v>-2.8000000000000001E-2</v>
      </c>
      <c r="O6">
        <v>-2.8000000000000001E-2</v>
      </c>
      <c r="P6">
        <v>-2.8000000000000001E-2</v>
      </c>
      <c r="Q6">
        <v>-2.8000000000000001E-2</v>
      </c>
    </row>
    <row r="7" spans="1:17" x14ac:dyDescent="0.25">
      <c r="A7" s="13" t="s">
        <v>140</v>
      </c>
      <c r="B7" s="11">
        <v>0.52100000000000002</v>
      </c>
      <c r="C7" s="11">
        <v>0.53500000000000003</v>
      </c>
      <c r="D7" s="11">
        <v>-0.24099999999999999</v>
      </c>
      <c r="E7" s="11">
        <v>0.69299999999999995</v>
      </c>
      <c r="F7" s="11">
        <v>-2.8000000000000001E-2</v>
      </c>
      <c r="G7" s="11">
        <v>1</v>
      </c>
      <c r="H7" s="11">
        <v>-9.0999999999999998E-2</v>
      </c>
      <c r="I7" s="11">
        <v>-9.0999999999999998E-2</v>
      </c>
      <c r="J7" s="11">
        <v>-9.0999999999999998E-2</v>
      </c>
      <c r="K7" s="11">
        <v>-9.0999999999999998E-2</v>
      </c>
      <c r="L7" s="11">
        <v>-9.0999999999999998E-2</v>
      </c>
      <c r="M7" s="11">
        <v>-9.0999999999999998E-2</v>
      </c>
      <c r="N7">
        <v>-9.0999999999999998E-2</v>
      </c>
      <c r="O7">
        <v>-9.0999999999999998E-2</v>
      </c>
      <c r="P7">
        <v>-9.0999999999999998E-2</v>
      </c>
      <c r="Q7">
        <v>-9.0999999999999998E-2</v>
      </c>
    </row>
    <row r="8" spans="1:17" x14ac:dyDescent="0.25">
      <c r="A8" s="13" t="s">
        <v>116</v>
      </c>
      <c r="B8" s="11">
        <v>0.42199999999999999</v>
      </c>
      <c r="C8" s="11">
        <v>0.42699999999999999</v>
      </c>
      <c r="D8" s="11">
        <v>-0.24099999999999999</v>
      </c>
      <c r="E8" s="11">
        <v>0.113</v>
      </c>
      <c r="F8" s="11">
        <v>-2.8000000000000001E-2</v>
      </c>
      <c r="G8" s="11">
        <v>-9.0999999999999998E-2</v>
      </c>
      <c r="H8" s="11">
        <v>1</v>
      </c>
      <c r="I8" s="11">
        <v>-9.0999999999999998E-2</v>
      </c>
      <c r="J8" s="11">
        <v>-9.0999999999999998E-2</v>
      </c>
      <c r="K8" s="11">
        <v>-9.0999999999999998E-2</v>
      </c>
      <c r="L8" s="11">
        <v>-9.0999999999999998E-2</v>
      </c>
      <c r="M8" s="11">
        <v>-9.0999999999999998E-2</v>
      </c>
      <c r="N8">
        <v>-9.0999999999999998E-2</v>
      </c>
      <c r="O8">
        <v>-9.0999999999999998E-2</v>
      </c>
      <c r="P8">
        <v>-9.0999999999999998E-2</v>
      </c>
      <c r="Q8">
        <v>-9.0999999999999998E-2</v>
      </c>
    </row>
    <row r="9" spans="1:17" x14ac:dyDescent="0.25">
      <c r="A9" s="13" t="s">
        <v>40</v>
      </c>
      <c r="B9" s="11">
        <v>0.17199999999999999</v>
      </c>
      <c r="C9" s="11">
        <v>0.28399999999999997</v>
      </c>
      <c r="D9" s="11">
        <v>-0.23799999999999999</v>
      </c>
      <c r="E9" s="11">
        <v>8.2000000000000003E-2</v>
      </c>
      <c r="F9" s="11">
        <v>-2.8000000000000001E-2</v>
      </c>
      <c r="G9" s="11">
        <v>-9.0999999999999998E-2</v>
      </c>
      <c r="H9" s="11">
        <v>-9.0999999999999998E-2</v>
      </c>
      <c r="I9" s="11">
        <v>1</v>
      </c>
      <c r="J9" s="11">
        <v>-9.0999999999999998E-2</v>
      </c>
      <c r="K9" s="11">
        <v>-9.0999999999999998E-2</v>
      </c>
      <c r="L9" s="11">
        <v>-9.0999999999999998E-2</v>
      </c>
      <c r="M9" s="11">
        <v>-9.0999999999999998E-2</v>
      </c>
      <c r="N9">
        <v>-9.0999999999999998E-2</v>
      </c>
      <c r="O9">
        <v>-9.0999999999999998E-2</v>
      </c>
      <c r="P9">
        <v>-9.0999999999999998E-2</v>
      </c>
      <c r="Q9">
        <v>-9.0999999999999998E-2</v>
      </c>
    </row>
    <row r="10" spans="1:17" x14ac:dyDescent="0.25">
      <c r="A10" s="13" t="s">
        <v>41</v>
      </c>
      <c r="B10" s="11">
        <v>-0.20300000000000001</v>
      </c>
      <c r="C10" s="11">
        <v>1.9E-2</v>
      </c>
      <c r="D10" s="11">
        <v>-0.20799999999999999</v>
      </c>
      <c r="E10" s="11">
        <v>2.1999999999999999E-2</v>
      </c>
      <c r="F10" s="11">
        <v>0.30399999999999999</v>
      </c>
      <c r="G10" s="11">
        <v>-9.0999999999999998E-2</v>
      </c>
      <c r="H10" s="11">
        <v>-9.0999999999999998E-2</v>
      </c>
      <c r="I10" s="11">
        <v>-9.0999999999999998E-2</v>
      </c>
      <c r="J10" s="11">
        <v>1</v>
      </c>
      <c r="K10" s="11">
        <v>-9.0999999999999998E-2</v>
      </c>
      <c r="L10" s="11">
        <v>-9.0999999999999998E-2</v>
      </c>
      <c r="M10" s="11">
        <v>-9.0999999999999998E-2</v>
      </c>
      <c r="N10">
        <v>-9.0999999999999998E-2</v>
      </c>
      <c r="O10">
        <v>-9.0999999999999998E-2</v>
      </c>
      <c r="P10">
        <v>-9.0999999999999998E-2</v>
      </c>
      <c r="Q10">
        <v>-9.0999999999999998E-2</v>
      </c>
    </row>
    <row r="11" spans="1:17" x14ac:dyDescent="0.25">
      <c r="A11" s="13" t="s">
        <v>141</v>
      </c>
      <c r="B11" s="11">
        <v>-0.38400000000000001</v>
      </c>
      <c r="C11" s="11">
        <v>-0.16700000000000001</v>
      </c>
      <c r="D11" s="11">
        <v>-0.126</v>
      </c>
      <c r="E11" s="11">
        <v>-0.108</v>
      </c>
      <c r="F11" s="11">
        <v>-2.8000000000000001E-2</v>
      </c>
      <c r="G11" s="11">
        <v>-9.0999999999999998E-2</v>
      </c>
      <c r="H11" s="11">
        <v>-9.0999999999999998E-2</v>
      </c>
      <c r="I11" s="11">
        <v>-9.0999999999999998E-2</v>
      </c>
      <c r="J11" s="11">
        <v>-9.0999999999999998E-2</v>
      </c>
      <c r="K11" s="11">
        <v>1</v>
      </c>
      <c r="L11" s="11">
        <v>-9.0999999999999998E-2</v>
      </c>
      <c r="M11" s="11">
        <v>-9.0999999999999998E-2</v>
      </c>
      <c r="N11">
        <v>-9.0999999999999998E-2</v>
      </c>
      <c r="O11">
        <v>-9.0999999999999998E-2</v>
      </c>
      <c r="P11">
        <v>-9.0999999999999998E-2</v>
      </c>
      <c r="Q11">
        <v>-9.0999999999999998E-2</v>
      </c>
    </row>
    <row r="12" spans="1:17" x14ac:dyDescent="0.25">
      <c r="A12" s="13" t="s">
        <v>39</v>
      </c>
      <c r="B12" s="11">
        <v>-0.155</v>
      </c>
      <c r="C12" s="11">
        <v>-0.27200000000000002</v>
      </c>
      <c r="D12" s="11">
        <v>0.20699999999999999</v>
      </c>
      <c r="E12" s="11">
        <v>-0.107</v>
      </c>
      <c r="F12" s="11">
        <v>-2.8000000000000001E-2</v>
      </c>
      <c r="G12" s="11">
        <v>-9.0999999999999998E-2</v>
      </c>
      <c r="H12" s="11">
        <v>-9.0999999999999998E-2</v>
      </c>
      <c r="I12" s="11">
        <v>-9.0999999999999998E-2</v>
      </c>
      <c r="J12" s="11">
        <v>-9.0999999999999998E-2</v>
      </c>
      <c r="K12" s="11">
        <v>-9.0999999999999998E-2</v>
      </c>
      <c r="L12" s="11">
        <v>1</v>
      </c>
      <c r="M12" s="11">
        <v>-9.0999999999999998E-2</v>
      </c>
      <c r="N12">
        <v>-9.0999999999999998E-2</v>
      </c>
      <c r="O12">
        <v>-9.0999999999999998E-2</v>
      </c>
      <c r="P12">
        <v>-9.0999999999999998E-2</v>
      </c>
      <c r="Q12">
        <v>-9.0999999999999998E-2</v>
      </c>
    </row>
    <row r="13" spans="1:17" x14ac:dyDescent="0.25">
      <c r="A13" s="13" t="s">
        <v>117</v>
      </c>
      <c r="B13" s="11">
        <v>5.7000000000000002E-2</v>
      </c>
      <c r="C13" s="11">
        <v>-0.30499999999999999</v>
      </c>
      <c r="D13" s="11">
        <v>0.48699999999999999</v>
      </c>
      <c r="E13" s="11">
        <v>-0.24199999999999999</v>
      </c>
      <c r="F13" s="11">
        <v>-2.8000000000000001E-2</v>
      </c>
      <c r="G13" s="11">
        <v>-9.0999999999999998E-2</v>
      </c>
      <c r="H13" s="11">
        <v>-9.0999999999999998E-2</v>
      </c>
      <c r="I13" s="11">
        <v>-9.0999999999999998E-2</v>
      </c>
      <c r="J13" s="11">
        <v>-9.0999999999999998E-2</v>
      </c>
      <c r="K13" s="11">
        <v>-9.0999999999999998E-2</v>
      </c>
      <c r="L13" s="11">
        <v>-9.0999999999999998E-2</v>
      </c>
      <c r="M13" s="11">
        <v>1</v>
      </c>
      <c r="N13">
        <v>-9.0999999999999998E-2</v>
      </c>
      <c r="O13">
        <v>-9.0999999999999998E-2</v>
      </c>
      <c r="P13">
        <v>-9.0999999999999998E-2</v>
      </c>
      <c r="Q13">
        <v>-9.0999999999999998E-2</v>
      </c>
    </row>
    <row r="14" spans="1:17" x14ac:dyDescent="0.25">
      <c r="A14" s="5" t="s">
        <v>118</v>
      </c>
      <c r="B14">
        <v>9.1999999999999998E-2</v>
      </c>
      <c r="C14">
        <v>-0.30499999999999999</v>
      </c>
      <c r="D14">
        <v>0.50900000000000001</v>
      </c>
      <c r="E14">
        <v>-0.435</v>
      </c>
      <c r="F14">
        <v>-2.8000000000000001E-2</v>
      </c>
      <c r="G14">
        <v>-9.0999999999999998E-2</v>
      </c>
      <c r="H14">
        <v>-9.0999999999999998E-2</v>
      </c>
      <c r="I14">
        <v>-9.0999999999999998E-2</v>
      </c>
      <c r="J14">
        <v>-9.0999999999999998E-2</v>
      </c>
      <c r="K14">
        <v>-9.0999999999999998E-2</v>
      </c>
      <c r="L14">
        <v>-9.0999999999999998E-2</v>
      </c>
      <c r="M14">
        <v>-9.0999999999999998E-2</v>
      </c>
      <c r="N14">
        <v>1</v>
      </c>
      <c r="O14">
        <v>-9.0999999999999998E-2</v>
      </c>
      <c r="P14">
        <v>-9.0999999999999998E-2</v>
      </c>
      <c r="Q14">
        <v>-9.0999999999999998E-2</v>
      </c>
    </row>
    <row r="15" spans="1:17" x14ac:dyDescent="0.25">
      <c r="A15" s="5" t="s">
        <v>119</v>
      </c>
      <c r="B15">
        <v>-8.0000000000000002E-3</v>
      </c>
      <c r="C15">
        <v>-0.29699999999999999</v>
      </c>
      <c r="D15">
        <v>0.38</v>
      </c>
      <c r="E15">
        <v>-0.17100000000000001</v>
      </c>
      <c r="F15">
        <v>-2.8000000000000001E-2</v>
      </c>
      <c r="G15">
        <v>-9.0999999999999998E-2</v>
      </c>
      <c r="H15">
        <v>-9.0999999999999998E-2</v>
      </c>
      <c r="I15">
        <v>-9.0999999999999998E-2</v>
      </c>
      <c r="J15">
        <v>-9.0999999999999998E-2</v>
      </c>
      <c r="K15">
        <v>-9.0999999999999998E-2</v>
      </c>
      <c r="L15">
        <v>-9.0999999999999998E-2</v>
      </c>
      <c r="M15">
        <v>-9.0999999999999998E-2</v>
      </c>
      <c r="N15">
        <v>-9.0999999999999998E-2</v>
      </c>
      <c r="O15">
        <v>1</v>
      </c>
      <c r="P15">
        <v>-9.0999999999999998E-2</v>
      </c>
      <c r="Q15">
        <v>-9.0999999999999998E-2</v>
      </c>
    </row>
    <row r="16" spans="1:17" x14ac:dyDescent="0.25">
      <c r="A16" s="5" t="s">
        <v>120</v>
      </c>
      <c r="B16">
        <v>-0.35299999999999998</v>
      </c>
      <c r="C16">
        <v>-0.21099999999999999</v>
      </c>
      <c r="D16">
        <v>-6.3E-2</v>
      </c>
      <c r="E16">
        <v>-0.2</v>
      </c>
      <c r="F16">
        <v>-2.8000000000000001E-2</v>
      </c>
      <c r="G16">
        <v>-9.0999999999999998E-2</v>
      </c>
      <c r="H16">
        <v>-9.0999999999999998E-2</v>
      </c>
      <c r="I16">
        <v>-9.0999999999999998E-2</v>
      </c>
      <c r="J16">
        <v>-9.0999999999999998E-2</v>
      </c>
      <c r="K16">
        <v>-9.0999999999999998E-2</v>
      </c>
      <c r="L16">
        <v>-9.0999999999999998E-2</v>
      </c>
      <c r="M16">
        <v>-9.0999999999999998E-2</v>
      </c>
      <c r="N16">
        <v>-9.0999999999999998E-2</v>
      </c>
      <c r="O16">
        <v>-9.0999999999999998E-2</v>
      </c>
      <c r="P16">
        <v>1</v>
      </c>
      <c r="Q16">
        <v>-9.0999999999999998E-2</v>
      </c>
    </row>
    <row r="17" spans="1:17" x14ac:dyDescent="0.25">
      <c r="A17" s="5" t="s">
        <v>42</v>
      </c>
      <c r="B17">
        <v>-0.29499999999999998</v>
      </c>
      <c r="C17">
        <v>1.2999999999999999E-2</v>
      </c>
      <c r="D17">
        <v>-0.224</v>
      </c>
      <c r="E17">
        <v>-0.05</v>
      </c>
      <c r="F17">
        <v>-2.8000000000000001E-2</v>
      </c>
      <c r="G17">
        <v>-9.0999999999999998E-2</v>
      </c>
      <c r="H17">
        <v>-9.0999999999999998E-2</v>
      </c>
      <c r="I17">
        <v>-9.0999999999999998E-2</v>
      </c>
      <c r="J17">
        <v>-9.0999999999999998E-2</v>
      </c>
      <c r="K17">
        <v>-9.0999999999999998E-2</v>
      </c>
      <c r="L17">
        <v>-9.0999999999999998E-2</v>
      </c>
      <c r="M17">
        <v>-9.0999999999999998E-2</v>
      </c>
      <c r="N17">
        <v>-9.0999999999999998E-2</v>
      </c>
      <c r="O17">
        <v>-9.0999999999999998E-2</v>
      </c>
      <c r="P17">
        <v>-9.0999999999999998E-2</v>
      </c>
      <c r="Q17">
        <v>1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B8" sqref="B8"/>
    </sheetView>
  </sheetViews>
  <sheetFormatPr defaultRowHeight="15" x14ac:dyDescent="0.25"/>
  <cols>
    <col min="1" max="1" width="22.140625" bestFit="1" customWidth="1"/>
    <col min="2" max="2" width="10.85546875" bestFit="1" customWidth="1"/>
    <col min="3" max="4" width="6.5703125" bestFit="1" customWidth="1"/>
    <col min="5" max="5" width="8" bestFit="1" customWidth="1"/>
    <col min="6" max="6" width="5.5703125" bestFit="1" customWidth="1"/>
    <col min="7" max="7" width="75.28515625" bestFit="1" customWidth="1"/>
  </cols>
  <sheetData>
    <row r="1" spans="1:7" x14ac:dyDescent="0.25">
      <c r="A1" s="5" t="s">
        <v>10</v>
      </c>
      <c r="B1" s="5" t="s">
        <v>57</v>
      </c>
      <c r="C1" s="5" t="s">
        <v>58</v>
      </c>
      <c r="D1" s="5" t="s">
        <v>59</v>
      </c>
      <c r="E1" s="5" t="s">
        <v>60</v>
      </c>
      <c r="F1" s="5" t="s">
        <v>55</v>
      </c>
      <c r="G1" s="5" t="s">
        <v>56</v>
      </c>
    </row>
    <row r="2" spans="1:7" x14ac:dyDescent="0.25">
      <c r="A2" s="7" t="s">
        <v>126</v>
      </c>
      <c r="B2" s="11">
        <v>2.887</v>
      </c>
      <c r="C2" s="11">
        <v>0.14399999999999999</v>
      </c>
      <c r="D2" s="11">
        <v>20.033000000000001</v>
      </c>
      <c r="E2" s="14">
        <v>0</v>
      </c>
      <c r="F2" s="7"/>
      <c r="G2" s="7" t="s">
        <v>123</v>
      </c>
    </row>
    <row r="3" spans="1:7" x14ac:dyDescent="0.25">
      <c r="A3" s="7" t="s">
        <v>127</v>
      </c>
      <c r="B3" s="11">
        <v>1.1120000000000001</v>
      </c>
      <c r="C3" s="11">
        <v>8.8999999999999996E-2</v>
      </c>
      <c r="D3" s="11">
        <v>12.513</v>
      </c>
      <c r="E3" s="14">
        <v>0</v>
      </c>
      <c r="F3" s="7"/>
      <c r="G3" s="7" t="s">
        <v>124</v>
      </c>
    </row>
    <row r="4" spans="1:7" x14ac:dyDescent="0.25">
      <c r="A4" s="7" t="s">
        <v>128</v>
      </c>
      <c r="B4" s="11">
        <v>0.55800000000000005</v>
      </c>
      <c r="C4" s="11">
        <v>4.9000000000000002E-2</v>
      </c>
      <c r="D4" s="11">
        <v>11.436999999999999</v>
      </c>
      <c r="E4" s="14">
        <v>0</v>
      </c>
      <c r="F4" s="7"/>
      <c r="G4" s="7" t="s">
        <v>125</v>
      </c>
    </row>
    <row r="5" spans="1:7" x14ac:dyDescent="0.25">
      <c r="A5" s="7" t="s">
        <v>66</v>
      </c>
      <c r="B5" s="11">
        <v>144.9</v>
      </c>
      <c r="C5" s="11">
        <v>43.149000000000001</v>
      </c>
      <c r="D5" s="11">
        <v>3.3580000000000001</v>
      </c>
      <c r="E5" s="14">
        <v>1.1000000000000001E-3</v>
      </c>
      <c r="F5" s="7"/>
      <c r="G5" s="7"/>
    </row>
    <row r="6" spans="1:7" x14ac:dyDescent="0.25">
      <c r="A6" s="7" t="s">
        <v>142</v>
      </c>
      <c r="B6" s="11">
        <v>1.863</v>
      </c>
      <c r="C6" s="11">
        <v>23.87</v>
      </c>
      <c r="D6" s="11">
        <v>7.8E-2</v>
      </c>
      <c r="E6" s="14">
        <v>0.93789999999999996</v>
      </c>
      <c r="F6" s="7"/>
      <c r="G6" s="7"/>
    </row>
    <row r="7" spans="1:7" x14ac:dyDescent="0.25">
      <c r="A7" s="7" t="s">
        <v>129</v>
      </c>
      <c r="B7" s="11">
        <v>110.837</v>
      </c>
      <c r="C7" s="11">
        <v>23.524000000000001</v>
      </c>
      <c r="D7" s="11">
        <v>4.7119999999999997</v>
      </c>
      <c r="E7" s="14">
        <v>0</v>
      </c>
      <c r="F7" s="7"/>
      <c r="G7" s="7"/>
    </row>
    <row r="8" spans="1:7" x14ac:dyDescent="0.25">
      <c r="A8" s="7" t="s">
        <v>68</v>
      </c>
      <c r="B8" s="11">
        <v>65.415000000000006</v>
      </c>
      <c r="C8" s="11">
        <v>20.937999999999999</v>
      </c>
      <c r="D8" s="11">
        <v>3.1240000000000001</v>
      </c>
      <c r="E8" s="14">
        <v>2.3E-3</v>
      </c>
      <c r="F8" s="7"/>
      <c r="G8" s="7"/>
    </row>
    <row r="9" spans="1:7" x14ac:dyDescent="0.25">
      <c r="A9" s="7" t="s">
        <v>69</v>
      </c>
      <c r="B9" s="11">
        <v>37.832999999999998</v>
      </c>
      <c r="C9" s="11">
        <v>27.045000000000002</v>
      </c>
      <c r="D9" s="11">
        <v>1.399</v>
      </c>
      <c r="E9" s="14">
        <v>0.16489999999999999</v>
      </c>
      <c r="F9" s="7"/>
      <c r="G9" s="7"/>
    </row>
    <row r="10" spans="1:7" x14ac:dyDescent="0.25">
      <c r="A10" s="7" t="s">
        <v>143</v>
      </c>
      <c r="B10" s="11">
        <v>88.95</v>
      </c>
      <c r="C10" s="11">
        <v>35.668999999999997</v>
      </c>
      <c r="D10" s="11">
        <v>2.4940000000000002</v>
      </c>
      <c r="E10" s="14">
        <v>1.4200000000000001E-2</v>
      </c>
      <c r="F10" s="7"/>
      <c r="G10" s="7"/>
    </row>
    <row r="11" spans="1:7" x14ac:dyDescent="0.25">
      <c r="A11" s="7" t="s">
        <v>67</v>
      </c>
      <c r="B11" s="11">
        <v>215.50899999999999</v>
      </c>
      <c r="C11" s="11">
        <v>48.726999999999997</v>
      </c>
      <c r="D11" s="11">
        <v>4.423</v>
      </c>
      <c r="E11" s="14">
        <v>0</v>
      </c>
      <c r="F11" s="7"/>
      <c r="G11" s="7"/>
    </row>
    <row r="12" spans="1:7" x14ac:dyDescent="0.25">
      <c r="A12" s="7" t="s">
        <v>130</v>
      </c>
      <c r="B12" s="11">
        <v>275.48899999999998</v>
      </c>
      <c r="C12" s="11">
        <v>60.188000000000002</v>
      </c>
      <c r="D12" s="11">
        <v>4.577</v>
      </c>
      <c r="E12" s="14">
        <v>0</v>
      </c>
      <c r="F12" s="7"/>
      <c r="G12" s="7"/>
    </row>
    <row r="13" spans="1:7" x14ac:dyDescent="0.25">
      <c r="A13" s="7" t="s">
        <v>131</v>
      </c>
      <c r="B13" s="11">
        <v>312.45400000000001</v>
      </c>
      <c r="C13" s="11">
        <v>60.112000000000002</v>
      </c>
      <c r="D13" s="11">
        <v>5.1980000000000004</v>
      </c>
      <c r="E13" s="14">
        <v>0</v>
      </c>
      <c r="F13" s="7"/>
      <c r="G13" s="7"/>
    </row>
    <row r="14" spans="1:7" x14ac:dyDescent="0.25">
      <c r="A14" t="s">
        <v>132</v>
      </c>
      <c r="B14">
        <v>272.11200000000002</v>
      </c>
      <c r="C14">
        <v>55.451999999999998</v>
      </c>
      <c r="D14">
        <v>4.907</v>
      </c>
      <c r="E14" s="27">
        <v>0</v>
      </c>
    </row>
    <row r="15" spans="1:7" x14ac:dyDescent="0.25">
      <c r="A15" t="s">
        <v>133</v>
      </c>
      <c r="B15">
        <v>143.905</v>
      </c>
      <c r="C15">
        <v>37.136000000000003</v>
      </c>
      <c r="D15">
        <v>3.875</v>
      </c>
      <c r="E15" s="27">
        <v>2.0000000000000001E-4</v>
      </c>
    </row>
    <row r="16" spans="1:7" x14ac:dyDescent="0.25">
      <c r="A16" t="s">
        <v>70</v>
      </c>
      <c r="B16">
        <v>-13.563000000000001</v>
      </c>
      <c r="C16">
        <v>22.332999999999998</v>
      </c>
      <c r="D16">
        <v>-0.60699999999999998</v>
      </c>
      <c r="E16" s="27">
        <v>0.54500000000000004</v>
      </c>
    </row>
    <row r="17" spans="1:5" x14ac:dyDescent="0.25">
      <c r="A17" t="s">
        <v>71</v>
      </c>
      <c r="B17">
        <v>0.45800000000000002</v>
      </c>
      <c r="C17">
        <v>8.7999999999999995E-2</v>
      </c>
      <c r="D17">
        <v>5.2309999999999999</v>
      </c>
      <c r="E17" s="27">
        <v>0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B8" sqref="B8"/>
    </sheetView>
  </sheetViews>
  <sheetFormatPr defaultRowHeight="15" x14ac:dyDescent="0.25"/>
  <cols>
    <col min="1" max="1" width="23.85546875" bestFit="1" customWidth="1"/>
    <col min="2" max="2" width="12.7109375" bestFit="1" customWidth="1"/>
    <col min="4" max="4" width="27" bestFit="1" customWidth="1"/>
    <col min="5" max="5" width="6.5703125" bestFit="1" customWidth="1"/>
  </cols>
  <sheetData>
    <row r="1" spans="1:5" x14ac:dyDescent="0.25">
      <c r="A1" s="15" t="s">
        <v>72</v>
      </c>
      <c r="D1" s="15" t="s">
        <v>73</v>
      </c>
    </row>
    <row r="2" spans="1:5" x14ac:dyDescent="0.25">
      <c r="A2" t="s">
        <v>74</v>
      </c>
      <c r="B2" s="9">
        <v>11</v>
      </c>
      <c r="D2" t="s">
        <v>75</v>
      </c>
      <c r="E2" s="9">
        <v>3</v>
      </c>
    </row>
    <row r="3" spans="1:5" x14ac:dyDescent="0.25">
      <c r="A3" t="s">
        <v>76</v>
      </c>
      <c r="B3" s="9">
        <v>119</v>
      </c>
      <c r="D3" t="s">
        <v>77</v>
      </c>
      <c r="E3" s="8">
        <v>154.15</v>
      </c>
    </row>
    <row r="4" spans="1:5" x14ac:dyDescent="0.25">
      <c r="A4" t="s">
        <v>78</v>
      </c>
      <c r="B4" s="9">
        <v>103</v>
      </c>
      <c r="D4" t="s">
        <v>79</v>
      </c>
      <c r="E4" s="14">
        <v>0.1134</v>
      </c>
    </row>
    <row r="5" spans="1:5" x14ac:dyDescent="0.25">
      <c r="A5" t="s">
        <v>80</v>
      </c>
      <c r="B5" s="11">
        <v>0.98099999999999998</v>
      </c>
      <c r="D5" t="s">
        <v>81</v>
      </c>
      <c r="E5" s="8">
        <v>-115.41</v>
      </c>
    </row>
    <row r="6" spans="1:5" x14ac:dyDescent="0.25">
      <c r="A6" t="s">
        <v>82</v>
      </c>
      <c r="B6" s="11">
        <v>0.97799999999999998</v>
      </c>
      <c r="D6" t="s">
        <v>83</v>
      </c>
      <c r="E6" s="14">
        <v>-8.8499999999999995E-2</v>
      </c>
    </row>
    <row r="7" spans="1:5" x14ac:dyDescent="0.25">
      <c r="A7" t="s">
        <v>84</v>
      </c>
      <c r="B7" s="10">
        <v>7.7320000000000002</v>
      </c>
      <c r="D7" t="s">
        <v>85</v>
      </c>
      <c r="E7" s="8">
        <v>169.85</v>
      </c>
    </row>
    <row r="8" spans="1:5" x14ac:dyDescent="0.25">
      <c r="A8" t="s">
        <v>86</v>
      </c>
      <c r="B8" s="10">
        <v>8.1050000000000004</v>
      </c>
      <c r="D8" t="s">
        <v>87</v>
      </c>
      <c r="E8" s="16">
        <v>5.7599999999999998E-2</v>
      </c>
    </row>
    <row r="9" spans="1:5" x14ac:dyDescent="0.25">
      <c r="A9" t="s">
        <v>88</v>
      </c>
      <c r="B9" s="7" t="s">
        <v>100</v>
      </c>
      <c r="D9" t="s">
        <v>89</v>
      </c>
      <c r="E9" s="14">
        <v>0.4617</v>
      </c>
    </row>
    <row r="10" spans="1:5" x14ac:dyDescent="0.25">
      <c r="A10" t="s">
        <v>90</v>
      </c>
      <c r="B10" s="7" t="s">
        <v>100</v>
      </c>
      <c r="D10" t="s">
        <v>91</v>
      </c>
      <c r="E10" s="14">
        <v>6.4000000000000003E-3</v>
      </c>
    </row>
    <row r="11" spans="1:5" x14ac:dyDescent="0.25">
      <c r="A11" t="s">
        <v>92</v>
      </c>
      <c r="B11" s="8">
        <v>-612.88</v>
      </c>
      <c r="D11" t="s">
        <v>93</v>
      </c>
      <c r="E11" s="14">
        <v>0.53180000000000005</v>
      </c>
    </row>
    <row r="12" spans="1:5" x14ac:dyDescent="0.25">
      <c r="A12" t="s">
        <v>94</v>
      </c>
      <c r="B12" s="8">
        <v>10832808.810000001</v>
      </c>
    </row>
    <row r="13" spans="1:5" x14ac:dyDescent="0.25">
      <c r="A13" t="s">
        <v>95</v>
      </c>
      <c r="B13" s="8">
        <v>207266.06</v>
      </c>
    </row>
    <row r="14" spans="1:5" x14ac:dyDescent="0.25">
      <c r="A14" t="s">
        <v>96</v>
      </c>
      <c r="B14" s="8">
        <v>2012.29</v>
      </c>
    </row>
    <row r="15" spans="1:5" x14ac:dyDescent="0.25">
      <c r="A15" t="s">
        <v>97</v>
      </c>
      <c r="B15" s="8">
        <v>44.86</v>
      </c>
    </row>
    <row r="16" spans="1:5" x14ac:dyDescent="0.25">
      <c r="A16" t="s">
        <v>77</v>
      </c>
      <c r="B16" s="8">
        <v>31.21</v>
      </c>
    </row>
    <row r="17" spans="1:2" x14ac:dyDescent="0.25">
      <c r="A17" t="s">
        <v>79</v>
      </c>
      <c r="B17" s="14">
        <v>2.5399999999999999E-2</v>
      </c>
    </row>
    <row r="18" spans="1:2" x14ac:dyDescent="0.25">
      <c r="A18" t="s">
        <v>98</v>
      </c>
      <c r="B18" s="11">
        <v>1.9610000000000001</v>
      </c>
    </row>
    <row r="19" spans="1:2" x14ac:dyDescent="0.25">
      <c r="A19" t="s">
        <v>99</v>
      </c>
      <c r="B19" s="7" t="s">
        <v>100</v>
      </c>
    </row>
    <row r="20" spans="1:2" x14ac:dyDescent="0.25">
      <c r="A20" t="s">
        <v>101</v>
      </c>
      <c r="B20" s="17">
        <v>36.56</v>
      </c>
    </row>
    <row r="21" spans="1:2" x14ac:dyDescent="0.25">
      <c r="A21" t="s">
        <v>102</v>
      </c>
      <c r="B21" s="16">
        <v>4.8399999999999999E-2</v>
      </c>
    </row>
    <row r="22" spans="1:2" x14ac:dyDescent="0.25">
      <c r="A22" t="s">
        <v>50</v>
      </c>
      <c r="B22" s="11">
        <v>0.22500000000000001</v>
      </c>
    </row>
    <row r="23" spans="1:2" x14ac:dyDescent="0.25">
      <c r="A23" t="s">
        <v>51</v>
      </c>
      <c r="B23" s="11">
        <v>4.0609999999999999</v>
      </c>
    </row>
    <row r="24" spans="1:2" x14ac:dyDescent="0.25">
      <c r="A24" t="s">
        <v>52</v>
      </c>
      <c r="B24" s="11">
        <v>6.59</v>
      </c>
    </row>
    <row r="25" spans="1:2" x14ac:dyDescent="0.25">
      <c r="A25" t="s">
        <v>103</v>
      </c>
      <c r="B25" s="16">
        <v>3.7100000000000001E-2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3"/>
  <sheetViews>
    <sheetView zoomScaleNormal="100" workbookViewId="0">
      <selection activeCell="B8" sqref="B8"/>
    </sheetView>
  </sheetViews>
  <sheetFormatPr defaultRowHeight="15" x14ac:dyDescent="0.25"/>
  <cols>
    <col min="1" max="1" width="5" bestFit="1" customWidth="1"/>
    <col min="2" max="2" width="6.85546875" bestFit="1" customWidth="1"/>
    <col min="4" max="4" width="12" bestFit="1" customWidth="1"/>
    <col min="5" max="7" width="12.7109375" bestFit="1" customWidth="1"/>
  </cols>
  <sheetData>
    <row r="1" spans="1:7" x14ac:dyDescent="0.25">
      <c r="A1" s="5" t="s">
        <v>33</v>
      </c>
      <c r="B1" s="5" t="s">
        <v>34</v>
      </c>
      <c r="C1" s="5" t="s">
        <v>104</v>
      </c>
      <c r="D1" s="5" t="s">
        <v>105</v>
      </c>
      <c r="E1" s="5" t="s">
        <v>106</v>
      </c>
      <c r="F1" s="5" t="s">
        <v>107</v>
      </c>
      <c r="G1" s="5" t="s">
        <v>108</v>
      </c>
    </row>
    <row r="2" spans="1:7" x14ac:dyDescent="0.25">
      <c r="A2" s="7">
        <v>2006</v>
      </c>
      <c r="B2" s="7">
        <v>1</v>
      </c>
      <c r="C2" s="10">
        <v>1661.088</v>
      </c>
    </row>
    <row r="3" spans="1:7" x14ac:dyDescent="0.25">
      <c r="A3" s="7">
        <v>2006</v>
      </c>
      <c r="B3" s="7">
        <v>2</v>
      </c>
      <c r="C3" s="10">
        <v>1427.57</v>
      </c>
      <c r="D3" s="28">
        <v>1484.3420000000001</v>
      </c>
      <c r="E3">
        <v>-56.771999999999998</v>
      </c>
      <c r="F3" s="27">
        <v>-3.9800000000000002E-2</v>
      </c>
      <c r="G3">
        <v>-1.266</v>
      </c>
    </row>
    <row r="4" spans="1:7" x14ac:dyDescent="0.25">
      <c r="A4" s="7">
        <v>2006</v>
      </c>
      <c r="B4" s="7">
        <v>3</v>
      </c>
      <c r="C4" s="10">
        <v>1329.8989999999999</v>
      </c>
      <c r="D4" s="28">
        <v>1351.749</v>
      </c>
      <c r="E4">
        <v>-21.849</v>
      </c>
      <c r="F4" s="27">
        <v>-1.6400000000000001E-2</v>
      </c>
      <c r="G4">
        <v>-0.48699999999999999</v>
      </c>
    </row>
    <row r="5" spans="1:7" x14ac:dyDescent="0.25">
      <c r="A5" s="7">
        <v>2006</v>
      </c>
      <c r="B5" s="7">
        <v>4</v>
      </c>
      <c r="C5" s="10">
        <v>1066.625</v>
      </c>
      <c r="D5" s="28">
        <v>1045.2470000000001</v>
      </c>
      <c r="E5">
        <v>21.378</v>
      </c>
      <c r="F5" s="27">
        <v>0.02</v>
      </c>
      <c r="G5">
        <v>0.47699999999999998</v>
      </c>
    </row>
    <row r="6" spans="1:7" x14ac:dyDescent="0.25">
      <c r="A6" s="7">
        <v>2006</v>
      </c>
      <c r="B6" s="7">
        <v>5</v>
      </c>
      <c r="C6" s="10">
        <v>851.10299999999995</v>
      </c>
      <c r="D6">
        <v>825.75900000000001</v>
      </c>
      <c r="E6">
        <v>25.344999999999999</v>
      </c>
      <c r="F6" s="27">
        <v>2.98E-2</v>
      </c>
      <c r="G6">
        <v>0.56499999999999995</v>
      </c>
    </row>
    <row r="7" spans="1:7" x14ac:dyDescent="0.25">
      <c r="A7" s="7">
        <v>2006</v>
      </c>
      <c r="B7" s="7">
        <v>6</v>
      </c>
      <c r="C7" s="10">
        <v>1059.29</v>
      </c>
      <c r="D7" s="28">
        <v>1051.749</v>
      </c>
      <c r="E7">
        <v>7.5410000000000004</v>
      </c>
      <c r="F7" s="27">
        <v>7.1000000000000004E-3</v>
      </c>
      <c r="G7">
        <v>0.16800000000000001</v>
      </c>
    </row>
    <row r="8" spans="1:7" x14ac:dyDescent="0.25">
      <c r="A8" s="7">
        <v>2006</v>
      </c>
      <c r="B8" s="7">
        <v>7</v>
      </c>
      <c r="C8" s="10">
        <v>1313.2059999999999</v>
      </c>
      <c r="D8" s="28">
        <v>1291.1120000000001</v>
      </c>
      <c r="E8">
        <v>22.094000000000001</v>
      </c>
      <c r="F8" s="27">
        <v>1.6799999999999999E-2</v>
      </c>
      <c r="G8">
        <v>0.49299999999999999</v>
      </c>
    </row>
    <row r="9" spans="1:7" x14ac:dyDescent="0.25">
      <c r="A9" s="7">
        <v>2006</v>
      </c>
      <c r="B9" s="7">
        <v>8</v>
      </c>
      <c r="C9" s="10">
        <v>1475.7840000000001</v>
      </c>
      <c r="D9" s="28">
        <v>1455.453</v>
      </c>
      <c r="E9">
        <v>20.331</v>
      </c>
      <c r="F9" s="27">
        <v>1.38E-2</v>
      </c>
      <c r="G9">
        <v>0.45300000000000001</v>
      </c>
    </row>
    <row r="10" spans="1:7" x14ac:dyDescent="0.25">
      <c r="A10" s="7">
        <v>2006</v>
      </c>
      <c r="B10" s="7">
        <v>9</v>
      </c>
      <c r="C10" s="10">
        <v>1180.3399999999999</v>
      </c>
      <c r="D10" s="28">
        <v>1158.673</v>
      </c>
      <c r="E10">
        <v>21.667000000000002</v>
      </c>
      <c r="F10" s="27">
        <v>1.84E-2</v>
      </c>
      <c r="G10">
        <v>0.48299999999999998</v>
      </c>
    </row>
    <row r="11" spans="1:7" x14ac:dyDescent="0.25">
      <c r="A11" s="7">
        <v>2006</v>
      </c>
      <c r="B11" s="7">
        <v>10</v>
      </c>
      <c r="C11" s="10">
        <v>879.21699999999998</v>
      </c>
      <c r="D11">
        <v>903.97199999999998</v>
      </c>
      <c r="E11">
        <v>-24.754999999999999</v>
      </c>
      <c r="F11" s="27">
        <v>-2.8199999999999999E-2</v>
      </c>
      <c r="G11">
        <v>-0.55200000000000005</v>
      </c>
    </row>
    <row r="12" spans="1:7" x14ac:dyDescent="0.25">
      <c r="A12" s="7">
        <v>2006</v>
      </c>
      <c r="B12" s="7">
        <v>11</v>
      </c>
      <c r="C12" s="10">
        <v>1062.3989999999999</v>
      </c>
      <c r="D12" s="28">
        <v>1053.4590000000001</v>
      </c>
      <c r="E12">
        <v>8.94</v>
      </c>
      <c r="F12" s="27">
        <v>8.3999999999999995E-3</v>
      </c>
      <c r="G12">
        <v>0.19900000000000001</v>
      </c>
    </row>
    <row r="13" spans="1:7" x14ac:dyDescent="0.25">
      <c r="A13" s="7">
        <v>2006</v>
      </c>
      <c r="B13" s="7">
        <v>12</v>
      </c>
      <c r="C13" s="10">
        <v>1359.424</v>
      </c>
      <c r="D13" s="28">
        <v>1290.5029999999999</v>
      </c>
      <c r="E13">
        <v>68.921000000000006</v>
      </c>
      <c r="F13" s="27">
        <v>5.0700000000000002E-2</v>
      </c>
      <c r="G13">
        <v>1.536</v>
      </c>
    </row>
    <row r="14" spans="1:7" x14ac:dyDescent="0.25">
      <c r="A14" s="7">
        <v>2007</v>
      </c>
      <c r="B14" s="7">
        <v>1</v>
      </c>
      <c r="C14" s="10">
        <v>1479.6859999999999</v>
      </c>
      <c r="D14" s="28">
        <v>1570.213</v>
      </c>
      <c r="E14">
        <v>-90.527000000000001</v>
      </c>
      <c r="F14" s="27">
        <v>-6.1199999999999997E-2</v>
      </c>
      <c r="G14">
        <v>-2.0179999999999998</v>
      </c>
    </row>
    <row r="15" spans="1:7" x14ac:dyDescent="0.25">
      <c r="A15" s="7">
        <v>2007</v>
      </c>
      <c r="B15" s="7">
        <v>2</v>
      </c>
      <c r="C15" s="10">
        <v>1830.652</v>
      </c>
      <c r="D15" s="28">
        <v>1839.145</v>
      </c>
      <c r="E15">
        <v>-8.4920000000000009</v>
      </c>
      <c r="F15" s="27">
        <v>-4.5999999999999999E-3</v>
      </c>
      <c r="G15">
        <v>-0.189</v>
      </c>
    </row>
    <row r="16" spans="1:7" x14ac:dyDescent="0.25">
      <c r="A16" s="7">
        <v>2007</v>
      </c>
      <c r="B16" s="7">
        <v>3</v>
      </c>
      <c r="C16" s="10">
        <v>1461.02</v>
      </c>
      <c r="D16" s="28">
        <v>1394.182</v>
      </c>
      <c r="E16">
        <v>66.837999999999994</v>
      </c>
      <c r="F16" s="27">
        <v>4.5699999999999998E-2</v>
      </c>
      <c r="G16">
        <v>1.49</v>
      </c>
    </row>
    <row r="17" spans="1:7" x14ac:dyDescent="0.25">
      <c r="A17" s="7">
        <v>2007</v>
      </c>
      <c r="B17" s="7">
        <v>4</v>
      </c>
      <c r="C17" s="10">
        <v>1054.415</v>
      </c>
      <c r="D17" s="28">
        <v>1035.6220000000001</v>
      </c>
      <c r="E17">
        <v>18.792999999999999</v>
      </c>
      <c r="F17" s="27">
        <v>1.78E-2</v>
      </c>
      <c r="G17">
        <v>0.41899999999999998</v>
      </c>
    </row>
    <row r="18" spans="1:7" x14ac:dyDescent="0.25">
      <c r="A18" s="7">
        <v>2007</v>
      </c>
      <c r="B18" s="7">
        <v>5</v>
      </c>
      <c r="C18" s="10">
        <v>948.64300000000003</v>
      </c>
      <c r="D18">
        <v>886.31899999999996</v>
      </c>
      <c r="E18">
        <v>62.323999999999998</v>
      </c>
      <c r="F18" s="27">
        <v>6.5699999999999995E-2</v>
      </c>
      <c r="G18">
        <v>1.389</v>
      </c>
    </row>
    <row r="19" spans="1:7" x14ac:dyDescent="0.25">
      <c r="A19" s="7">
        <v>2007</v>
      </c>
      <c r="B19" s="7">
        <v>6</v>
      </c>
      <c r="C19" s="10">
        <v>1155.3810000000001</v>
      </c>
      <c r="D19" s="28">
        <v>1178.8009999999999</v>
      </c>
      <c r="E19">
        <v>-23.419</v>
      </c>
      <c r="F19" s="27">
        <v>-2.0299999999999999E-2</v>
      </c>
      <c r="G19">
        <v>-0.52200000000000002</v>
      </c>
    </row>
    <row r="20" spans="1:7" x14ac:dyDescent="0.25">
      <c r="A20" s="7">
        <v>2007</v>
      </c>
      <c r="B20" s="7">
        <v>7</v>
      </c>
      <c r="C20" s="10">
        <v>1326.5920000000001</v>
      </c>
      <c r="D20" s="28">
        <v>1303.346</v>
      </c>
      <c r="E20">
        <v>23.245999999999999</v>
      </c>
      <c r="F20" s="27">
        <v>1.7500000000000002E-2</v>
      </c>
      <c r="G20">
        <v>0.51800000000000002</v>
      </c>
    </row>
    <row r="21" spans="1:7" x14ac:dyDescent="0.25">
      <c r="A21" s="7">
        <v>2007</v>
      </c>
      <c r="B21" s="7">
        <v>8</v>
      </c>
      <c r="C21" s="10">
        <v>1462.5809999999999</v>
      </c>
      <c r="D21" s="28">
        <v>1483.1389999999999</v>
      </c>
      <c r="E21">
        <v>-20.558</v>
      </c>
      <c r="F21" s="27">
        <v>-1.41E-2</v>
      </c>
      <c r="G21">
        <v>-0.45800000000000002</v>
      </c>
    </row>
    <row r="22" spans="1:7" x14ac:dyDescent="0.25">
      <c r="A22" s="7">
        <v>2007</v>
      </c>
      <c r="B22" s="7">
        <v>9</v>
      </c>
      <c r="C22" s="10">
        <v>1501.623</v>
      </c>
      <c r="D22" s="28">
        <v>1456.588</v>
      </c>
      <c r="E22">
        <v>45.034999999999997</v>
      </c>
      <c r="F22" s="27">
        <v>0.03</v>
      </c>
      <c r="G22">
        <v>1.004</v>
      </c>
    </row>
    <row r="23" spans="1:7" x14ac:dyDescent="0.25">
      <c r="A23" s="7">
        <v>2007</v>
      </c>
      <c r="B23" s="7">
        <v>10</v>
      </c>
      <c r="C23" s="10">
        <v>1044.9100000000001</v>
      </c>
      <c r="D23">
        <v>996.41399999999999</v>
      </c>
      <c r="E23">
        <v>48.496000000000002</v>
      </c>
      <c r="F23" s="27">
        <v>4.6399999999999997E-2</v>
      </c>
      <c r="G23">
        <v>1.081</v>
      </c>
    </row>
    <row r="24" spans="1:7" x14ac:dyDescent="0.25">
      <c r="A24" s="7">
        <v>2007</v>
      </c>
      <c r="B24" s="7">
        <v>11</v>
      </c>
      <c r="C24" s="10">
        <v>973.976</v>
      </c>
      <c r="D24">
        <v>983.08100000000002</v>
      </c>
      <c r="E24">
        <v>-9.1050000000000004</v>
      </c>
      <c r="F24" s="27">
        <v>-9.2999999999999992E-3</v>
      </c>
      <c r="G24">
        <v>-0.20300000000000001</v>
      </c>
    </row>
    <row r="25" spans="1:7" x14ac:dyDescent="0.25">
      <c r="A25" s="7">
        <v>2007</v>
      </c>
      <c r="B25" s="7">
        <v>12</v>
      </c>
      <c r="C25" s="10">
        <v>1353.078</v>
      </c>
      <c r="D25" s="28">
        <v>1355.981</v>
      </c>
      <c r="E25">
        <v>-2.9039999999999999</v>
      </c>
      <c r="F25" s="27">
        <v>-2.0999999999999999E-3</v>
      </c>
      <c r="G25">
        <v>-6.5000000000000002E-2</v>
      </c>
    </row>
    <row r="26" spans="1:7" x14ac:dyDescent="0.25">
      <c r="A26" s="7">
        <v>2008</v>
      </c>
      <c r="B26" s="7">
        <v>1</v>
      </c>
      <c r="C26" s="10">
        <v>1750.623</v>
      </c>
      <c r="D26" s="28">
        <v>1741.6279999999999</v>
      </c>
      <c r="E26">
        <v>8.9949999999999992</v>
      </c>
      <c r="F26" s="27">
        <v>5.1000000000000004E-3</v>
      </c>
      <c r="G26">
        <v>0.20100000000000001</v>
      </c>
    </row>
    <row r="27" spans="1:7" x14ac:dyDescent="0.25">
      <c r="A27" s="7">
        <v>2008</v>
      </c>
      <c r="B27" s="7">
        <v>2</v>
      </c>
      <c r="C27" s="10">
        <v>1685.732</v>
      </c>
      <c r="D27" s="28">
        <v>1648.346</v>
      </c>
      <c r="E27">
        <v>37.386000000000003</v>
      </c>
      <c r="F27" s="27">
        <v>2.2200000000000001E-2</v>
      </c>
      <c r="G27">
        <v>0.83299999999999996</v>
      </c>
    </row>
    <row r="28" spans="1:7" x14ac:dyDescent="0.25">
      <c r="A28" s="7">
        <v>2008</v>
      </c>
      <c r="B28" s="7">
        <v>3</v>
      </c>
      <c r="C28" s="10">
        <v>1496.2349999999999</v>
      </c>
      <c r="D28" s="28">
        <v>1513.0840000000001</v>
      </c>
      <c r="E28">
        <v>-16.850000000000001</v>
      </c>
      <c r="F28" s="27">
        <v>-1.1299999999999999E-2</v>
      </c>
      <c r="G28">
        <v>-0.376</v>
      </c>
    </row>
    <row r="29" spans="1:7" x14ac:dyDescent="0.25">
      <c r="A29" s="7">
        <v>2008</v>
      </c>
      <c r="B29" s="7">
        <v>4</v>
      </c>
      <c r="C29" s="10">
        <v>1090.0609999999999</v>
      </c>
      <c r="D29" s="28">
        <v>1068.03</v>
      </c>
      <c r="E29">
        <v>22.030999999999999</v>
      </c>
      <c r="F29" s="27">
        <v>2.0199999999999999E-2</v>
      </c>
      <c r="G29">
        <v>0.49099999999999999</v>
      </c>
    </row>
    <row r="30" spans="1:7" x14ac:dyDescent="0.25">
      <c r="A30" s="7">
        <v>2008</v>
      </c>
      <c r="B30" s="7">
        <v>5</v>
      </c>
      <c r="C30" s="10">
        <v>838.404</v>
      </c>
      <c r="D30">
        <v>851.37699999999995</v>
      </c>
      <c r="E30">
        <v>-12.973000000000001</v>
      </c>
      <c r="F30" s="27">
        <v>-1.55E-2</v>
      </c>
      <c r="G30">
        <v>-0.28899999999999998</v>
      </c>
    </row>
    <row r="31" spans="1:7" x14ac:dyDescent="0.25">
      <c r="A31" s="7">
        <v>2008</v>
      </c>
      <c r="B31" s="7">
        <v>6</v>
      </c>
      <c r="C31" s="10">
        <v>1044.0139999999999</v>
      </c>
      <c r="D31" s="28">
        <v>1066.922</v>
      </c>
      <c r="E31">
        <v>-22.908000000000001</v>
      </c>
      <c r="F31" s="27">
        <v>-2.1899999999999999E-2</v>
      </c>
      <c r="G31">
        <v>-0.51100000000000001</v>
      </c>
    </row>
    <row r="32" spans="1:7" x14ac:dyDescent="0.25">
      <c r="A32" s="7">
        <v>2008</v>
      </c>
      <c r="B32" s="7">
        <v>7</v>
      </c>
      <c r="C32" s="10">
        <v>1298.123</v>
      </c>
      <c r="D32" s="28">
        <v>1225.127</v>
      </c>
      <c r="E32">
        <v>72.995999999999995</v>
      </c>
      <c r="F32" s="27">
        <v>5.62E-2</v>
      </c>
      <c r="G32">
        <v>1.627</v>
      </c>
    </row>
    <row r="33" spans="1:7" x14ac:dyDescent="0.25">
      <c r="A33" s="7">
        <v>2008</v>
      </c>
      <c r="B33" s="7">
        <v>8</v>
      </c>
      <c r="C33" s="10">
        <v>1317.971</v>
      </c>
      <c r="D33" s="28">
        <v>1318.4469999999999</v>
      </c>
      <c r="E33">
        <v>-0.47599999999999998</v>
      </c>
      <c r="F33" s="27">
        <v>-4.0000000000000002E-4</v>
      </c>
      <c r="G33">
        <v>-1.0999999999999999E-2</v>
      </c>
    </row>
    <row r="34" spans="1:7" x14ac:dyDescent="0.25">
      <c r="A34" s="7">
        <v>2008</v>
      </c>
      <c r="B34" s="7">
        <v>9</v>
      </c>
      <c r="C34" s="10">
        <v>1271.4169999999999</v>
      </c>
      <c r="D34" s="28">
        <v>1277.1780000000001</v>
      </c>
      <c r="E34">
        <v>-5.7610000000000001</v>
      </c>
      <c r="F34" s="27">
        <v>-4.4999999999999997E-3</v>
      </c>
      <c r="G34">
        <v>-0.128</v>
      </c>
    </row>
    <row r="35" spans="1:7" x14ac:dyDescent="0.25">
      <c r="A35" s="7">
        <v>2008</v>
      </c>
      <c r="B35" s="7">
        <v>10</v>
      </c>
      <c r="C35" s="10">
        <v>910.02499999999998</v>
      </c>
      <c r="D35">
        <v>859.23400000000004</v>
      </c>
      <c r="E35">
        <v>50.790999999999997</v>
      </c>
      <c r="F35" s="27">
        <v>5.5800000000000002E-2</v>
      </c>
      <c r="G35">
        <v>1.1319999999999999</v>
      </c>
    </row>
    <row r="36" spans="1:7" x14ac:dyDescent="0.25">
      <c r="A36" s="7">
        <v>2008</v>
      </c>
      <c r="B36" s="7">
        <v>11</v>
      </c>
      <c r="C36" s="10">
        <v>976.55899999999997</v>
      </c>
      <c r="D36">
        <v>979.9</v>
      </c>
      <c r="E36">
        <v>-3.3410000000000002</v>
      </c>
      <c r="F36" s="27">
        <v>-3.3999999999999998E-3</v>
      </c>
      <c r="G36">
        <v>-7.3999999999999996E-2</v>
      </c>
    </row>
    <row r="37" spans="1:7" x14ac:dyDescent="0.25">
      <c r="A37" s="7">
        <v>2008</v>
      </c>
      <c r="B37" s="7">
        <v>12</v>
      </c>
      <c r="C37" s="10">
        <v>1595.624</v>
      </c>
      <c r="D37" s="28">
        <v>1685.7909999999999</v>
      </c>
      <c r="E37">
        <v>-90.165999999999997</v>
      </c>
      <c r="F37" s="27">
        <v>-5.6500000000000002E-2</v>
      </c>
      <c r="G37">
        <v>-2.0099999999999998</v>
      </c>
    </row>
    <row r="38" spans="1:7" x14ac:dyDescent="0.25">
      <c r="A38" s="7">
        <v>2009</v>
      </c>
      <c r="B38" s="7">
        <v>1</v>
      </c>
      <c r="C38" s="10">
        <v>1842.364</v>
      </c>
      <c r="D38" s="28">
        <v>1810.3920000000001</v>
      </c>
      <c r="E38">
        <v>31.972999999999999</v>
      </c>
      <c r="F38" s="27">
        <v>1.7399999999999999E-2</v>
      </c>
      <c r="G38">
        <v>0.71299999999999997</v>
      </c>
    </row>
    <row r="39" spans="1:7" x14ac:dyDescent="0.25">
      <c r="A39" s="7">
        <v>2009</v>
      </c>
      <c r="B39" s="7">
        <v>2</v>
      </c>
      <c r="C39" s="10">
        <v>1683.472</v>
      </c>
      <c r="D39" s="28">
        <v>1725.54</v>
      </c>
      <c r="E39">
        <v>-42.069000000000003</v>
      </c>
      <c r="F39" s="27">
        <v>-2.5000000000000001E-2</v>
      </c>
      <c r="G39">
        <v>-0.93799999999999994</v>
      </c>
    </row>
    <row r="40" spans="1:7" x14ac:dyDescent="0.25">
      <c r="A40" s="7">
        <v>2009</v>
      </c>
      <c r="B40" s="7">
        <v>3</v>
      </c>
      <c r="C40" s="10">
        <v>1260.865</v>
      </c>
      <c r="D40" s="28">
        <v>1297.42</v>
      </c>
      <c r="E40">
        <v>-36.555</v>
      </c>
      <c r="F40" s="27">
        <v>-2.9000000000000001E-2</v>
      </c>
      <c r="G40">
        <v>-0.81499999999999995</v>
      </c>
    </row>
    <row r="41" spans="1:7" x14ac:dyDescent="0.25">
      <c r="A41" s="7">
        <v>2009</v>
      </c>
      <c r="B41" s="7">
        <v>4</v>
      </c>
      <c r="C41" s="10">
        <v>1156.5039999999999</v>
      </c>
      <c r="D41" s="28">
        <v>1168.7439999999999</v>
      </c>
      <c r="E41">
        <v>-12.239000000000001</v>
      </c>
      <c r="F41" s="27">
        <v>-1.06E-2</v>
      </c>
      <c r="G41">
        <v>-0.27300000000000002</v>
      </c>
    </row>
    <row r="42" spans="1:7" x14ac:dyDescent="0.25">
      <c r="A42" s="7">
        <v>2009</v>
      </c>
      <c r="B42" s="7">
        <v>5</v>
      </c>
      <c r="C42" s="10">
        <v>834.66099999999994</v>
      </c>
      <c r="D42">
        <v>861.38099999999997</v>
      </c>
      <c r="E42">
        <v>-26.72</v>
      </c>
      <c r="F42" s="27">
        <v>-3.2000000000000001E-2</v>
      </c>
      <c r="G42">
        <v>-0.59599999999999997</v>
      </c>
    </row>
    <row r="43" spans="1:7" x14ac:dyDescent="0.25">
      <c r="A43" s="7">
        <v>2009</v>
      </c>
      <c r="B43" s="7">
        <v>6</v>
      </c>
      <c r="C43" s="10">
        <v>1059.3119999999999</v>
      </c>
      <c r="D43" s="28">
        <v>1007.064</v>
      </c>
      <c r="E43">
        <v>52.247999999999998</v>
      </c>
      <c r="F43" s="27">
        <v>4.9299999999999997E-2</v>
      </c>
      <c r="G43">
        <v>1.165</v>
      </c>
    </row>
    <row r="44" spans="1:7" x14ac:dyDescent="0.25">
      <c r="A44" s="7">
        <v>2009</v>
      </c>
      <c r="B44" s="7">
        <v>7</v>
      </c>
      <c r="C44" s="10">
        <v>1235.393</v>
      </c>
      <c r="D44" s="28">
        <v>1237.3040000000001</v>
      </c>
      <c r="E44">
        <v>-1.91</v>
      </c>
      <c r="F44" s="27">
        <v>-1.5E-3</v>
      </c>
      <c r="G44">
        <v>-4.2999999999999997E-2</v>
      </c>
    </row>
    <row r="45" spans="1:7" x14ac:dyDescent="0.25">
      <c r="A45" s="7">
        <v>2009</v>
      </c>
      <c r="B45" s="7">
        <v>8</v>
      </c>
      <c r="C45" s="10">
        <v>1166.537</v>
      </c>
      <c r="D45" s="28">
        <v>1178.0039999999999</v>
      </c>
      <c r="E45">
        <v>-11.467000000000001</v>
      </c>
      <c r="F45" s="27">
        <v>-9.7999999999999997E-3</v>
      </c>
      <c r="G45">
        <v>-0.25600000000000001</v>
      </c>
    </row>
    <row r="46" spans="1:7" x14ac:dyDescent="0.25">
      <c r="A46" s="7">
        <v>2009</v>
      </c>
      <c r="B46" s="7">
        <v>9</v>
      </c>
      <c r="C46" s="10">
        <v>1124.8119999999999</v>
      </c>
      <c r="D46" s="28">
        <v>1102.5640000000001</v>
      </c>
      <c r="E46">
        <v>22.248000000000001</v>
      </c>
      <c r="F46" s="27">
        <v>1.9800000000000002E-2</v>
      </c>
      <c r="G46">
        <v>0.496</v>
      </c>
    </row>
    <row r="47" spans="1:7" x14ac:dyDescent="0.25">
      <c r="A47" s="7">
        <v>2009</v>
      </c>
      <c r="B47" s="7">
        <v>10</v>
      </c>
      <c r="C47" s="10">
        <v>896.41800000000001</v>
      </c>
      <c r="D47">
        <v>928.23599999999999</v>
      </c>
      <c r="E47">
        <v>-31.818000000000001</v>
      </c>
      <c r="F47" s="27">
        <v>-3.5499999999999997E-2</v>
      </c>
      <c r="G47">
        <v>-0.70899999999999996</v>
      </c>
    </row>
    <row r="48" spans="1:7" x14ac:dyDescent="0.25">
      <c r="A48" s="7">
        <v>2009</v>
      </c>
      <c r="B48" s="7">
        <v>11</v>
      </c>
      <c r="C48" s="10">
        <v>906.65</v>
      </c>
      <c r="D48">
        <v>924.19500000000005</v>
      </c>
      <c r="E48">
        <v>-17.545000000000002</v>
      </c>
      <c r="F48" s="27">
        <v>-1.9400000000000001E-2</v>
      </c>
      <c r="G48">
        <v>-0.39100000000000001</v>
      </c>
    </row>
    <row r="49" spans="1:7" x14ac:dyDescent="0.25">
      <c r="A49" s="7">
        <v>2009</v>
      </c>
      <c r="B49" s="7">
        <v>12</v>
      </c>
      <c r="C49" s="10">
        <v>1395.7809999999999</v>
      </c>
      <c r="D49" s="28">
        <v>1390.9059999999999</v>
      </c>
      <c r="E49">
        <v>4.875</v>
      </c>
      <c r="F49" s="27">
        <v>3.5000000000000001E-3</v>
      </c>
      <c r="G49">
        <v>0.109</v>
      </c>
    </row>
    <row r="50" spans="1:7" x14ac:dyDescent="0.25">
      <c r="A50" s="7">
        <v>2010</v>
      </c>
      <c r="B50" s="7">
        <v>1</v>
      </c>
      <c r="C50" s="10">
        <v>1998.0509999999999</v>
      </c>
      <c r="D50" s="28">
        <v>1901.4449999999999</v>
      </c>
      <c r="E50">
        <v>96.605999999999995</v>
      </c>
      <c r="F50" s="27">
        <v>4.8399999999999999E-2</v>
      </c>
      <c r="G50">
        <v>2.1539999999999999</v>
      </c>
    </row>
    <row r="51" spans="1:7" x14ac:dyDescent="0.25">
      <c r="A51" s="7">
        <v>2010</v>
      </c>
      <c r="B51" s="7">
        <v>2</v>
      </c>
      <c r="C51" s="10">
        <v>1700.873</v>
      </c>
      <c r="D51" s="28">
        <v>1787.873</v>
      </c>
      <c r="E51">
        <v>-87</v>
      </c>
      <c r="F51" s="27">
        <v>-5.1200000000000002E-2</v>
      </c>
      <c r="G51">
        <v>-1.9390000000000001</v>
      </c>
    </row>
    <row r="52" spans="1:7" x14ac:dyDescent="0.25">
      <c r="A52" s="7">
        <v>2010</v>
      </c>
      <c r="B52" s="7">
        <v>3</v>
      </c>
      <c r="C52" s="10">
        <v>1513.972</v>
      </c>
      <c r="D52" s="28">
        <v>1551.9490000000001</v>
      </c>
      <c r="E52">
        <v>-37.976999999999997</v>
      </c>
      <c r="F52" s="27">
        <v>-2.5100000000000001E-2</v>
      </c>
      <c r="G52">
        <v>-0.84699999999999998</v>
      </c>
    </row>
    <row r="53" spans="1:7" x14ac:dyDescent="0.25">
      <c r="A53" s="7">
        <v>2010</v>
      </c>
      <c r="B53" s="7">
        <v>4</v>
      </c>
      <c r="C53" s="10">
        <v>980.31100000000004</v>
      </c>
      <c r="D53">
        <v>978.29300000000001</v>
      </c>
      <c r="E53">
        <v>2.0179999999999998</v>
      </c>
      <c r="F53" s="27">
        <v>2.0999999999999999E-3</v>
      </c>
      <c r="G53">
        <v>4.4999999999999998E-2</v>
      </c>
    </row>
    <row r="54" spans="1:7" x14ac:dyDescent="0.25">
      <c r="A54" s="7">
        <v>2010</v>
      </c>
      <c r="B54" s="7">
        <v>5</v>
      </c>
      <c r="C54" s="10">
        <v>811.44600000000003</v>
      </c>
      <c r="D54">
        <v>830.79300000000001</v>
      </c>
      <c r="E54">
        <v>-19.347999999999999</v>
      </c>
      <c r="F54" s="27">
        <v>-2.3800000000000002E-2</v>
      </c>
      <c r="G54">
        <v>-0.43099999999999999</v>
      </c>
    </row>
    <row r="55" spans="1:7" x14ac:dyDescent="0.25">
      <c r="A55" s="7">
        <v>2010</v>
      </c>
      <c r="B55" s="7">
        <v>6</v>
      </c>
      <c r="C55" s="10">
        <v>1176.6949999999999</v>
      </c>
      <c r="D55" s="28">
        <v>1135.81</v>
      </c>
      <c r="E55">
        <v>40.884999999999998</v>
      </c>
      <c r="F55" s="27">
        <v>3.4700000000000002E-2</v>
      </c>
      <c r="G55">
        <v>0.91100000000000003</v>
      </c>
    </row>
    <row r="56" spans="1:7" x14ac:dyDescent="0.25">
      <c r="A56" s="7">
        <v>2010</v>
      </c>
      <c r="B56" s="7">
        <v>7</v>
      </c>
      <c r="C56" s="10">
        <v>1450.0550000000001</v>
      </c>
      <c r="D56" s="28">
        <v>1415.163</v>
      </c>
      <c r="E56">
        <v>34.892000000000003</v>
      </c>
      <c r="F56" s="27">
        <v>2.41E-2</v>
      </c>
      <c r="G56">
        <v>0.77800000000000002</v>
      </c>
    </row>
    <row r="57" spans="1:7" x14ac:dyDescent="0.25">
      <c r="A57" s="7">
        <v>2010</v>
      </c>
      <c r="B57" s="7">
        <v>8</v>
      </c>
      <c r="C57" s="10">
        <v>1508.279</v>
      </c>
      <c r="D57" s="28">
        <v>1508.499</v>
      </c>
      <c r="E57">
        <v>-0.22</v>
      </c>
      <c r="F57" s="27">
        <v>-1E-4</v>
      </c>
      <c r="G57">
        <v>-5.0000000000000001E-3</v>
      </c>
    </row>
    <row r="58" spans="1:7" x14ac:dyDescent="0.25">
      <c r="A58" s="7">
        <v>2010</v>
      </c>
      <c r="B58" s="7">
        <v>9</v>
      </c>
      <c r="C58" s="10">
        <v>1297.7919999999999</v>
      </c>
      <c r="D58" s="28">
        <v>1321.271</v>
      </c>
      <c r="E58">
        <v>-23.478999999999999</v>
      </c>
      <c r="F58" s="27">
        <v>-1.8100000000000002E-2</v>
      </c>
      <c r="G58">
        <v>-0.52300000000000002</v>
      </c>
    </row>
    <row r="59" spans="1:7" x14ac:dyDescent="0.25">
      <c r="A59" s="7">
        <v>2010</v>
      </c>
      <c r="B59" s="7">
        <v>10</v>
      </c>
      <c r="C59" s="10">
        <v>912.03700000000003</v>
      </c>
      <c r="D59">
        <v>917.83100000000002</v>
      </c>
      <c r="E59">
        <v>-5.7939999999999996</v>
      </c>
      <c r="F59" s="27">
        <v>-6.4000000000000003E-3</v>
      </c>
      <c r="G59">
        <v>-0.129</v>
      </c>
    </row>
    <row r="60" spans="1:7" x14ac:dyDescent="0.25">
      <c r="A60" s="7">
        <v>2010</v>
      </c>
      <c r="B60" s="7">
        <v>11</v>
      </c>
      <c r="C60" s="10">
        <v>859.65200000000004</v>
      </c>
      <c r="D60">
        <v>840.24400000000003</v>
      </c>
      <c r="E60">
        <v>19.408000000000001</v>
      </c>
      <c r="F60" s="27">
        <v>2.2599999999999999E-2</v>
      </c>
      <c r="G60">
        <v>0.433</v>
      </c>
    </row>
    <row r="61" spans="1:7" x14ac:dyDescent="0.25">
      <c r="A61" s="7">
        <v>2010</v>
      </c>
      <c r="B61" s="7">
        <v>12</v>
      </c>
      <c r="C61" s="10">
        <v>1518.1610000000001</v>
      </c>
      <c r="D61" s="28">
        <v>1509.82</v>
      </c>
      <c r="E61">
        <v>8.3420000000000005</v>
      </c>
      <c r="F61" s="27">
        <v>5.4999999999999997E-3</v>
      </c>
      <c r="G61">
        <v>0.186</v>
      </c>
    </row>
    <row r="62" spans="1:7" x14ac:dyDescent="0.25">
      <c r="A62" s="7">
        <v>2011</v>
      </c>
      <c r="B62" s="7">
        <v>1</v>
      </c>
      <c r="C62" s="10">
        <v>2017.789</v>
      </c>
      <c r="D62" s="28">
        <v>2085.2080000000001</v>
      </c>
      <c r="E62">
        <v>-67.418999999999997</v>
      </c>
      <c r="F62" s="27">
        <v>-3.3399999999999999E-2</v>
      </c>
      <c r="G62">
        <v>-1.5029999999999999</v>
      </c>
    </row>
    <row r="63" spans="1:7" x14ac:dyDescent="0.25">
      <c r="A63" s="7">
        <v>2011</v>
      </c>
      <c r="B63" s="7">
        <v>2</v>
      </c>
      <c r="C63" s="10">
        <v>1639.7180000000001</v>
      </c>
      <c r="D63" s="28">
        <v>1667.433</v>
      </c>
      <c r="E63">
        <v>-27.715</v>
      </c>
      <c r="F63" s="27">
        <v>-1.6899999999999998E-2</v>
      </c>
      <c r="G63">
        <v>-0.61799999999999999</v>
      </c>
    </row>
    <row r="64" spans="1:7" x14ac:dyDescent="0.25">
      <c r="A64" s="7">
        <v>2011</v>
      </c>
      <c r="B64" s="7">
        <v>3</v>
      </c>
      <c r="C64" s="10">
        <v>1262.2260000000001</v>
      </c>
      <c r="D64" s="28">
        <v>1291.248</v>
      </c>
      <c r="E64">
        <v>-29.021000000000001</v>
      </c>
      <c r="F64" s="27">
        <v>-2.3E-2</v>
      </c>
      <c r="G64">
        <v>-0.64700000000000002</v>
      </c>
    </row>
    <row r="65" spans="1:7" x14ac:dyDescent="0.25">
      <c r="A65" s="7">
        <v>2011</v>
      </c>
      <c r="B65" s="7">
        <v>4</v>
      </c>
      <c r="C65" s="10">
        <v>1042.7539999999999</v>
      </c>
      <c r="D65" s="28">
        <v>1024.818</v>
      </c>
      <c r="E65">
        <v>17.937000000000001</v>
      </c>
      <c r="F65" s="27">
        <v>1.72E-2</v>
      </c>
      <c r="G65">
        <v>0.4</v>
      </c>
    </row>
    <row r="66" spans="1:7" x14ac:dyDescent="0.25">
      <c r="A66" s="7">
        <v>2011</v>
      </c>
      <c r="B66" s="7">
        <v>5</v>
      </c>
      <c r="C66" s="10">
        <v>856.26700000000005</v>
      </c>
      <c r="D66">
        <v>875.40800000000002</v>
      </c>
      <c r="E66">
        <v>-19.140999999999998</v>
      </c>
      <c r="F66" s="27">
        <v>-2.24E-2</v>
      </c>
      <c r="G66">
        <v>-0.42699999999999999</v>
      </c>
    </row>
    <row r="67" spans="1:7" x14ac:dyDescent="0.25">
      <c r="A67" s="7">
        <v>2011</v>
      </c>
      <c r="B67" s="7">
        <v>6</v>
      </c>
      <c r="C67" s="10">
        <v>1155.395</v>
      </c>
      <c r="D67" s="28">
        <v>1142.5239999999999</v>
      </c>
      <c r="E67">
        <v>12.871</v>
      </c>
      <c r="F67" s="27">
        <v>1.11E-2</v>
      </c>
      <c r="G67">
        <v>0.28699999999999998</v>
      </c>
    </row>
    <row r="68" spans="1:7" x14ac:dyDescent="0.25">
      <c r="A68" s="7">
        <v>2011</v>
      </c>
      <c r="B68" s="7">
        <v>7</v>
      </c>
      <c r="C68" s="10">
        <v>1284.05</v>
      </c>
      <c r="D68" s="28">
        <v>1280.761</v>
      </c>
      <c r="E68">
        <v>3.2890000000000001</v>
      </c>
      <c r="F68" s="27">
        <v>2.5999999999999999E-3</v>
      </c>
      <c r="G68">
        <v>7.2999999999999995E-2</v>
      </c>
    </row>
    <row r="69" spans="1:7" x14ac:dyDescent="0.25">
      <c r="A69" s="7">
        <v>2011</v>
      </c>
      <c r="B69" s="7">
        <v>8</v>
      </c>
      <c r="C69" s="10">
        <v>1494.912</v>
      </c>
      <c r="D69" s="28">
        <v>1480.606</v>
      </c>
      <c r="E69">
        <v>14.305999999999999</v>
      </c>
      <c r="F69" s="27">
        <v>9.5999999999999992E-3</v>
      </c>
      <c r="G69">
        <v>0.31900000000000001</v>
      </c>
    </row>
    <row r="70" spans="1:7" x14ac:dyDescent="0.25">
      <c r="A70" s="7">
        <v>2011</v>
      </c>
      <c r="B70" s="7">
        <v>9</v>
      </c>
      <c r="C70" s="10">
        <v>1219.25</v>
      </c>
      <c r="D70" s="28">
        <v>1225.17</v>
      </c>
      <c r="E70">
        <v>-5.92</v>
      </c>
      <c r="F70" s="27">
        <v>-4.8999999999999998E-3</v>
      </c>
      <c r="G70">
        <v>-0.13200000000000001</v>
      </c>
    </row>
    <row r="71" spans="1:7" x14ac:dyDescent="0.25">
      <c r="A71" s="7">
        <v>2011</v>
      </c>
      <c r="B71" s="7">
        <v>10</v>
      </c>
      <c r="C71" s="10">
        <v>824.63900000000001</v>
      </c>
      <c r="D71">
        <v>856.36099999999999</v>
      </c>
      <c r="E71">
        <v>-31.722000000000001</v>
      </c>
      <c r="F71" s="27">
        <v>-3.85E-2</v>
      </c>
      <c r="G71">
        <v>-0.70699999999999996</v>
      </c>
    </row>
    <row r="72" spans="1:7" x14ac:dyDescent="0.25">
      <c r="A72" s="7">
        <v>2011</v>
      </c>
      <c r="B72" s="7">
        <v>11</v>
      </c>
      <c r="C72" s="10">
        <v>878.95399999999995</v>
      </c>
      <c r="D72">
        <v>895.53300000000002</v>
      </c>
      <c r="E72">
        <v>-16.579000000000001</v>
      </c>
      <c r="F72" s="27">
        <v>-1.89E-2</v>
      </c>
      <c r="G72">
        <v>-0.37</v>
      </c>
    </row>
    <row r="73" spans="1:7" x14ac:dyDescent="0.25">
      <c r="A73" s="7">
        <v>2011</v>
      </c>
      <c r="B73" s="7">
        <v>12</v>
      </c>
      <c r="C73" s="10">
        <v>1214.9380000000001</v>
      </c>
      <c r="D73" s="28">
        <v>1218.0139999999999</v>
      </c>
      <c r="E73">
        <v>-3.0760000000000001</v>
      </c>
      <c r="F73" s="27">
        <v>-2.5000000000000001E-3</v>
      </c>
      <c r="G73">
        <v>-6.9000000000000006E-2</v>
      </c>
    </row>
    <row r="74" spans="1:7" x14ac:dyDescent="0.25">
      <c r="A74" s="7">
        <v>2012</v>
      </c>
      <c r="B74" s="7">
        <v>1</v>
      </c>
      <c r="C74" s="10">
        <v>1594.9190000000001</v>
      </c>
      <c r="D74" s="28">
        <v>1585.7</v>
      </c>
      <c r="E74">
        <v>9.2189999999999994</v>
      </c>
      <c r="F74" s="27">
        <v>5.7999999999999996E-3</v>
      </c>
      <c r="G74">
        <v>0.20599999999999999</v>
      </c>
    </row>
    <row r="75" spans="1:7" x14ac:dyDescent="0.25">
      <c r="A75" s="7">
        <v>2012</v>
      </c>
      <c r="B75" s="7">
        <v>2</v>
      </c>
      <c r="C75" s="10">
        <v>1412.211</v>
      </c>
      <c r="D75" s="28">
        <v>1459.5429999999999</v>
      </c>
      <c r="E75">
        <v>-47.332000000000001</v>
      </c>
      <c r="F75" s="27">
        <v>-3.3500000000000002E-2</v>
      </c>
      <c r="G75">
        <v>-1.0549999999999999</v>
      </c>
    </row>
    <row r="76" spans="1:7" x14ac:dyDescent="0.25">
      <c r="A76" s="7">
        <v>2012</v>
      </c>
      <c r="B76" s="7">
        <v>3</v>
      </c>
      <c r="C76" s="10">
        <v>1170.115</v>
      </c>
      <c r="D76" s="28">
        <v>1183.222</v>
      </c>
      <c r="E76">
        <v>-13.106</v>
      </c>
      <c r="F76" s="27">
        <v>-1.12E-2</v>
      </c>
      <c r="G76">
        <v>-0.29199999999999998</v>
      </c>
    </row>
    <row r="77" spans="1:7" x14ac:dyDescent="0.25">
      <c r="A77" s="7">
        <v>2012</v>
      </c>
      <c r="B77" s="7">
        <v>4</v>
      </c>
      <c r="C77" s="10">
        <v>834.06600000000003</v>
      </c>
      <c r="D77">
        <v>842.42899999999997</v>
      </c>
      <c r="E77">
        <v>-8.3629999999999995</v>
      </c>
      <c r="F77" s="27">
        <v>-0.01</v>
      </c>
      <c r="G77">
        <v>-0.186</v>
      </c>
    </row>
    <row r="78" spans="1:7" x14ac:dyDescent="0.25">
      <c r="A78" s="7">
        <v>2012</v>
      </c>
      <c r="B78" s="7">
        <v>5</v>
      </c>
      <c r="C78" s="10">
        <v>901.84799999999996</v>
      </c>
      <c r="D78">
        <v>839.04200000000003</v>
      </c>
      <c r="E78">
        <v>62.805999999999997</v>
      </c>
      <c r="F78" s="27">
        <v>6.9599999999999995E-2</v>
      </c>
      <c r="G78">
        <v>1.4</v>
      </c>
    </row>
    <row r="79" spans="1:7" x14ac:dyDescent="0.25">
      <c r="A79" s="7">
        <v>2012</v>
      </c>
      <c r="B79" s="7">
        <v>6</v>
      </c>
      <c r="C79" s="10">
        <v>1096.078</v>
      </c>
      <c r="D79" s="28">
        <v>1019.338</v>
      </c>
      <c r="E79">
        <v>76.739999999999995</v>
      </c>
      <c r="F79" s="27">
        <v>7.0000000000000007E-2</v>
      </c>
      <c r="G79">
        <v>1.7110000000000001</v>
      </c>
    </row>
    <row r="80" spans="1:7" x14ac:dyDescent="0.25">
      <c r="A80" s="7">
        <v>2012</v>
      </c>
      <c r="B80" s="7">
        <v>7</v>
      </c>
      <c r="C80" s="10">
        <v>1446.0940000000001</v>
      </c>
      <c r="D80" s="28">
        <v>1494.6089999999999</v>
      </c>
      <c r="E80">
        <v>-48.515000000000001</v>
      </c>
      <c r="F80" s="27">
        <v>-3.3500000000000002E-2</v>
      </c>
      <c r="G80">
        <v>-1.0820000000000001</v>
      </c>
    </row>
    <row r="81" spans="1:7" x14ac:dyDescent="0.25">
      <c r="A81" s="7">
        <v>2012</v>
      </c>
      <c r="B81" s="7">
        <v>8</v>
      </c>
      <c r="C81" s="10">
        <v>1391.18</v>
      </c>
      <c r="D81" s="28">
        <v>1368.6659999999999</v>
      </c>
      <c r="E81">
        <v>22.513999999999999</v>
      </c>
      <c r="F81" s="27">
        <v>1.6199999999999999E-2</v>
      </c>
      <c r="G81">
        <v>0.502</v>
      </c>
    </row>
    <row r="82" spans="1:7" x14ac:dyDescent="0.25">
      <c r="A82" s="7">
        <v>2012</v>
      </c>
      <c r="B82" s="7">
        <v>9</v>
      </c>
      <c r="C82" s="10">
        <v>1182.94</v>
      </c>
      <c r="D82" s="28">
        <v>1180.0039999999999</v>
      </c>
      <c r="E82">
        <v>2.9369999999999998</v>
      </c>
      <c r="F82" s="27">
        <v>2.5000000000000001E-3</v>
      </c>
      <c r="G82">
        <v>6.5000000000000002E-2</v>
      </c>
    </row>
    <row r="83" spans="1:7" x14ac:dyDescent="0.25">
      <c r="A83" s="7">
        <v>2012</v>
      </c>
      <c r="B83" s="7">
        <v>10</v>
      </c>
      <c r="C83" s="10">
        <v>809.17</v>
      </c>
      <c r="D83">
        <v>867.43899999999996</v>
      </c>
      <c r="E83">
        <v>-58.268999999999998</v>
      </c>
      <c r="F83" s="27">
        <v>-7.1999999999999995E-2</v>
      </c>
      <c r="G83">
        <v>-1.2989999999999999</v>
      </c>
    </row>
    <row r="84" spans="1:7" x14ac:dyDescent="0.25">
      <c r="A84" s="7">
        <v>2012</v>
      </c>
      <c r="B84" s="7">
        <v>11</v>
      </c>
      <c r="C84" s="10">
        <v>997.20600000000002</v>
      </c>
      <c r="D84">
        <v>974.66600000000005</v>
      </c>
      <c r="E84">
        <v>22.54</v>
      </c>
      <c r="F84" s="27">
        <v>2.2599999999999999E-2</v>
      </c>
      <c r="G84">
        <v>0.502</v>
      </c>
    </row>
    <row r="85" spans="1:7" x14ac:dyDescent="0.25">
      <c r="A85" s="7">
        <v>2012</v>
      </c>
      <c r="B85" s="7">
        <v>12</v>
      </c>
      <c r="C85" s="10">
        <v>1233.5119999999999</v>
      </c>
      <c r="D85" s="28">
        <v>1235.0920000000001</v>
      </c>
      <c r="E85">
        <v>-1.58</v>
      </c>
      <c r="F85" s="27">
        <v>-1.2999999999999999E-3</v>
      </c>
      <c r="G85">
        <v>-3.5000000000000003E-2</v>
      </c>
    </row>
    <row r="86" spans="1:7" x14ac:dyDescent="0.25">
      <c r="A86" s="7">
        <v>2013</v>
      </c>
      <c r="B86" s="7">
        <v>1</v>
      </c>
      <c r="C86" s="10">
        <v>1628.443</v>
      </c>
      <c r="D86" s="28">
        <v>1751.6679999999999</v>
      </c>
      <c r="E86">
        <v>-123.226</v>
      </c>
      <c r="F86" s="27">
        <v>-7.5700000000000003E-2</v>
      </c>
      <c r="G86">
        <v>-2.7469999999999999</v>
      </c>
    </row>
    <row r="87" spans="1:7" x14ac:dyDescent="0.25">
      <c r="A87" s="7">
        <v>2013</v>
      </c>
      <c r="B87" s="7">
        <v>2</v>
      </c>
      <c r="C87" s="10">
        <v>1557.029</v>
      </c>
      <c r="D87" s="28">
        <v>1463.4949999999999</v>
      </c>
      <c r="E87">
        <v>93.534000000000006</v>
      </c>
      <c r="F87" s="27">
        <v>6.0100000000000001E-2</v>
      </c>
      <c r="G87">
        <v>2.085</v>
      </c>
    </row>
    <row r="88" spans="1:7" x14ac:dyDescent="0.25">
      <c r="A88" s="7">
        <v>2013</v>
      </c>
      <c r="B88" s="7">
        <v>3</v>
      </c>
      <c r="C88" s="10">
        <v>1437.905</v>
      </c>
      <c r="D88" s="28">
        <v>1431.367</v>
      </c>
      <c r="E88">
        <v>6.5369999999999999</v>
      </c>
      <c r="F88" s="27">
        <v>4.4999999999999997E-3</v>
      </c>
      <c r="G88">
        <v>0.14599999999999999</v>
      </c>
    </row>
    <row r="89" spans="1:7" x14ac:dyDescent="0.25">
      <c r="A89" s="7">
        <v>2013</v>
      </c>
      <c r="B89" s="7">
        <v>4</v>
      </c>
      <c r="C89" s="10">
        <v>1166.377</v>
      </c>
      <c r="D89" s="28">
        <v>1178.7439999999999</v>
      </c>
      <c r="E89">
        <v>-12.366</v>
      </c>
      <c r="F89" s="27">
        <v>-1.06E-2</v>
      </c>
      <c r="G89">
        <v>-0.27600000000000002</v>
      </c>
    </row>
    <row r="90" spans="1:7" x14ac:dyDescent="0.25">
      <c r="A90" s="7">
        <v>2013</v>
      </c>
      <c r="B90" s="7">
        <v>5</v>
      </c>
      <c r="C90" s="10">
        <v>827.89599999999996</v>
      </c>
      <c r="D90">
        <v>822.49599999999998</v>
      </c>
      <c r="E90">
        <v>5.4</v>
      </c>
      <c r="F90" s="27">
        <v>6.4999999999999997E-3</v>
      </c>
      <c r="G90">
        <v>0.12</v>
      </c>
    </row>
    <row r="91" spans="1:7" x14ac:dyDescent="0.25">
      <c r="A91" s="7">
        <v>2013</v>
      </c>
      <c r="B91" s="7">
        <v>6</v>
      </c>
      <c r="C91" s="10">
        <v>984.02599999999995</v>
      </c>
      <c r="D91" s="28">
        <v>1054.2049999999999</v>
      </c>
      <c r="E91">
        <v>-70.179000000000002</v>
      </c>
      <c r="F91" s="27">
        <v>-7.1300000000000002E-2</v>
      </c>
      <c r="G91">
        <v>-1.5640000000000001</v>
      </c>
    </row>
    <row r="92" spans="1:7" x14ac:dyDescent="0.25">
      <c r="A92" s="7">
        <v>2013</v>
      </c>
      <c r="B92" s="7">
        <v>7</v>
      </c>
      <c r="C92" s="10">
        <v>1200.7049999999999</v>
      </c>
      <c r="D92" s="28">
        <v>1234.29</v>
      </c>
      <c r="E92">
        <v>-33.584000000000003</v>
      </c>
      <c r="F92" s="27">
        <v>-2.8000000000000001E-2</v>
      </c>
      <c r="G92">
        <v>-0.749</v>
      </c>
    </row>
    <row r="93" spans="1:7" x14ac:dyDescent="0.25">
      <c r="A93" s="7">
        <v>2013</v>
      </c>
      <c r="B93" s="7">
        <v>8</v>
      </c>
      <c r="C93" s="10">
        <v>1179.3879999999999</v>
      </c>
      <c r="D93" s="28">
        <v>1165.5930000000001</v>
      </c>
      <c r="E93">
        <v>13.795</v>
      </c>
      <c r="F93" s="27">
        <v>1.17E-2</v>
      </c>
      <c r="G93">
        <v>0.308</v>
      </c>
    </row>
    <row r="94" spans="1:7" x14ac:dyDescent="0.25">
      <c r="A94" s="7">
        <v>2013</v>
      </c>
      <c r="B94" s="7">
        <v>9</v>
      </c>
      <c r="C94" s="10">
        <v>1207.521</v>
      </c>
      <c r="D94" s="28">
        <v>1197.114</v>
      </c>
      <c r="E94">
        <v>10.406000000000001</v>
      </c>
      <c r="F94" s="27">
        <v>8.6E-3</v>
      </c>
      <c r="G94">
        <v>0.23200000000000001</v>
      </c>
    </row>
    <row r="95" spans="1:7" x14ac:dyDescent="0.25">
      <c r="A95" s="7">
        <v>2013</v>
      </c>
      <c r="B95" s="7">
        <v>10</v>
      </c>
      <c r="C95" s="10">
        <v>880.30799999999999</v>
      </c>
      <c r="D95">
        <v>853.92100000000005</v>
      </c>
      <c r="E95">
        <v>26.387</v>
      </c>
      <c r="F95" s="27">
        <v>0.03</v>
      </c>
      <c r="G95">
        <v>0.58799999999999997</v>
      </c>
    </row>
    <row r="96" spans="1:7" x14ac:dyDescent="0.25">
      <c r="A96" s="7">
        <v>2013</v>
      </c>
      <c r="B96" s="7">
        <v>11</v>
      </c>
      <c r="C96" s="10">
        <v>936.34699999999998</v>
      </c>
      <c r="D96">
        <v>911.83600000000001</v>
      </c>
      <c r="E96">
        <v>24.510999999999999</v>
      </c>
      <c r="F96" s="27">
        <v>2.6200000000000001E-2</v>
      </c>
      <c r="G96">
        <v>0.54600000000000004</v>
      </c>
    </row>
    <row r="97" spans="1:7" x14ac:dyDescent="0.25">
      <c r="A97" s="7">
        <v>2013</v>
      </c>
      <c r="B97" s="7">
        <v>12</v>
      </c>
      <c r="C97" s="10">
        <v>1486.7190000000001</v>
      </c>
      <c r="D97" s="28">
        <v>1478.5150000000001</v>
      </c>
      <c r="E97">
        <v>8.2040000000000006</v>
      </c>
      <c r="F97" s="27">
        <v>5.4999999999999997E-3</v>
      </c>
      <c r="G97">
        <v>0.183</v>
      </c>
    </row>
    <row r="98" spans="1:7" x14ac:dyDescent="0.25">
      <c r="A98" s="7">
        <v>2014</v>
      </c>
      <c r="B98" s="7">
        <v>1</v>
      </c>
      <c r="C98" s="10">
        <v>1973.2329999999999</v>
      </c>
      <c r="D98" s="28">
        <v>1828.056</v>
      </c>
      <c r="E98">
        <v>145.17699999999999</v>
      </c>
      <c r="F98" s="27">
        <v>7.3599999999999999E-2</v>
      </c>
      <c r="G98">
        <v>3.2360000000000002</v>
      </c>
    </row>
    <row r="99" spans="1:7" x14ac:dyDescent="0.25">
      <c r="A99" s="7">
        <v>2014</v>
      </c>
      <c r="B99" s="7">
        <v>2</v>
      </c>
      <c r="C99" s="10">
        <v>1948.797</v>
      </c>
      <c r="D99" s="28">
        <v>1852.934</v>
      </c>
      <c r="E99">
        <v>95.863</v>
      </c>
      <c r="F99" s="27">
        <v>4.9200000000000001E-2</v>
      </c>
      <c r="G99">
        <v>2.137</v>
      </c>
    </row>
    <row r="100" spans="1:7" x14ac:dyDescent="0.25">
      <c r="A100" s="7">
        <v>2014</v>
      </c>
      <c r="B100" s="7">
        <v>3</v>
      </c>
      <c r="C100" s="10">
        <v>1546.79</v>
      </c>
      <c r="D100" s="28">
        <v>1532.2439999999999</v>
      </c>
      <c r="E100">
        <v>14.545</v>
      </c>
      <c r="F100" s="27">
        <v>9.4000000000000004E-3</v>
      </c>
      <c r="G100">
        <v>0.32400000000000001</v>
      </c>
    </row>
    <row r="101" spans="1:7" x14ac:dyDescent="0.25">
      <c r="A101" s="7">
        <v>2014</v>
      </c>
      <c r="B101" s="7">
        <v>4</v>
      </c>
      <c r="C101" s="10">
        <v>1004.106</v>
      </c>
      <c r="D101">
        <v>995.31500000000005</v>
      </c>
      <c r="E101">
        <v>8.7919999999999998</v>
      </c>
      <c r="F101" s="27">
        <v>8.8000000000000005E-3</v>
      </c>
      <c r="G101">
        <v>0.19600000000000001</v>
      </c>
    </row>
    <row r="102" spans="1:7" x14ac:dyDescent="0.25">
      <c r="A102" s="7">
        <v>2014</v>
      </c>
      <c r="B102" s="7">
        <v>5</v>
      </c>
      <c r="C102" s="10">
        <v>831.03800000000001</v>
      </c>
      <c r="D102">
        <v>857.30899999999997</v>
      </c>
      <c r="E102">
        <v>-26.271000000000001</v>
      </c>
      <c r="F102" s="27">
        <v>-3.1600000000000003E-2</v>
      </c>
      <c r="G102">
        <v>-0.58599999999999997</v>
      </c>
    </row>
    <row r="103" spans="1:7" x14ac:dyDescent="0.25">
      <c r="A103" s="7">
        <v>2014</v>
      </c>
      <c r="B103" s="7">
        <v>6</v>
      </c>
      <c r="C103" s="10">
        <v>1034.972</v>
      </c>
      <c r="D103" s="28">
        <v>1086.278</v>
      </c>
      <c r="E103">
        <v>-51.305999999999997</v>
      </c>
      <c r="F103" s="27">
        <v>-4.9599999999999998E-2</v>
      </c>
      <c r="G103">
        <v>-1.1439999999999999</v>
      </c>
    </row>
    <row r="104" spans="1:7" x14ac:dyDescent="0.25">
      <c r="A104" s="7">
        <v>2014</v>
      </c>
      <c r="B104" s="7">
        <v>7</v>
      </c>
      <c r="C104" s="10">
        <v>1221.4380000000001</v>
      </c>
      <c r="D104" s="28">
        <v>1243.8330000000001</v>
      </c>
      <c r="E104">
        <v>-22.395</v>
      </c>
      <c r="F104" s="27">
        <v>-1.83E-2</v>
      </c>
      <c r="G104">
        <v>-0.499</v>
      </c>
    </row>
    <row r="105" spans="1:7" x14ac:dyDescent="0.25">
      <c r="A105" s="7">
        <v>2014</v>
      </c>
      <c r="B105" s="7">
        <v>8</v>
      </c>
      <c r="C105" s="10">
        <v>1073.3900000000001</v>
      </c>
      <c r="D105" s="28">
        <v>1137.9159999999999</v>
      </c>
      <c r="E105">
        <v>-64.525999999999996</v>
      </c>
      <c r="F105" s="27">
        <v>-6.0100000000000001E-2</v>
      </c>
      <c r="G105">
        <v>-1.4379999999999999</v>
      </c>
    </row>
    <row r="106" spans="1:7" x14ac:dyDescent="0.25">
      <c r="A106" s="7">
        <v>2014</v>
      </c>
      <c r="B106" s="7">
        <v>9</v>
      </c>
      <c r="C106" s="10">
        <v>1158.7760000000001</v>
      </c>
      <c r="D106" s="28">
        <v>1219.222</v>
      </c>
      <c r="E106">
        <v>-60.445999999999998</v>
      </c>
      <c r="F106" s="27">
        <v>-5.2200000000000003E-2</v>
      </c>
      <c r="G106">
        <v>-1.347</v>
      </c>
    </row>
    <row r="107" spans="1:7" x14ac:dyDescent="0.25">
      <c r="A107" s="7">
        <v>2014</v>
      </c>
      <c r="B107" s="7">
        <v>10</v>
      </c>
      <c r="C107" s="10">
        <v>822.80499999999995</v>
      </c>
      <c r="D107">
        <v>779.15499999999997</v>
      </c>
      <c r="E107">
        <v>43.651000000000003</v>
      </c>
      <c r="F107" s="27">
        <v>5.3100000000000001E-2</v>
      </c>
      <c r="G107">
        <v>0.97299999999999998</v>
      </c>
    </row>
    <row r="108" spans="1:7" x14ac:dyDescent="0.25">
      <c r="A108" s="7">
        <v>2014</v>
      </c>
      <c r="B108" s="7">
        <v>11</v>
      </c>
      <c r="C108" s="10">
        <v>980.09199999999998</v>
      </c>
      <c r="D108">
        <v>996.50400000000002</v>
      </c>
      <c r="E108">
        <v>-16.411999999999999</v>
      </c>
      <c r="F108" s="27">
        <v>-1.67E-2</v>
      </c>
      <c r="G108">
        <v>-0.36599999999999999</v>
      </c>
    </row>
    <row r="109" spans="1:7" x14ac:dyDescent="0.25">
      <c r="A109" s="7">
        <v>2014</v>
      </c>
      <c r="B109" s="7">
        <v>12</v>
      </c>
      <c r="C109" s="10">
        <v>1466.2860000000001</v>
      </c>
      <c r="D109" s="28">
        <v>1468.645</v>
      </c>
      <c r="E109">
        <v>-2.36</v>
      </c>
      <c r="F109" s="27">
        <v>-1.6000000000000001E-3</v>
      </c>
      <c r="G109">
        <v>-5.2999999999999999E-2</v>
      </c>
    </row>
    <row r="110" spans="1:7" x14ac:dyDescent="0.25">
      <c r="A110" s="7">
        <v>2015</v>
      </c>
      <c r="B110" s="7">
        <v>1</v>
      </c>
      <c r="C110" s="10">
        <v>1713.6379999999999</v>
      </c>
      <c r="D110" s="28">
        <v>1724.431</v>
      </c>
      <c r="E110">
        <v>-10.792999999999999</v>
      </c>
      <c r="F110" s="27">
        <v>-6.3E-3</v>
      </c>
      <c r="G110">
        <v>-0.24099999999999999</v>
      </c>
    </row>
    <row r="111" spans="1:7" x14ac:dyDescent="0.25">
      <c r="A111" s="7">
        <v>2015</v>
      </c>
      <c r="B111" s="7">
        <v>2</v>
      </c>
      <c r="C111" s="10">
        <v>1775.1769999999999</v>
      </c>
      <c r="D111" s="28">
        <v>1732.5719999999999</v>
      </c>
      <c r="E111">
        <v>42.604999999999997</v>
      </c>
      <c r="F111" s="27">
        <v>2.4E-2</v>
      </c>
      <c r="G111">
        <v>0.95</v>
      </c>
    </row>
    <row r="112" spans="1:7" x14ac:dyDescent="0.25">
      <c r="A112" s="7">
        <v>2015</v>
      </c>
      <c r="B112" s="7">
        <v>3</v>
      </c>
      <c r="C112" s="10">
        <v>1649.0070000000001</v>
      </c>
      <c r="D112" s="28">
        <v>1581.549</v>
      </c>
      <c r="E112">
        <v>67.457999999999998</v>
      </c>
      <c r="F112" s="27">
        <v>4.0899999999999999E-2</v>
      </c>
      <c r="G112">
        <v>1.504</v>
      </c>
    </row>
    <row r="113" spans="1:7" x14ac:dyDescent="0.25">
      <c r="A113" s="7">
        <v>2015</v>
      </c>
      <c r="B113" s="7">
        <v>4</v>
      </c>
      <c r="C113" s="10">
        <v>924.14499999999998</v>
      </c>
      <c r="D113">
        <v>982.08399999999995</v>
      </c>
      <c r="E113">
        <v>-57.939</v>
      </c>
      <c r="F113" s="27">
        <v>-6.2700000000000006E-2</v>
      </c>
      <c r="G113">
        <v>-1.292</v>
      </c>
    </row>
    <row r="114" spans="1:7" x14ac:dyDescent="0.25">
      <c r="A114" s="7">
        <v>2015</v>
      </c>
      <c r="B114" s="7">
        <v>5</v>
      </c>
      <c r="C114" s="10">
        <v>783.32500000000005</v>
      </c>
      <c r="D114">
        <v>834.65899999999999</v>
      </c>
      <c r="E114">
        <v>-51.335000000000001</v>
      </c>
      <c r="F114" s="27">
        <v>-6.5500000000000003E-2</v>
      </c>
      <c r="G114">
        <v>-1.1439999999999999</v>
      </c>
    </row>
    <row r="115" spans="1:7" x14ac:dyDescent="0.25">
      <c r="A115" s="7">
        <v>2015</v>
      </c>
      <c r="B115" s="7">
        <v>6</v>
      </c>
      <c r="C115" s="10">
        <v>1048.0550000000001</v>
      </c>
      <c r="D115" s="28">
        <v>1070.335</v>
      </c>
      <c r="E115">
        <v>-22.28</v>
      </c>
      <c r="F115" s="27">
        <v>-2.1299999999999999E-2</v>
      </c>
      <c r="G115">
        <v>-0.497</v>
      </c>
    </row>
    <row r="116" spans="1:7" x14ac:dyDescent="0.25">
      <c r="A116" s="7">
        <v>2015</v>
      </c>
      <c r="B116" s="7">
        <v>7</v>
      </c>
      <c r="C116" s="10">
        <v>1185.5530000000001</v>
      </c>
      <c r="D116" s="28">
        <v>1235.2460000000001</v>
      </c>
      <c r="E116">
        <v>-49.692999999999998</v>
      </c>
      <c r="F116" s="27">
        <v>-4.19E-2</v>
      </c>
      <c r="G116">
        <v>-1.1080000000000001</v>
      </c>
    </row>
    <row r="117" spans="1:7" x14ac:dyDescent="0.25">
      <c r="A117" s="7">
        <v>2015</v>
      </c>
      <c r="B117" s="7">
        <v>8</v>
      </c>
      <c r="C117" s="10">
        <v>1245.0360000000001</v>
      </c>
      <c r="D117" s="28">
        <v>1217.82</v>
      </c>
      <c r="E117">
        <v>27.216000000000001</v>
      </c>
      <c r="F117" s="27">
        <v>2.1899999999999999E-2</v>
      </c>
      <c r="G117">
        <v>0.60699999999999998</v>
      </c>
    </row>
    <row r="118" spans="1:7" x14ac:dyDescent="0.25">
      <c r="A118" s="7">
        <v>2015</v>
      </c>
      <c r="B118" s="7">
        <v>9</v>
      </c>
      <c r="C118" s="10">
        <v>1152.1110000000001</v>
      </c>
      <c r="D118" s="28">
        <v>1156.8</v>
      </c>
      <c r="E118">
        <v>-4.6879999999999997</v>
      </c>
      <c r="F118" s="27">
        <v>-4.1000000000000003E-3</v>
      </c>
      <c r="G118">
        <v>-0.105</v>
      </c>
    </row>
    <row r="119" spans="1:7" x14ac:dyDescent="0.25">
      <c r="A119" s="7">
        <v>2015</v>
      </c>
      <c r="B119" s="7">
        <v>10</v>
      </c>
      <c r="C119" s="10">
        <v>821.16099999999994</v>
      </c>
      <c r="D119">
        <v>833.76800000000003</v>
      </c>
      <c r="E119">
        <v>-12.606999999999999</v>
      </c>
      <c r="F119" s="27">
        <v>-1.54E-2</v>
      </c>
      <c r="G119">
        <v>-0.28100000000000003</v>
      </c>
    </row>
    <row r="120" spans="1:7" x14ac:dyDescent="0.25">
      <c r="A120" s="7">
        <v>2015</v>
      </c>
      <c r="B120" s="7">
        <v>11</v>
      </c>
      <c r="C120" s="10">
        <v>816.697</v>
      </c>
      <c r="D120">
        <v>819.59799999999996</v>
      </c>
      <c r="E120">
        <v>-2.9009999999999998</v>
      </c>
      <c r="F120" s="27">
        <v>-3.5999999999999999E-3</v>
      </c>
      <c r="G120">
        <v>-6.5000000000000002E-2</v>
      </c>
    </row>
    <row r="121" spans="1:7" x14ac:dyDescent="0.25">
      <c r="A121" s="7">
        <v>2015</v>
      </c>
      <c r="B121" s="7">
        <v>12</v>
      </c>
      <c r="C121" s="10">
        <v>1120.1120000000001</v>
      </c>
      <c r="D121" s="28">
        <v>1089.5899999999999</v>
      </c>
      <c r="E121">
        <v>30.521999999999998</v>
      </c>
      <c r="F121" s="27">
        <v>2.7199999999999998E-2</v>
      </c>
      <c r="G121">
        <v>0.68</v>
      </c>
    </row>
    <row r="122" spans="1:7" x14ac:dyDescent="0.25">
      <c r="A122" s="7">
        <v>2016</v>
      </c>
      <c r="B122" s="7">
        <v>1</v>
      </c>
      <c r="C122" s="10">
        <v>1498.259</v>
      </c>
      <c r="D122" s="28">
        <v>1727.0630000000001</v>
      </c>
      <c r="E122">
        <v>-228.804</v>
      </c>
      <c r="F122" s="27">
        <v>-0.1527</v>
      </c>
      <c r="G122">
        <v>-5.101</v>
      </c>
    </row>
    <row r="123" spans="1:7" x14ac:dyDescent="0.25">
      <c r="A123" s="7">
        <v>2016</v>
      </c>
      <c r="B123" s="7">
        <v>2</v>
      </c>
      <c r="C123" s="10">
        <v>1556.9580000000001</v>
      </c>
      <c r="D123" s="28">
        <v>1498.845</v>
      </c>
      <c r="E123">
        <v>58.113</v>
      </c>
      <c r="F123" s="27">
        <v>3.73E-2</v>
      </c>
      <c r="G123">
        <v>1.2949999999999999</v>
      </c>
    </row>
    <row r="124" spans="1:7" x14ac:dyDescent="0.25">
      <c r="A124" s="7">
        <v>2016</v>
      </c>
      <c r="B124" s="7">
        <v>3</v>
      </c>
      <c r="C124" s="10">
        <v>1168.894</v>
      </c>
      <c r="D124" s="28">
        <v>1344.4349999999999</v>
      </c>
      <c r="E124">
        <v>-175.541</v>
      </c>
      <c r="F124" s="27">
        <v>-0.1502</v>
      </c>
      <c r="G124">
        <v>-3.9129999999999998</v>
      </c>
    </row>
    <row r="125" spans="1:7" x14ac:dyDescent="0.25">
      <c r="A125" s="7">
        <v>2016</v>
      </c>
      <c r="B125" s="7">
        <v>4</v>
      </c>
      <c r="C125" s="10"/>
      <c r="D125">
        <v>923.01400000000001</v>
      </c>
    </row>
    <row r="126" spans="1:7" x14ac:dyDescent="0.25">
      <c r="A126" s="7">
        <v>2016</v>
      </c>
      <c r="B126" s="7">
        <v>5</v>
      </c>
      <c r="C126" s="10"/>
      <c r="D126">
        <v>778.77300000000002</v>
      </c>
    </row>
    <row r="127" spans="1:7" x14ac:dyDescent="0.25">
      <c r="A127" s="7">
        <v>2016</v>
      </c>
      <c r="B127" s="7">
        <v>6</v>
      </c>
      <c r="C127" s="10"/>
      <c r="D127" s="28">
        <v>1001.596</v>
      </c>
    </row>
    <row r="128" spans="1:7" x14ac:dyDescent="0.25">
      <c r="A128" s="7">
        <v>2016</v>
      </c>
      <c r="B128" s="7">
        <v>7</v>
      </c>
      <c r="C128" s="10"/>
      <c r="D128" s="28">
        <v>1251.43</v>
      </c>
    </row>
    <row r="129" spans="1:4" x14ac:dyDescent="0.25">
      <c r="A129" s="7">
        <v>2016</v>
      </c>
      <c r="B129" s="7">
        <v>8</v>
      </c>
      <c r="C129" s="10"/>
      <c r="D129" s="28">
        <v>1292.8420000000001</v>
      </c>
    </row>
    <row r="130" spans="1:4" x14ac:dyDescent="0.25">
      <c r="A130" s="7">
        <v>2016</v>
      </c>
      <c r="B130" s="7">
        <v>9</v>
      </c>
      <c r="C130" s="10"/>
      <c r="D130" s="28">
        <v>1179.405</v>
      </c>
    </row>
    <row r="131" spans="1:4" x14ac:dyDescent="0.25">
      <c r="A131" s="7">
        <v>2016</v>
      </c>
      <c r="B131" s="7">
        <v>10</v>
      </c>
      <c r="C131" s="10"/>
      <c r="D131">
        <v>854.80899999999997</v>
      </c>
    </row>
    <row r="132" spans="1:4" x14ac:dyDescent="0.25">
      <c r="A132" s="7">
        <v>2016</v>
      </c>
      <c r="B132" s="7">
        <v>11</v>
      </c>
      <c r="C132" s="10"/>
      <c r="D132">
        <v>904.27200000000005</v>
      </c>
    </row>
    <row r="133" spans="1:4" x14ac:dyDescent="0.25">
      <c r="A133" s="7">
        <v>2016</v>
      </c>
      <c r="B133" s="7">
        <v>12</v>
      </c>
      <c r="C133" s="10"/>
      <c r="D133" s="28">
        <v>1320.4449999999999</v>
      </c>
    </row>
    <row r="134" spans="1:4" x14ac:dyDescent="0.25">
      <c r="A134" s="7">
        <v>2017</v>
      </c>
      <c r="B134" s="7">
        <v>1</v>
      </c>
      <c r="C134" s="10"/>
      <c r="D134" s="28">
        <v>1711.626</v>
      </c>
    </row>
    <row r="135" spans="1:4" x14ac:dyDescent="0.25">
      <c r="A135" s="7">
        <v>2017</v>
      </c>
      <c r="B135" s="7">
        <v>2</v>
      </c>
      <c r="C135" s="10"/>
      <c r="D135" s="28">
        <v>1574.7529999999999</v>
      </c>
    </row>
    <row r="136" spans="1:4" x14ac:dyDescent="0.25">
      <c r="A136" s="7">
        <v>2017</v>
      </c>
      <c r="B136" s="7">
        <v>3</v>
      </c>
      <c r="C136" s="10"/>
      <c r="D136" s="28">
        <v>1353.479</v>
      </c>
    </row>
    <row r="137" spans="1:4" x14ac:dyDescent="0.25">
      <c r="A137" s="7">
        <v>2017</v>
      </c>
      <c r="B137" s="7">
        <v>4</v>
      </c>
      <c r="C137" s="10"/>
      <c r="D137" s="28">
        <v>1000.807</v>
      </c>
    </row>
    <row r="138" spans="1:4" x14ac:dyDescent="0.25">
      <c r="A138" s="7">
        <v>2017</v>
      </c>
      <c r="B138" s="7">
        <v>5</v>
      </c>
      <c r="C138" s="10"/>
      <c r="D138">
        <v>830.22299999999996</v>
      </c>
    </row>
    <row r="139" spans="1:4" x14ac:dyDescent="0.25">
      <c r="A139" s="7">
        <v>2017</v>
      </c>
      <c r="B139" s="7">
        <v>6</v>
      </c>
      <c r="C139" s="10"/>
      <c r="D139" s="28">
        <v>1015.022</v>
      </c>
    </row>
    <row r="140" spans="1:4" x14ac:dyDescent="0.25">
      <c r="A140" s="7">
        <v>2017</v>
      </c>
      <c r="B140" s="7">
        <v>7</v>
      </c>
      <c r="C140" s="10"/>
      <c r="D140" s="28">
        <v>1257.684</v>
      </c>
    </row>
    <row r="141" spans="1:4" x14ac:dyDescent="0.25">
      <c r="A141" s="7">
        <v>2017</v>
      </c>
      <c r="B141" s="7">
        <v>8</v>
      </c>
      <c r="C141" s="10"/>
      <c r="D141" s="28">
        <v>1288.1679999999999</v>
      </c>
    </row>
    <row r="142" spans="1:4" x14ac:dyDescent="0.25">
      <c r="A142" s="7">
        <v>2017</v>
      </c>
      <c r="B142" s="7">
        <v>9</v>
      </c>
      <c r="C142" s="10"/>
      <c r="D142" s="28">
        <v>1177.8019999999999</v>
      </c>
    </row>
    <row r="143" spans="1:4" x14ac:dyDescent="0.25">
      <c r="A143" s="7">
        <v>2017</v>
      </c>
      <c r="B143" s="7">
        <v>10</v>
      </c>
      <c r="C143" s="10"/>
      <c r="D143">
        <v>853.553</v>
      </c>
    </row>
    <row r="144" spans="1:4" x14ac:dyDescent="0.25">
      <c r="A144" s="7">
        <v>2017</v>
      </c>
      <c r="B144" s="7">
        <v>11</v>
      </c>
      <c r="C144" s="10"/>
      <c r="D144">
        <v>902.87800000000004</v>
      </c>
    </row>
    <row r="145" spans="1:4" x14ac:dyDescent="0.25">
      <c r="A145" s="7">
        <v>2017</v>
      </c>
      <c r="B145" s="7">
        <v>12</v>
      </c>
      <c r="C145" s="10"/>
      <c r="D145" s="28">
        <v>1288.837</v>
      </c>
    </row>
    <row r="146" spans="1:4" x14ac:dyDescent="0.25">
      <c r="A146" s="7">
        <v>2018</v>
      </c>
      <c r="B146" s="7">
        <v>1</v>
      </c>
      <c r="C146" s="10"/>
      <c r="D146" s="28">
        <v>1702.604</v>
      </c>
    </row>
    <row r="147" spans="1:4" x14ac:dyDescent="0.25">
      <c r="A147" s="7">
        <v>2018</v>
      </c>
      <c r="B147" s="7">
        <v>2</v>
      </c>
      <c r="C147" s="10"/>
      <c r="D147" s="28">
        <v>1567.15</v>
      </c>
    </row>
    <row r="148" spans="1:4" x14ac:dyDescent="0.25">
      <c r="A148" s="7">
        <v>2018</v>
      </c>
      <c r="B148" s="7">
        <v>3</v>
      </c>
      <c r="C148" s="10"/>
      <c r="D148" s="28">
        <v>1353.0340000000001</v>
      </c>
    </row>
    <row r="149" spans="1:4" x14ac:dyDescent="0.25">
      <c r="A149" s="7">
        <v>2018</v>
      </c>
      <c r="B149" s="7">
        <v>4</v>
      </c>
      <c r="C149" s="10"/>
      <c r="D149" s="28">
        <v>1008.179</v>
      </c>
    </row>
    <row r="150" spans="1:4" x14ac:dyDescent="0.25">
      <c r="A150" s="7">
        <v>2018</v>
      </c>
      <c r="B150" s="7">
        <v>5</v>
      </c>
      <c r="C150" s="10"/>
      <c r="D150">
        <v>814.26199999999994</v>
      </c>
    </row>
    <row r="151" spans="1:4" x14ac:dyDescent="0.25">
      <c r="A151" s="7">
        <v>2018</v>
      </c>
      <c r="B151" s="7">
        <v>6</v>
      </c>
      <c r="C151" s="10"/>
      <c r="D151" s="28">
        <v>1011.869</v>
      </c>
    </row>
    <row r="152" spans="1:4" x14ac:dyDescent="0.25">
      <c r="A152" s="7">
        <v>2018</v>
      </c>
      <c r="B152" s="7">
        <v>7</v>
      </c>
      <c r="C152" s="10"/>
      <c r="D152" s="28">
        <v>1251.635</v>
      </c>
    </row>
    <row r="153" spans="1:4" x14ac:dyDescent="0.25">
      <c r="A153" s="7">
        <v>2018</v>
      </c>
      <c r="B153" s="7">
        <v>8</v>
      </c>
      <c r="C153" s="10"/>
      <c r="D153" s="28">
        <v>1285.299</v>
      </c>
    </row>
    <row r="154" spans="1:4" x14ac:dyDescent="0.25">
      <c r="A154" s="7">
        <v>2018</v>
      </c>
      <c r="B154" s="7">
        <v>9</v>
      </c>
      <c r="C154" s="10"/>
      <c r="D154" s="28">
        <v>1173.854</v>
      </c>
    </row>
    <row r="155" spans="1:4" x14ac:dyDescent="0.25">
      <c r="A155" s="7">
        <v>2018</v>
      </c>
      <c r="B155" s="7">
        <v>10</v>
      </c>
      <c r="C155" s="10"/>
      <c r="D155">
        <v>850.51400000000001</v>
      </c>
    </row>
    <row r="156" spans="1:4" x14ac:dyDescent="0.25">
      <c r="A156" s="7">
        <v>2018</v>
      </c>
      <c r="B156" s="7">
        <v>11</v>
      </c>
      <c r="C156" s="10"/>
      <c r="D156">
        <v>895.07100000000003</v>
      </c>
    </row>
    <row r="157" spans="1:4" x14ac:dyDescent="0.25">
      <c r="A157" s="7">
        <v>2018</v>
      </c>
      <c r="B157" s="7">
        <v>12</v>
      </c>
      <c r="C157" s="10"/>
      <c r="D157" s="28">
        <v>1299.0719999999999</v>
      </c>
    </row>
    <row r="158" spans="1:4" x14ac:dyDescent="0.25">
      <c r="A158" s="7">
        <v>2019</v>
      </c>
      <c r="B158" s="7">
        <v>1</v>
      </c>
      <c r="C158" s="10"/>
      <c r="D158" s="28">
        <v>1686.4860000000001</v>
      </c>
    </row>
    <row r="159" spans="1:4" x14ac:dyDescent="0.25">
      <c r="A159" s="7">
        <v>2019</v>
      </c>
      <c r="B159" s="7">
        <v>2</v>
      </c>
      <c r="C159" s="10"/>
      <c r="D159" s="28">
        <v>1553.7529999999999</v>
      </c>
    </row>
    <row r="160" spans="1:4" x14ac:dyDescent="0.25">
      <c r="A160" s="7">
        <v>2019</v>
      </c>
      <c r="B160" s="7">
        <v>3</v>
      </c>
      <c r="C160" s="10"/>
      <c r="D160" s="28">
        <v>1335.8219999999999</v>
      </c>
    </row>
    <row r="161" spans="1:4" x14ac:dyDescent="0.25">
      <c r="A161" s="7">
        <v>2019</v>
      </c>
      <c r="B161" s="7">
        <v>4</v>
      </c>
      <c r="C161" s="10"/>
      <c r="D161">
        <v>975.67</v>
      </c>
    </row>
    <row r="162" spans="1:4" x14ac:dyDescent="0.25">
      <c r="A162" s="7">
        <v>2019</v>
      </c>
      <c r="B162" s="7">
        <v>5</v>
      </c>
      <c r="C162" s="10"/>
      <c r="D162">
        <v>829.82500000000005</v>
      </c>
    </row>
    <row r="163" spans="1:4" x14ac:dyDescent="0.25">
      <c r="A163" s="7">
        <v>2019</v>
      </c>
      <c r="B163" s="7">
        <v>6</v>
      </c>
      <c r="C163" s="10"/>
      <c r="D163" s="28">
        <v>1007.823</v>
      </c>
    </row>
    <row r="164" spans="1:4" x14ac:dyDescent="0.25">
      <c r="A164" s="7">
        <v>2019</v>
      </c>
      <c r="B164" s="7">
        <v>7</v>
      </c>
      <c r="C164" s="10"/>
      <c r="D164" s="28">
        <v>1241.973</v>
      </c>
    </row>
    <row r="165" spans="1:4" x14ac:dyDescent="0.25">
      <c r="A165" s="7">
        <v>2019</v>
      </c>
      <c r="B165" s="7">
        <v>8</v>
      </c>
      <c r="C165" s="10"/>
      <c r="D165" s="28">
        <v>1278.4290000000001</v>
      </c>
    </row>
    <row r="166" spans="1:4" x14ac:dyDescent="0.25">
      <c r="A166" s="7">
        <v>2019</v>
      </c>
      <c r="B166" s="7">
        <v>9</v>
      </c>
      <c r="C166" s="10"/>
      <c r="D166" s="28">
        <v>1171.76</v>
      </c>
    </row>
    <row r="167" spans="1:4" x14ac:dyDescent="0.25">
      <c r="A167" s="7">
        <v>2019</v>
      </c>
      <c r="B167" s="7">
        <v>10</v>
      </c>
      <c r="C167" s="10"/>
      <c r="D167">
        <v>841.79100000000005</v>
      </c>
    </row>
    <row r="168" spans="1:4" x14ac:dyDescent="0.25">
      <c r="A168" s="7">
        <v>2019</v>
      </c>
      <c r="B168" s="7">
        <v>11</v>
      </c>
      <c r="C168" s="10"/>
      <c r="D168">
        <v>869.60699999999997</v>
      </c>
    </row>
    <row r="169" spans="1:4" x14ac:dyDescent="0.25">
      <c r="A169" s="7">
        <v>2019</v>
      </c>
      <c r="B169" s="7">
        <v>12</v>
      </c>
      <c r="C169" s="10"/>
      <c r="D169" s="28">
        <v>1324.8579999999999</v>
      </c>
    </row>
    <row r="170" spans="1:4" x14ac:dyDescent="0.25">
      <c r="A170" s="7">
        <v>2020</v>
      </c>
      <c r="B170" s="7">
        <v>1</v>
      </c>
      <c r="C170" s="10"/>
      <c r="D170" s="28">
        <v>1648.8430000000001</v>
      </c>
    </row>
    <row r="171" spans="1:4" x14ac:dyDescent="0.25">
      <c r="A171" s="7">
        <v>2020</v>
      </c>
      <c r="B171" s="7">
        <v>2</v>
      </c>
      <c r="C171" s="10"/>
      <c r="D171" s="28">
        <v>1545.405</v>
      </c>
    </row>
    <row r="172" spans="1:4" x14ac:dyDescent="0.25">
      <c r="A172" s="7">
        <v>2020</v>
      </c>
      <c r="B172" s="7">
        <v>3</v>
      </c>
      <c r="C172" s="10"/>
      <c r="D172" s="28">
        <v>1316.6210000000001</v>
      </c>
    </row>
    <row r="173" spans="1:4" x14ac:dyDescent="0.25">
      <c r="A173" s="7">
        <v>2020</v>
      </c>
      <c r="B173" s="7">
        <v>4</v>
      </c>
      <c r="C173" s="10"/>
      <c r="D173">
        <v>978.07799999999997</v>
      </c>
    </row>
    <row r="174" spans="1:4" x14ac:dyDescent="0.25">
      <c r="A174" s="7">
        <v>2020</v>
      </c>
      <c r="B174" s="7">
        <v>5</v>
      </c>
      <c r="C174" s="10"/>
      <c r="D174">
        <v>817.31700000000001</v>
      </c>
    </row>
    <row r="175" spans="1:4" x14ac:dyDescent="0.25">
      <c r="A175" s="7">
        <v>2020</v>
      </c>
      <c r="B175" s="7">
        <v>6</v>
      </c>
      <c r="C175" s="10"/>
      <c r="D175">
        <v>997.59799999999996</v>
      </c>
    </row>
    <row r="176" spans="1:4" x14ac:dyDescent="0.25">
      <c r="A176" s="7">
        <v>2020</v>
      </c>
      <c r="B176" s="7">
        <v>7</v>
      </c>
      <c r="C176" s="10"/>
      <c r="D176" s="28">
        <v>1234.51</v>
      </c>
    </row>
    <row r="177" spans="1:4" x14ac:dyDescent="0.25">
      <c r="A177" s="7">
        <v>2020</v>
      </c>
      <c r="B177" s="7">
        <v>8</v>
      </c>
      <c r="C177" s="10"/>
      <c r="D177" s="28">
        <v>1270.92</v>
      </c>
    </row>
    <row r="178" spans="1:4" x14ac:dyDescent="0.25">
      <c r="A178" s="7">
        <v>2020</v>
      </c>
      <c r="B178" s="7">
        <v>9</v>
      </c>
      <c r="C178" s="10"/>
      <c r="D178" s="28">
        <v>1159.1030000000001</v>
      </c>
    </row>
    <row r="179" spans="1:4" x14ac:dyDescent="0.25">
      <c r="A179" s="7">
        <v>2020</v>
      </c>
      <c r="B179" s="7">
        <v>10</v>
      </c>
      <c r="C179" s="10"/>
      <c r="D179">
        <v>840.03700000000003</v>
      </c>
    </row>
    <row r="180" spans="1:4" x14ac:dyDescent="0.25">
      <c r="A180" s="7">
        <v>2020</v>
      </c>
      <c r="B180" s="7">
        <v>11</v>
      </c>
      <c r="C180" s="10"/>
      <c r="D180">
        <v>866.32600000000002</v>
      </c>
    </row>
    <row r="181" spans="1:4" x14ac:dyDescent="0.25">
      <c r="A181" s="7">
        <v>2020</v>
      </c>
      <c r="B181" s="7">
        <v>12</v>
      </c>
      <c r="C181" s="10"/>
      <c r="D181" s="28">
        <v>1334.0450000000001</v>
      </c>
    </row>
    <row r="182" spans="1:4" x14ac:dyDescent="0.25">
      <c r="A182" s="7">
        <v>2021</v>
      </c>
      <c r="B182" s="7">
        <v>1</v>
      </c>
      <c r="C182" s="10"/>
      <c r="D182" s="28">
        <v>1671.69</v>
      </c>
    </row>
    <row r="183" spans="1:4" x14ac:dyDescent="0.25">
      <c r="A183" s="7">
        <v>2021</v>
      </c>
      <c r="B183" s="7">
        <v>2</v>
      </c>
      <c r="C183" s="10"/>
      <c r="D183" s="28">
        <v>1538.0129999999999</v>
      </c>
    </row>
    <row r="184" spans="1:4" x14ac:dyDescent="0.25">
      <c r="A184" s="7">
        <v>2021</v>
      </c>
      <c r="B184" s="7">
        <v>3</v>
      </c>
      <c r="C184" s="10"/>
      <c r="D184" s="28">
        <v>1298.856</v>
      </c>
    </row>
    <row r="185" spans="1:4" x14ac:dyDescent="0.25">
      <c r="A185" s="7">
        <v>2021</v>
      </c>
      <c r="B185" s="7">
        <v>4</v>
      </c>
      <c r="C185" s="10"/>
      <c r="D185">
        <v>987.33500000000004</v>
      </c>
    </row>
    <row r="186" spans="1:4" x14ac:dyDescent="0.25">
      <c r="A186" s="7">
        <v>2021</v>
      </c>
      <c r="B186" s="7">
        <v>5</v>
      </c>
      <c r="C186" s="10"/>
      <c r="D186">
        <v>796.64300000000003</v>
      </c>
    </row>
    <row r="187" spans="1:4" x14ac:dyDescent="0.25">
      <c r="A187" s="7">
        <v>2021</v>
      </c>
      <c r="B187" s="7">
        <v>6</v>
      </c>
      <c r="C187" s="10"/>
      <c r="D187">
        <v>997.05200000000002</v>
      </c>
    </row>
    <row r="188" spans="1:4" x14ac:dyDescent="0.25">
      <c r="A188" s="7">
        <v>2021</v>
      </c>
      <c r="B188" s="7">
        <v>7</v>
      </c>
      <c r="C188" s="10"/>
      <c r="D188" s="28">
        <v>1230.796</v>
      </c>
    </row>
    <row r="189" spans="1:4" x14ac:dyDescent="0.25">
      <c r="A189" s="7">
        <v>2021</v>
      </c>
      <c r="B189" s="7">
        <v>8</v>
      </c>
      <c r="C189" s="10"/>
      <c r="D189" s="28">
        <v>1267.2139999999999</v>
      </c>
    </row>
    <row r="190" spans="1:4" x14ac:dyDescent="0.25">
      <c r="A190" s="7">
        <v>2021</v>
      </c>
      <c r="B190" s="7">
        <v>9</v>
      </c>
      <c r="C190" s="10"/>
      <c r="D190" s="28">
        <v>1154.31</v>
      </c>
    </row>
    <row r="191" spans="1:4" x14ac:dyDescent="0.25">
      <c r="A191" s="7">
        <v>2021</v>
      </c>
      <c r="B191" s="7">
        <v>10</v>
      </c>
      <c r="C191" s="10"/>
      <c r="D191">
        <v>833.63900000000001</v>
      </c>
    </row>
    <row r="192" spans="1:4" x14ac:dyDescent="0.25">
      <c r="A192" s="7">
        <v>2021</v>
      </c>
      <c r="B192" s="7">
        <v>11</v>
      </c>
      <c r="C192" s="10"/>
      <c r="D192">
        <v>846.005</v>
      </c>
    </row>
    <row r="193" spans="1:4" x14ac:dyDescent="0.25">
      <c r="A193" s="7">
        <v>2021</v>
      </c>
      <c r="B193" s="7">
        <v>12</v>
      </c>
      <c r="C193" s="10"/>
      <c r="D193" s="28">
        <v>1285.152</v>
      </c>
    </row>
    <row r="194" spans="1:4" x14ac:dyDescent="0.25">
      <c r="A194" s="7">
        <v>2022</v>
      </c>
      <c r="B194" s="7">
        <v>1</v>
      </c>
      <c r="C194" s="10"/>
      <c r="D194" s="28">
        <v>1642.886</v>
      </c>
    </row>
    <row r="195" spans="1:4" x14ac:dyDescent="0.25">
      <c r="A195" s="7">
        <v>2022</v>
      </c>
      <c r="B195" s="7">
        <v>2</v>
      </c>
      <c r="C195" s="10"/>
      <c r="D195" s="28">
        <v>1512.5889999999999</v>
      </c>
    </row>
    <row r="196" spans="1:4" x14ac:dyDescent="0.25">
      <c r="A196" s="7">
        <v>2022</v>
      </c>
      <c r="B196" s="7">
        <v>3</v>
      </c>
      <c r="C196" s="10"/>
      <c r="D196" s="28">
        <v>1303.981</v>
      </c>
    </row>
    <row r="197" spans="1:4" x14ac:dyDescent="0.25">
      <c r="A197" s="7">
        <v>2022</v>
      </c>
      <c r="B197" s="7">
        <v>4</v>
      </c>
      <c r="C197" s="10"/>
      <c r="D197">
        <v>961.02700000000004</v>
      </c>
    </row>
    <row r="198" spans="1:4" x14ac:dyDescent="0.25">
      <c r="A198" s="7">
        <v>2022</v>
      </c>
      <c r="B198" s="7">
        <v>5</v>
      </c>
      <c r="C198" s="10"/>
      <c r="D198">
        <v>808.68200000000002</v>
      </c>
    </row>
    <row r="199" spans="1:4" x14ac:dyDescent="0.25">
      <c r="A199" s="7">
        <v>2022</v>
      </c>
      <c r="B199" s="7">
        <v>6</v>
      </c>
      <c r="C199" s="10"/>
      <c r="D199">
        <v>993.77300000000002</v>
      </c>
    </row>
    <row r="200" spans="1:4" x14ac:dyDescent="0.25">
      <c r="A200" s="7">
        <v>2022</v>
      </c>
      <c r="B200" s="7">
        <v>7</v>
      </c>
      <c r="C200" s="10"/>
      <c r="D200" s="28">
        <v>1227.3320000000001</v>
      </c>
    </row>
    <row r="201" spans="1:4" x14ac:dyDescent="0.25">
      <c r="A201" s="7">
        <v>2022</v>
      </c>
      <c r="B201" s="7">
        <v>8</v>
      </c>
      <c r="C201" s="10"/>
      <c r="D201" s="28">
        <v>1263.711</v>
      </c>
    </row>
    <row r="202" spans="1:4" x14ac:dyDescent="0.25">
      <c r="A202" s="7">
        <v>2022</v>
      </c>
      <c r="B202" s="7">
        <v>9</v>
      </c>
      <c r="C202" s="10"/>
      <c r="D202" s="28">
        <v>1150.893</v>
      </c>
    </row>
    <row r="203" spans="1:4" x14ac:dyDescent="0.25">
      <c r="A203" s="7">
        <v>2022</v>
      </c>
      <c r="B203" s="7">
        <v>10</v>
      </c>
      <c r="C203" s="10"/>
      <c r="D203">
        <v>830.37199999999996</v>
      </c>
    </row>
    <row r="204" spans="1:4" x14ac:dyDescent="0.25">
      <c r="A204" s="7">
        <v>2022</v>
      </c>
      <c r="B204" s="7">
        <v>11</v>
      </c>
      <c r="C204" s="10"/>
      <c r="D204">
        <v>865.90200000000004</v>
      </c>
    </row>
    <row r="205" spans="1:4" x14ac:dyDescent="0.25">
      <c r="A205" s="7">
        <v>2022</v>
      </c>
      <c r="B205" s="7">
        <v>12</v>
      </c>
      <c r="C205" s="10"/>
      <c r="D205" s="28">
        <v>1259.674</v>
      </c>
    </row>
    <row r="206" spans="1:4" x14ac:dyDescent="0.25">
      <c r="A206">
        <v>2023</v>
      </c>
      <c r="B206">
        <v>1</v>
      </c>
      <c r="D206" s="28">
        <v>1630.8140000000001</v>
      </c>
    </row>
    <row r="207" spans="1:4" x14ac:dyDescent="0.25">
      <c r="A207">
        <v>2023</v>
      </c>
      <c r="B207">
        <v>2</v>
      </c>
      <c r="D207" s="28">
        <v>1506.463</v>
      </c>
    </row>
    <row r="208" spans="1:4" x14ac:dyDescent="0.25">
      <c r="A208">
        <v>2023</v>
      </c>
      <c r="B208">
        <v>3</v>
      </c>
      <c r="D208" s="28">
        <v>1295.117</v>
      </c>
    </row>
    <row r="209" spans="1:4" x14ac:dyDescent="0.25">
      <c r="A209">
        <v>2023</v>
      </c>
      <c r="B209">
        <v>4</v>
      </c>
      <c r="D209">
        <v>970.71799999999996</v>
      </c>
    </row>
    <row r="210" spans="1:4" x14ac:dyDescent="0.25">
      <c r="A210">
        <v>2023</v>
      </c>
      <c r="B210">
        <v>5</v>
      </c>
      <c r="D210">
        <v>795.32</v>
      </c>
    </row>
    <row r="211" spans="1:4" x14ac:dyDescent="0.25">
      <c r="A211">
        <v>2023</v>
      </c>
      <c r="B211">
        <v>6</v>
      </c>
      <c r="D211">
        <v>989.99699999999996</v>
      </c>
    </row>
    <row r="212" spans="1:4" x14ac:dyDescent="0.25">
      <c r="A212">
        <v>2023</v>
      </c>
      <c r="B212">
        <v>7</v>
      </c>
      <c r="D212" s="28">
        <v>1227.662</v>
      </c>
    </row>
    <row r="213" spans="1:4" x14ac:dyDescent="0.25">
      <c r="A213">
        <v>2023</v>
      </c>
      <c r="B213">
        <v>8</v>
      </c>
      <c r="D213" s="28">
        <v>1258.0170000000001</v>
      </c>
    </row>
    <row r="214" spans="1:4" x14ac:dyDescent="0.25">
      <c r="A214">
        <v>2023</v>
      </c>
      <c r="B214">
        <v>9</v>
      </c>
      <c r="D214" s="28">
        <v>1149.5609999999999</v>
      </c>
    </row>
    <row r="215" spans="1:4" x14ac:dyDescent="0.25">
      <c r="A215">
        <v>2023</v>
      </c>
      <c r="B215">
        <v>10</v>
      </c>
      <c r="D215">
        <v>828.64499999999998</v>
      </c>
    </row>
    <row r="216" spans="1:4" x14ac:dyDescent="0.25">
      <c r="A216">
        <v>2023</v>
      </c>
      <c r="B216">
        <v>11</v>
      </c>
      <c r="D216">
        <v>864.01199999999994</v>
      </c>
    </row>
    <row r="217" spans="1:4" x14ac:dyDescent="0.25">
      <c r="A217">
        <v>2023</v>
      </c>
      <c r="B217">
        <v>12</v>
      </c>
      <c r="D217" s="28">
        <v>1229.289</v>
      </c>
    </row>
    <row r="218" spans="1:4" x14ac:dyDescent="0.25">
      <c r="A218">
        <v>2024</v>
      </c>
      <c r="B218">
        <v>1</v>
      </c>
      <c r="D218" s="28">
        <v>1621.2239999999999</v>
      </c>
    </row>
    <row r="219" spans="1:4" x14ac:dyDescent="0.25">
      <c r="A219">
        <v>2024</v>
      </c>
      <c r="B219">
        <v>2</v>
      </c>
      <c r="D219" s="28">
        <v>1498.4069999999999</v>
      </c>
    </row>
    <row r="220" spans="1:4" x14ac:dyDescent="0.25">
      <c r="A220">
        <v>2024</v>
      </c>
      <c r="B220">
        <v>3</v>
      </c>
      <c r="D220" s="28">
        <v>1293.9380000000001</v>
      </c>
    </row>
    <row r="221" spans="1:4" x14ac:dyDescent="0.25">
      <c r="A221">
        <v>2024</v>
      </c>
      <c r="B221">
        <v>4</v>
      </c>
      <c r="D221">
        <v>967.31399999999996</v>
      </c>
    </row>
    <row r="222" spans="1:4" x14ac:dyDescent="0.25">
      <c r="A222">
        <v>2024</v>
      </c>
      <c r="B222">
        <v>5</v>
      </c>
      <c r="D222">
        <v>788.07799999999997</v>
      </c>
    </row>
    <row r="223" spans="1:4" x14ac:dyDescent="0.25">
      <c r="A223">
        <v>2024</v>
      </c>
      <c r="B223">
        <v>6</v>
      </c>
      <c r="D223">
        <v>987.94100000000003</v>
      </c>
    </row>
    <row r="224" spans="1:4" x14ac:dyDescent="0.25">
      <c r="A224">
        <v>2024</v>
      </c>
      <c r="B224">
        <v>7</v>
      </c>
      <c r="D224" s="28">
        <v>1222.4749999999999</v>
      </c>
    </row>
    <row r="225" spans="1:4" x14ac:dyDescent="0.25">
      <c r="A225">
        <v>2024</v>
      </c>
      <c r="B225">
        <v>8</v>
      </c>
      <c r="D225" s="28">
        <v>1258.771</v>
      </c>
    </row>
    <row r="226" spans="1:4" x14ac:dyDescent="0.25">
      <c r="A226">
        <v>2024</v>
      </c>
      <c r="B226">
        <v>9</v>
      </c>
      <c r="D226" s="28">
        <v>1147.396</v>
      </c>
    </row>
    <row r="227" spans="1:4" x14ac:dyDescent="0.25">
      <c r="A227">
        <v>2024</v>
      </c>
      <c r="B227">
        <v>10</v>
      </c>
      <c r="D227">
        <v>826.18600000000004</v>
      </c>
    </row>
    <row r="228" spans="1:4" x14ac:dyDescent="0.25">
      <c r="A228">
        <v>2024</v>
      </c>
      <c r="B228">
        <v>11</v>
      </c>
      <c r="D228">
        <v>840.16</v>
      </c>
    </row>
    <row r="229" spans="1:4" x14ac:dyDescent="0.25">
      <c r="A229">
        <v>2024</v>
      </c>
      <c r="B229">
        <v>12</v>
      </c>
      <c r="D229" s="28">
        <v>1292.588</v>
      </c>
    </row>
    <row r="230" spans="1:4" x14ac:dyDescent="0.25">
      <c r="A230">
        <v>2025</v>
      </c>
      <c r="B230">
        <v>1</v>
      </c>
      <c r="D230" s="28">
        <v>1596.5619999999999</v>
      </c>
    </row>
    <row r="231" spans="1:4" x14ac:dyDescent="0.25">
      <c r="A231">
        <v>2025</v>
      </c>
      <c r="B231">
        <v>2</v>
      </c>
      <c r="D231" s="28">
        <v>1500.6289999999999</v>
      </c>
    </row>
    <row r="232" spans="1:4" x14ac:dyDescent="0.25">
      <c r="A232">
        <v>2025</v>
      </c>
      <c r="B232">
        <v>3</v>
      </c>
      <c r="D232" s="28">
        <v>1278.864</v>
      </c>
    </row>
    <row r="233" spans="1:4" x14ac:dyDescent="0.25">
      <c r="A233">
        <v>2025</v>
      </c>
      <c r="B233">
        <v>4</v>
      </c>
      <c r="D233">
        <v>942.745</v>
      </c>
    </row>
    <row r="234" spans="1:4" x14ac:dyDescent="0.25">
      <c r="A234">
        <v>2025</v>
      </c>
      <c r="B234">
        <v>5</v>
      </c>
      <c r="D234">
        <v>809.346</v>
      </c>
    </row>
    <row r="235" spans="1:4" x14ac:dyDescent="0.25">
      <c r="A235">
        <v>2025</v>
      </c>
      <c r="B235">
        <v>6</v>
      </c>
      <c r="D235">
        <v>984.81200000000001</v>
      </c>
    </row>
    <row r="236" spans="1:4" x14ac:dyDescent="0.25">
      <c r="A236">
        <v>2025</v>
      </c>
      <c r="B236">
        <v>7</v>
      </c>
      <c r="D236" s="28">
        <v>1220.93</v>
      </c>
    </row>
    <row r="237" spans="1:4" x14ac:dyDescent="0.25">
      <c r="A237">
        <v>2025</v>
      </c>
      <c r="B237">
        <v>8</v>
      </c>
      <c r="D237" s="28">
        <v>1257.146</v>
      </c>
    </row>
    <row r="238" spans="1:4" x14ac:dyDescent="0.25">
      <c r="A238">
        <v>2025</v>
      </c>
      <c r="B238">
        <v>9</v>
      </c>
      <c r="D238" s="28">
        <v>1155.2809999999999</v>
      </c>
    </row>
    <row r="239" spans="1:4" x14ac:dyDescent="0.25">
      <c r="A239">
        <v>2025</v>
      </c>
      <c r="B239">
        <v>10</v>
      </c>
      <c r="D239">
        <v>818.54499999999996</v>
      </c>
    </row>
    <row r="240" spans="1:4" x14ac:dyDescent="0.25">
      <c r="A240">
        <v>2025</v>
      </c>
      <c r="B240">
        <v>11</v>
      </c>
      <c r="D240">
        <v>842.94899999999996</v>
      </c>
    </row>
    <row r="241" spans="1:4" x14ac:dyDescent="0.25">
      <c r="A241">
        <v>2025</v>
      </c>
      <c r="B241">
        <v>12</v>
      </c>
      <c r="D241" s="28">
        <v>1262.742</v>
      </c>
    </row>
    <row r="242" spans="1:4" x14ac:dyDescent="0.25">
      <c r="A242">
        <v>2026</v>
      </c>
      <c r="B242">
        <v>1</v>
      </c>
      <c r="D242" s="28">
        <v>1591.433</v>
      </c>
    </row>
    <row r="243" spans="1:4" x14ac:dyDescent="0.25">
      <c r="A243">
        <v>2026</v>
      </c>
      <c r="B243">
        <v>2</v>
      </c>
      <c r="D243" s="28">
        <v>1500.6210000000001</v>
      </c>
    </row>
    <row r="244" spans="1:4" x14ac:dyDescent="0.25">
      <c r="A244">
        <v>2026</v>
      </c>
      <c r="B244">
        <v>3</v>
      </c>
      <c r="D244" s="28">
        <v>1267.932</v>
      </c>
    </row>
    <row r="245" spans="1:4" x14ac:dyDescent="0.25">
      <c r="A245">
        <v>2026</v>
      </c>
      <c r="B245">
        <v>4</v>
      </c>
      <c r="D245">
        <v>960.70899999999995</v>
      </c>
    </row>
    <row r="246" spans="1:4" x14ac:dyDescent="0.25">
      <c r="A246">
        <v>2026</v>
      </c>
      <c r="B246">
        <v>5</v>
      </c>
      <c r="D246">
        <v>793.88300000000004</v>
      </c>
    </row>
    <row r="247" spans="1:4" x14ac:dyDescent="0.25">
      <c r="A247">
        <v>2026</v>
      </c>
      <c r="B247">
        <v>6</v>
      </c>
      <c r="D247">
        <v>980.49699999999996</v>
      </c>
    </row>
    <row r="248" spans="1:4" x14ac:dyDescent="0.25">
      <c r="A248">
        <v>2026</v>
      </c>
      <c r="B248">
        <v>7</v>
      </c>
      <c r="D248" s="28">
        <v>1221.606</v>
      </c>
    </row>
    <row r="249" spans="1:4" x14ac:dyDescent="0.25">
      <c r="A249">
        <v>2026</v>
      </c>
      <c r="B249">
        <v>8</v>
      </c>
      <c r="D249" s="28">
        <v>1257.8800000000001</v>
      </c>
    </row>
    <row r="250" spans="1:4" x14ac:dyDescent="0.25">
      <c r="A250">
        <v>2026</v>
      </c>
      <c r="B250">
        <v>9</v>
      </c>
      <c r="D250" s="28">
        <v>1143.7159999999999</v>
      </c>
    </row>
    <row r="251" spans="1:4" x14ac:dyDescent="0.25">
      <c r="A251">
        <v>2026</v>
      </c>
      <c r="B251">
        <v>10</v>
      </c>
      <c r="D251">
        <v>823.62599999999998</v>
      </c>
    </row>
    <row r="252" spans="1:4" x14ac:dyDescent="0.25">
      <c r="A252">
        <v>2026</v>
      </c>
      <c r="B252">
        <v>11</v>
      </c>
      <c r="D252">
        <v>844.98099999999999</v>
      </c>
    </row>
    <row r="253" spans="1:4" x14ac:dyDescent="0.25">
      <c r="A253">
        <v>2026</v>
      </c>
      <c r="B253">
        <v>12</v>
      </c>
      <c r="D253" s="28">
        <v>1247.2339999999999</v>
      </c>
    </row>
    <row r="254" spans="1:4" x14ac:dyDescent="0.25">
      <c r="A254">
        <v>2027</v>
      </c>
      <c r="B254">
        <v>1</v>
      </c>
      <c r="D254" s="28">
        <v>1591.0360000000001</v>
      </c>
    </row>
    <row r="255" spans="1:4" x14ac:dyDescent="0.25">
      <c r="A255">
        <v>2027</v>
      </c>
      <c r="B255">
        <v>2</v>
      </c>
      <c r="D255" s="28">
        <v>1492.16</v>
      </c>
    </row>
    <row r="256" spans="1:4" x14ac:dyDescent="0.25">
      <c r="A256">
        <v>2027</v>
      </c>
      <c r="B256">
        <v>3</v>
      </c>
      <c r="D256" s="28">
        <v>1274.069</v>
      </c>
    </row>
    <row r="257" spans="1:4" x14ac:dyDescent="0.25">
      <c r="A257">
        <v>2027</v>
      </c>
      <c r="B257">
        <v>4</v>
      </c>
      <c r="D257">
        <v>951.86400000000003</v>
      </c>
    </row>
    <row r="258" spans="1:4" x14ac:dyDescent="0.25">
      <c r="A258">
        <v>2027</v>
      </c>
      <c r="B258">
        <v>5</v>
      </c>
      <c r="D258">
        <v>782.5</v>
      </c>
    </row>
    <row r="259" spans="1:4" x14ac:dyDescent="0.25">
      <c r="A259">
        <v>2027</v>
      </c>
      <c r="B259">
        <v>6</v>
      </c>
      <c r="D259">
        <v>987.29600000000005</v>
      </c>
    </row>
    <row r="260" spans="1:4" x14ac:dyDescent="0.25">
      <c r="A260">
        <v>2027</v>
      </c>
      <c r="B260">
        <v>7</v>
      </c>
      <c r="D260" s="28">
        <v>1221.607</v>
      </c>
    </row>
    <row r="261" spans="1:4" x14ac:dyDescent="0.25">
      <c r="A261">
        <v>2027</v>
      </c>
      <c r="B261">
        <v>8</v>
      </c>
      <c r="D261" s="28">
        <v>1257.896</v>
      </c>
    </row>
    <row r="262" spans="1:4" x14ac:dyDescent="0.25">
      <c r="A262">
        <v>2027</v>
      </c>
      <c r="B262">
        <v>9</v>
      </c>
      <c r="D262" s="28">
        <v>1144.694</v>
      </c>
    </row>
    <row r="263" spans="1:4" x14ac:dyDescent="0.25">
      <c r="A263">
        <v>2027</v>
      </c>
      <c r="B263">
        <v>10</v>
      </c>
      <c r="D263">
        <v>821.46400000000006</v>
      </c>
    </row>
    <row r="264" spans="1:4" x14ac:dyDescent="0.25">
      <c r="A264">
        <v>2027</v>
      </c>
      <c r="B264">
        <v>11</v>
      </c>
      <c r="D264">
        <v>823.20100000000002</v>
      </c>
    </row>
    <row r="265" spans="1:4" x14ac:dyDescent="0.25">
      <c r="A265">
        <v>2027</v>
      </c>
      <c r="B265">
        <v>12</v>
      </c>
      <c r="D265" s="28">
        <v>1246.1289999999999</v>
      </c>
    </row>
    <row r="266" spans="1:4" x14ac:dyDescent="0.25">
      <c r="A266">
        <v>2028</v>
      </c>
      <c r="B266">
        <v>1</v>
      </c>
      <c r="D266" s="28">
        <v>1594.336</v>
      </c>
    </row>
    <row r="267" spans="1:4" x14ac:dyDescent="0.25">
      <c r="A267">
        <v>2028</v>
      </c>
      <c r="B267">
        <v>2</v>
      </c>
      <c r="D267" s="28">
        <v>1472.085</v>
      </c>
    </row>
    <row r="268" spans="1:4" x14ac:dyDescent="0.25">
      <c r="A268">
        <v>2028</v>
      </c>
      <c r="B268">
        <v>3</v>
      </c>
      <c r="D268" s="28">
        <v>1270.027</v>
      </c>
    </row>
    <row r="269" spans="1:4" x14ac:dyDescent="0.25">
      <c r="A269">
        <v>2028</v>
      </c>
      <c r="B269">
        <v>4</v>
      </c>
      <c r="D269">
        <v>939.77499999999998</v>
      </c>
    </row>
    <row r="270" spans="1:4" x14ac:dyDescent="0.25">
      <c r="A270">
        <v>2028</v>
      </c>
      <c r="B270">
        <v>5</v>
      </c>
      <c r="D270">
        <v>797.245</v>
      </c>
    </row>
    <row r="271" spans="1:4" x14ac:dyDescent="0.25">
      <c r="A271">
        <v>2028</v>
      </c>
      <c r="B271">
        <v>6</v>
      </c>
      <c r="D271">
        <v>987.59500000000003</v>
      </c>
    </row>
    <row r="272" spans="1:4" x14ac:dyDescent="0.25">
      <c r="A272">
        <v>2028</v>
      </c>
      <c r="B272">
        <v>7</v>
      </c>
      <c r="D272" s="28">
        <v>1221.336</v>
      </c>
    </row>
    <row r="273" spans="1:4" x14ac:dyDescent="0.25">
      <c r="A273">
        <v>2028</v>
      </c>
      <c r="B273">
        <v>8</v>
      </c>
      <c r="D273" s="28">
        <v>1260.479</v>
      </c>
    </row>
    <row r="274" spans="1:4" x14ac:dyDescent="0.25">
      <c r="A274">
        <v>2028</v>
      </c>
      <c r="B274">
        <v>9</v>
      </c>
      <c r="D274" s="28">
        <v>1145.4280000000001</v>
      </c>
    </row>
    <row r="275" spans="1:4" x14ac:dyDescent="0.25">
      <c r="A275">
        <v>2028</v>
      </c>
      <c r="B275">
        <v>10</v>
      </c>
      <c r="D275">
        <v>821.02499999999998</v>
      </c>
    </row>
    <row r="276" spans="1:4" x14ac:dyDescent="0.25">
      <c r="A276">
        <v>2028</v>
      </c>
      <c r="B276">
        <v>11</v>
      </c>
      <c r="D276">
        <v>845.51099999999997</v>
      </c>
    </row>
    <row r="277" spans="1:4" x14ac:dyDescent="0.25">
      <c r="A277">
        <v>2028</v>
      </c>
      <c r="B277">
        <v>12</v>
      </c>
      <c r="D277" s="28">
        <v>1225.1469999999999</v>
      </c>
    </row>
    <row r="278" spans="1:4" x14ac:dyDescent="0.25">
      <c r="A278">
        <v>2029</v>
      </c>
      <c r="B278">
        <v>1</v>
      </c>
      <c r="D278" s="28">
        <v>1586.9770000000001</v>
      </c>
    </row>
    <row r="279" spans="1:4" x14ac:dyDescent="0.25">
      <c r="A279">
        <v>2029</v>
      </c>
      <c r="B279">
        <v>2</v>
      </c>
      <c r="D279" s="28">
        <v>1469.893</v>
      </c>
    </row>
    <row r="280" spans="1:4" x14ac:dyDescent="0.25">
      <c r="A280">
        <v>2029</v>
      </c>
      <c r="B280">
        <v>3</v>
      </c>
      <c r="D280" s="28">
        <v>1270.374</v>
      </c>
    </row>
    <row r="281" spans="1:4" x14ac:dyDescent="0.25">
      <c r="A281">
        <v>2029</v>
      </c>
      <c r="B281">
        <v>4</v>
      </c>
      <c r="D281">
        <v>953.32100000000003</v>
      </c>
    </row>
    <row r="282" spans="1:4" x14ac:dyDescent="0.25">
      <c r="A282">
        <v>2029</v>
      </c>
      <c r="B282">
        <v>5</v>
      </c>
      <c r="D282">
        <v>782.125</v>
      </c>
    </row>
    <row r="283" spans="1:4" x14ac:dyDescent="0.25">
      <c r="A283">
        <v>2029</v>
      </c>
      <c r="B283">
        <v>6</v>
      </c>
      <c r="D283">
        <v>986.93100000000004</v>
      </c>
    </row>
    <row r="284" spans="1:4" x14ac:dyDescent="0.25">
      <c r="A284">
        <v>2029</v>
      </c>
      <c r="B284">
        <v>7</v>
      </c>
      <c r="D284" s="28">
        <v>1225.4359999999999</v>
      </c>
    </row>
    <row r="285" spans="1:4" x14ac:dyDescent="0.25">
      <c r="A285">
        <v>2029</v>
      </c>
      <c r="B285">
        <v>8</v>
      </c>
      <c r="D285" s="28">
        <v>1258.9390000000001</v>
      </c>
    </row>
    <row r="286" spans="1:4" x14ac:dyDescent="0.25">
      <c r="A286">
        <v>2029</v>
      </c>
      <c r="B286">
        <v>9</v>
      </c>
      <c r="D286" s="28">
        <v>1147.92</v>
      </c>
    </row>
    <row r="287" spans="1:4" x14ac:dyDescent="0.25">
      <c r="A287">
        <v>2029</v>
      </c>
      <c r="B287">
        <v>10</v>
      </c>
      <c r="D287">
        <v>821.98500000000001</v>
      </c>
    </row>
    <row r="288" spans="1:4" x14ac:dyDescent="0.25">
      <c r="A288">
        <v>2029</v>
      </c>
      <c r="B288">
        <v>11</v>
      </c>
      <c r="D288">
        <v>843.65300000000002</v>
      </c>
    </row>
    <row r="289" spans="1:4" x14ac:dyDescent="0.25">
      <c r="A289">
        <v>2029</v>
      </c>
      <c r="B289">
        <v>12</v>
      </c>
      <c r="D289" s="28">
        <v>1215.98</v>
      </c>
    </row>
    <row r="290" spans="1:4" x14ac:dyDescent="0.25">
      <c r="A290">
        <v>2030</v>
      </c>
      <c r="B290">
        <v>1</v>
      </c>
      <c r="D290" s="28">
        <v>1582.38</v>
      </c>
    </row>
    <row r="291" spans="1:4" x14ac:dyDescent="0.25">
      <c r="A291">
        <v>2030</v>
      </c>
      <c r="B291">
        <v>2</v>
      </c>
      <c r="D291" s="28">
        <v>1466.2539999999999</v>
      </c>
    </row>
    <row r="292" spans="1:4" x14ac:dyDescent="0.25">
      <c r="A292">
        <v>2030</v>
      </c>
      <c r="B292">
        <v>3</v>
      </c>
      <c r="D292" s="28">
        <v>1261.857</v>
      </c>
    </row>
    <row r="293" spans="1:4" x14ac:dyDescent="0.25">
      <c r="A293">
        <v>2030</v>
      </c>
      <c r="B293">
        <v>4</v>
      </c>
      <c r="D293">
        <v>927.91</v>
      </c>
    </row>
    <row r="294" spans="1:4" x14ac:dyDescent="0.25">
      <c r="A294">
        <v>2030</v>
      </c>
      <c r="B294">
        <v>5</v>
      </c>
      <c r="D294">
        <v>800.97400000000005</v>
      </c>
    </row>
    <row r="295" spans="1:4" x14ac:dyDescent="0.25">
      <c r="A295">
        <v>2030</v>
      </c>
      <c r="B295">
        <v>6</v>
      </c>
      <c r="D295">
        <v>988.02599999999995</v>
      </c>
    </row>
    <row r="296" spans="1:4" x14ac:dyDescent="0.25">
      <c r="A296">
        <v>2030</v>
      </c>
      <c r="B296">
        <v>7</v>
      </c>
      <c r="D296" s="28">
        <v>1223.1569999999999</v>
      </c>
    </row>
    <row r="297" spans="1:4" x14ac:dyDescent="0.25">
      <c r="A297">
        <v>2030</v>
      </c>
      <c r="B297">
        <v>8</v>
      </c>
      <c r="D297" s="28">
        <v>1259.4570000000001</v>
      </c>
    </row>
    <row r="298" spans="1:4" x14ac:dyDescent="0.25">
      <c r="A298">
        <v>2030</v>
      </c>
      <c r="B298">
        <v>9</v>
      </c>
      <c r="D298" s="28">
        <v>1152.116</v>
      </c>
    </row>
    <row r="299" spans="1:4" x14ac:dyDescent="0.25">
      <c r="A299">
        <v>2030</v>
      </c>
      <c r="B299">
        <v>10</v>
      </c>
      <c r="D299">
        <v>817.53399999999999</v>
      </c>
    </row>
    <row r="300" spans="1:4" x14ac:dyDescent="0.25">
      <c r="A300">
        <v>2030</v>
      </c>
      <c r="B300">
        <v>11</v>
      </c>
      <c r="D300">
        <v>824.63099999999997</v>
      </c>
    </row>
    <row r="301" spans="1:4" x14ac:dyDescent="0.25">
      <c r="A301">
        <v>2030</v>
      </c>
      <c r="B301">
        <v>12</v>
      </c>
      <c r="D301" s="28">
        <v>1248.307</v>
      </c>
    </row>
    <row r="302" spans="1:4" x14ac:dyDescent="0.25">
      <c r="A302">
        <v>2031</v>
      </c>
      <c r="B302">
        <v>1</v>
      </c>
      <c r="D302" s="28">
        <v>1557.268</v>
      </c>
    </row>
    <row r="303" spans="1:4" x14ac:dyDescent="0.25">
      <c r="A303">
        <v>2031</v>
      </c>
      <c r="B303">
        <v>2</v>
      </c>
      <c r="D303" s="28">
        <v>1467.3119999999999</v>
      </c>
    </row>
    <row r="304" spans="1:4" x14ac:dyDescent="0.25">
      <c r="A304">
        <v>2031</v>
      </c>
      <c r="B304">
        <v>3</v>
      </c>
      <c r="D304" s="28">
        <v>1251.5820000000001</v>
      </c>
    </row>
    <row r="305" spans="1:4" x14ac:dyDescent="0.25">
      <c r="A305">
        <v>2031</v>
      </c>
      <c r="B305">
        <v>4</v>
      </c>
      <c r="D305">
        <v>936.18700000000001</v>
      </c>
    </row>
    <row r="306" spans="1:4" x14ac:dyDescent="0.25">
      <c r="A306">
        <v>2031</v>
      </c>
      <c r="B306">
        <v>5</v>
      </c>
      <c r="D306">
        <v>793.92100000000005</v>
      </c>
    </row>
    <row r="307" spans="1:4" x14ac:dyDescent="0.25">
      <c r="A307">
        <v>2031</v>
      </c>
      <c r="B307">
        <v>6</v>
      </c>
      <c r="D307">
        <v>984.19</v>
      </c>
    </row>
    <row r="308" spans="1:4" x14ac:dyDescent="0.25">
      <c r="A308">
        <v>2031</v>
      </c>
      <c r="B308">
        <v>7</v>
      </c>
      <c r="D308" s="28">
        <v>1223.873</v>
      </c>
    </row>
    <row r="309" spans="1:4" x14ac:dyDescent="0.25">
      <c r="A309">
        <v>2031</v>
      </c>
      <c r="B309">
        <v>8</v>
      </c>
      <c r="D309" s="28">
        <v>1260.213</v>
      </c>
    </row>
    <row r="310" spans="1:4" x14ac:dyDescent="0.25">
      <c r="A310">
        <v>2031</v>
      </c>
      <c r="B310">
        <v>9</v>
      </c>
      <c r="D310" s="28">
        <v>1156.7639999999999</v>
      </c>
    </row>
    <row r="311" spans="1:4" x14ac:dyDescent="0.25">
      <c r="A311">
        <v>2031</v>
      </c>
      <c r="B311">
        <v>10</v>
      </c>
      <c r="D311">
        <v>813.226</v>
      </c>
    </row>
    <row r="312" spans="1:4" x14ac:dyDescent="0.25">
      <c r="A312">
        <v>2031</v>
      </c>
      <c r="B312">
        <v>11</v>
      </c>
      <c r="D312">
        <v>827.03899999999999</v>
      </c>
    </row>
    <row r="313" spans="1:4" x14ac:dyDescent="0.25">
      <c r="A313">
        <v>2031</v>
      </c>
      <c r="B313">
        <v>12</v>
      </c>
      <c r="D313" s="28">
        <v>1233.721</v>
      </c>
    </row>
    <row r="314" spans="1:4" x14ac:dyDescent="0.25">
      <c r="A314">
        <v>2032</v>
      </c>
      <c r="B314">
        <v>1</v>
      </c>
      <c r="D314" s="28">
        <v>1552.502</v>
      </c>
    </row>
    <row r="315" spans="1:4" x14ac:dyDescent="0.25">
      <c r="A315">
        <v>2032</v>
      </c>
      <c r="B315">
        <v>2</v>
      </c>
      <c r="D315" s="28">
        <v>1467.528</v>
      </c>
    </row>
    <row r="316" spans="1:4" x14ac:dyDescent="0.25">
      <c r="A316">
        <v>2032</v>
      </c>
      <c r="B316">
        <v>3</v>
      </c>
      <c r="D316" s="28">
        <v>1252.0719999999999</v>
      </c>
    </row>
    <row r="317" spans="1:4" x14ac:dyDescent="0.25">
      <c r="A317">
        <v>2032</v>
      </c>
      <c r="B317">
        <v>4</v>
      </c>
      <c r="D317">
        <v>937.53899999999999</v>
      </c>
    </row>
    <row r="318" spans="1:4" x14ac:dyDescent="0.25">
      <c r="A318">
        <v>2032</v>
      </c>
      <c r="B318">
        <v>5</v>
      </c>
      <c r="D318">
        <v>778.05700000000002</v>
      </c>
    </row>
    <row r="319" spans="1:4" x14ac:dyDescent="0.25">
      <c r="A319">
        <v>2032</v>
      </c>
      <c r="B319">
        <v>6</v>
      </c>
      <c r="D319">
        <v>988.904</v>
      </c>
    </row>
    <row r="320" spans="1:4" x14ac:dyDescent="0.25">
      <c r="A320">
        <v>2032</v>
      </c>
      <c r="B320">
        <v>7</v>
      </c>
      <c r="D320" s="28">
        <v>1221.4369999999999</v>
      </c>
    </row>
    <row r="321" spans="1:4" x14ac:dyDescent="0.25">
      <c r="A321">
        <v>2032</v>
      </c>
      <c r="B321">
        <v>8</v>
      </c>
      <c r="D321" s="28">
        <v>1267.011</v>
      </c>
    </row>
    <row r="322" spans="1:4" x14ac:dyDescent="0.25">
      <c r="A322">
        <v>2032</v>
      </c>
      <c r="B322">
        <v>9</v>
      </c>
      <c r="D322" s="28">
        <v>1146.213</v>
      </c>
    </row>
    <row r="323" spans="1:4" x14ac:dyDescent="0.25">
      <c r="A323">
        <v>2032</v>
      </c>
      <c r="B323">
        <v>10</v>
      </c>
      <c r="D323">
        <v>818.83199999999999</v>
      </c>
    </row>
    <row r="324" spans="1:4" x14ac:dyDescent="0.25">
      <c r="A324">
        <v>2032</v>
      </c>
      <c r="B324">
        <v>11</v>
      </c>
      <c r="D324">
        <v>829.46600000000001</v>
      </c>
    </row>
    <row r="325" spans="1:4" x14ac:dyDescent="0.25">
      <c r="A325">
        <v>2032</v>
      </c>
      <c r="B325">
        <v>12</v>
      </c>
      <c r="D325" s="28">
        <v>1211.789</v>
      </c>
    </row>
    <row r="326" spans="1:4" x14ac:dyDescent="0.25">
      <c r="A326">
        <v>2033</v>
      </c>
      <c r="B326">
        <v>1</v>
      </c>
      <c r="D326" s="28">
        <v>1561.4059999999999</v>
      </c>
    </row>
    <row r="327" spans="1:4" x14ac:dyDescent="0.25">
      <c r="A327">
        <v>2033</v>
      </c>
      <c r="B327">
        <v>2</v>
      </c>
      <c r="D327" s="28">
        <v>1444.7270000000001</v>
      </c>
    </row>
    <row r="328" spans="1:4" x14ac:dyDescent="0.25">
      <c r="A328">
        <v>2033</v>
      </c>
      <c r="B328">
        <v>3</v>
      </c>
      <c r="D328" s="28">
        <v>1247.3520000000001</v>
      </c>
    </row>
    <row r="329" spans="1:4" x14ac:dyDescent="0.25">
      <c r="A329">
        <v>2033</v>
      </c>
      <c r="B329">
        <v>4</v>
      </c>
      <c r="D329">
        <v>926.19</v>
      </c>
    </row>
    <row r="330" spans="1:4" x14ac:dyDescent="0.25">
      <c r="A330">
        <v>2033</v>
      </c>
      <c r="B330">
        <v>5</v>
      </c>
      <c r="D330">
        <v>791.375</v>
      </c>
    </row>
    <row r="331" spans="1:4" x14ac:dyDescent="0.25">
      <c r="A331">
        <v>2033</v>
      </c>
      <c r="B331">
        <v>6</v>
      </c>
      <c r="D331">
        <v>988.02</v>
      </c>
    </row>
    <row r="332" spans="1:4" x14ac:dyDescent="0.25">
      <c r="A332">
        <v>2033</v>
      </c>
      <c r="B332">
        <v>7</v>
      </c>
      <c r="D332" s="28">
        <v>1226.5640000000001</v>
      </c>
    </row>
    <row r="333" spans="1:4" x14ac:dyDescent="0.25">
      <c r="A333">
        <v>2033</v>
      </c>
      <c r="B333">
        <v>8</v>
      </c>
      <c r="D333" s="28">
        <v>1263.001</v>
      </c>
    </row>
    <row r="334" spans="1:4" x14ac:dyDescent="0.25">
      <c r="A334">
        <v>2033</v>
      </c>
      <c r="B334">
        <v>9</v>
      </c>
      <c r="D334" s="28">
        <v>1147.8599999999999</v>
      </c>
    </row>
    <row r="335" spans="1:4" x14ac:dyDescent="0.25">
      <c r="A335">
        <v>2033</v>
      </c>
      <c r="B335">
        <v>10</v>
      </c>
      <c r="D335">
        <v>816.86599999999999</v>
      </c>
    </row>
    <row r="336" spans="1:4" x14ac:dyDescent="0.25">
      <c r="A336">
        <v>2033</v>
      </c>
      <c r="B336">
        <v>11</v>
      </c>
      <c r="D336">
        <v>832.06399999999996</v>
      </c>
    </row>
    <row r="337" spans="1:4" x14ac:dyDescent="0.25">
      <c r="A337">
        <v>2033</v>
      </c>
      <c r="B337">
        <v>12</v>
      </c>
      <c r="D337" s="28">
        <v>1230.6089999999999</v>
      </c>
    </row>
    <row r="338" spans="1:4" x14ac:dyDescent="0.25">
      <c r="A338">
        <v>2034</v>
      </c>
      <c r="B338">
        <v>1</v>
      </c>
      <c r="D338" s="28">
        <v>1516.2090000000001</v>
      </c>
    </row>
    <row r="339" spans="1:4" x14ac:dyDescent="0.25">
      <c r="A339">
        <v>2034</v>
      </c>
      <c r="B339">
        <v>2</v>
      </c>
      <c r="D339" s="28">
        <v>1505.077</v>
      </c>
    </row>
    <row r="340" spans="1:4" x14ac:dyDescent="0.25">
      <c r="A340">
        <v>2034</v>
      </c>
      <c r="B340">
        <v>3</v>
      </c>
      <c r="D340" s="28">
        <v>1242.739</v>
      </c>
    </row>
    <row r="341" spans="1:4" x14ac:dyDescent="0.25">
      <c r="A341">
        <v>2034</v>
      </c>
      <c r="B341">
        <v>4</v>
      </c>
      <c r="D341">
        <v>936.96100000000001</v>
      </c>
    </row>
    <row r="342" spans="1:4" x14ac:dyDescent="0.25">
      <c r="A342">
        <v>2034</v>
      </c>
      <c r="B342">
        <v>5</v>
      </c>
      <c r="D342">
        <v>780.23500000000001</v>
      </c>
    </row>
    <row r="343" spans="1:4" x14ac:dyDescent="0.25">
      <c r="A343">
        <v>2034</v>
      </c>
      <c r="B343">
        <v>6</v>
      </c>
      <c r="D343">
        <v>986.84699999999998</v>
      </c>
    </row>
    <row r="344" spans="1:4" x14ac:dyDescent="0.25">
      <c r="A344">
        <v>2034</v>
      </c>
      <c r="B344">
        <v>7</v>
      </c>
      <c r="D344" s="28">
        <v>1230.4970000000001</v>
      </c>
    </row>
    <row r="345" spans="1:4" x14ac:dyDescent="0.25">
      <c r="A345">
        <v>2034</v>
      </c>
      <c r="B345">
        <v>8</v>
      </c>
      <c r="D345" s="28">
        <v>1260.954</v>
      </c>
    </row>
    <row r="346" spans="1:4" x14ac:dyDescent="0.25">
      <c r="A346">
        <v>2034</v>
      </c>
      <c r="B346">
        <v>9</v>
      </c>
      <c r="D346" s="28">
        <v>1149.846</v>
      </c>
    </row>
    <row r="347" spans="1:4" x14ac:dyDescent="0.25">
      <c r="A347">
        <v>2034</v>
      </c>
      <c r="B347">
        <v>10</v>
      </c>
      <c r="D347">
        <v>817.35</v>
      </c>
    </row>
    <row r="348" spans="1:4" x14ac:dyDescent="0.25">
      <c r="A348">
        <v>2034</v>
      </c>
      <c r="B348">
        <v>11</v>
      </c>
      <c r="D348">
        <v>804.22400000000005</v>
      </c>
    </row>
    <row r="349" spans="1:4" x14ac:dyDescent="0.25">
      <c r="A349">
        <v>2034</v>
      </c>
      <c r="B349">
        <v>12</v>
      </c>
      <c r="D349" s="28">
        <v>1187.6110000000001</v>
      </c>
    </row>
    <row r="350" spans="1:4" x14ac:dyDescent="0.25">
      <c r="A350">
        <v>2035</v>
      </c>
      <c r="B350">
        <v>1</v>
      </c>
      <c r="D350" s="28">
        <v>1530.7650000000001</v>
      </c>
    </row>
    <row r="351" spans="1:4" x14ac:dyDescent="0.25">
      <c r="A351">
        <v>2035</v>
      </c>
      <c r="B351">
        <v>2</v>
      </c>
      <c r="D351" s="28">
        <v>1436.452</v>
      </c>
    </row>
    <row r="352" spans="1:4" x14ac:dyDescent="0.25">
      <c r="A352">
        <v>2035</v>
      </c>
      <c r="B352">
        <v>3</v>
      </c>
      <c r="D352" s="28">
        <v>1255.3820000000001</v>
      </c>
    </row>
    <row r="353" spans="1:4" x14ac:dyDescent="0.25">
      <c r="A353">
        <v>2035</v>
      </c>
      <c r="B353">
        <v>4</v>
      </c>
      <c r="D353">
        <v>926.80799999999999</v>
      </c>
    </row>
    <row r="354" spans="1:4" x14ac:dyDescent="0.25">
      <c r="A354">
        <v>2035</v>
      </c>
      <c r="B354">
        <v>5</v>
      </c>
      <c r="D354">
        <v>775.07899999999995</v>
      </c>
    </row>
    <row r="355" spans="1:4" x14ac:dyDescent="0.25">
      <c r="A355">
        <v>2035</v>
      </c>
      <c r="B355">
        <v>6</v>
      </c>
      <c r="D355">
        <v>987.28899999999999</v>
      </c>
    </row>
    <row r="356" spans="1:4" x14ac:dyDescent="0.25">
      <c r="A356">
        <v>2035</v>
      </c>
      <c r="B356">
        <v>7</v>
      </c>
      <c r="D356" s="28">
        <v>1230.0830000000001</v>
      </c>
    </row>
    <row r="357" spans="1:4" x14ac:dyDescent="0.25">
      <c r="A357">
        <v>2035</v>
      </c>
      <c r="B357">
        <v>8</v>
      </c>
      <c r="D357" s="28">
        <v>1263.7139999999999</v>
      </c>
    </row>
    <row r="358" spans="1:4" x14ac:dyDescent="0.25">
      <c r="A358">
        <v>2035</v>
      </c>
      <c r="B358">
        <v>9</v>
      </c>
      <c r="D358" s="28">
        <v>1150.6990000000001</v>
      </c>
    </row>
    <row r="359" spans="1:4" x14ac:dyDescent="0.25">
      <c r="A359">
        <v>2035</v>
      </c>
      <c r="B359">
        <v>10</v>
      </c>
      <c r="D359">
        <v>816.95100000000002</v>
      </c>
    </row>
    <row r="360" spans="1:4" x14ac:dyDescent="0.25">
      <c r="A360">
        <v>2035</v>
      </c>
      <c r="B360">
        <v>11</v>
      </c>
      <c r="D360">
        <v>827.40599999999995</v>
      </c>
    </row>
    <row r="361" spans="1:4" x14ac:dyDescent="0.25">
      <c r="A361">
        <v>2035</v>
      </c>
      <c r="B361">
        <v>12</v>
      </c>
      <c r="D361" s="28">
        <v>1198.0540000000001</v>
      </c>
    </row>
    <row r="362" spans="1:4" x14ac:dyDescent="0.25">
      <c r="A362">
        <v>2036</v>
      </c>
      <c r="B362">
        <v>1</v>
      </c>
      <c r="D362" s="28">
        <v>1529.694</v>
      </c>
    </row>
    <row r="363" spans="1:4" x14ac:dyDescent="0.25">
      <c r="A363">
        <v>2036</v>
      </c>
      <c r="B363">
        <v>2</v>
      </c>
      <c r="D363" s="28">
        <v>1433.3720000000001</v>
      </c>
    </row>
    <row r="364" spans="1:4" x14ac:dyDescent="0.25">
      <c r="A364">
        <v>2036</v>
      </c>
      <c r="B364">
        <v>3</v>
      </c>
      <c r="D364" s="28">
        <v>1234.789</v>
      </c>
    </row>
    <row r="365" spans="1:4" x14ac:dyDescent="0.25">
      <c r="A365">
        <v>2036</v>
      </c>
      <c r="B365">
        <v>4</v>
      </c>
      <c r="D365">
        <v>921.91099999999994</v>
      </c>
    </row>
    <row r="366" spans="1:4" x14ac:dyDescent="0.25">
      <c r="A366">
        <v>2036</v>
      </c>
      <c r="B366">
        <v>5</v>
      </c>
      <c r="D366">
        <v>786.58</v>
      </c>
    </row>
    <row r="367" spans="1:4" x14ac:dyDescent="0.25">
      <c r="A367">
        <v>2036</v>
      </c>
      <c r="B367">
        <v>6</v>
      </c>
      <c r="D367">
        <v>988.86599999999999</v>
      </c>
    </row>
    <row r="368" spans="1:4" x14ac:dyDescent="0.25">
      <c r="A368">
        <v>2036</v>
      </c>
      <c r="B368">
        <v>7</v>
      </c>
      <c r="D368" s="28">
        <v>1226.6990000000001</v>
      </c>
    </row>
    <row r="369" spans="1:4" x14ac:dyDescent="0.25">
      <c r="A369">
        <v>2036</v>
      </c>
      <c r="B369">
        <v>8</v>
      </c>
      <c r="D369" s="28">
        <v>1265.9870000000001</v>
      </c>
    </row>
    <row r="370" spans="1:4" x14ac:dyDescent="0.25">
      <c r="A370">
        <v>2036</v>
      </c>
      <c r="B370">
        <v>9</v>
      </c>
      <c r="D370" s="28">
        <v>1155.433</v>
      </c>
    </row>
    <row r="371" spans="1:4" x14ac:dyDescent="0.25">
      <c r="A371">
        <v>2036</v>
      </c>
      <c r="B371">
        <v>10</v>
      </c>
      <c r="D371">
        <v>813.10599999999999</v>
      </c>
    </row>
    <row r="372" spans="1:4" x14ac:dyDescent="0.25">
      <c r="A372">
        <v>2036</v>
      </c>
      <c r="B372">
        <v>11</v>
      </c>
      <c r="D372">
        <v>809.29200000000003</v>
      </c>
    </row>
    <row r="373" spans="1:4" x14ac:dyDescent="0.25">
      <c r="A373">
        <v>2036</v>
      </c>
      <c r="B373">
        <v>12</v>
      </c>
      <c r="D373" s="28">
        <v>1248.3879999999999</v>
      </c>
    </row>
    <row r="374" spans="1:4" x14ac:dyDescent="0.25">
      <c r="A374">
        <v>2037</v>
      </c>
      <c r="B374">
        <v>1</v>
      </c>
      <c r="D374" s="28">
        <v>1524.1310000000001</v>
      </c>
    </row>
    <row r="375" spans="1:4" x14ac:dyDescent="0.25">
      <c r="A375">
        <v>2037</v>
      </c>
      <c r="B375">
        <v>2</v>
      </c>
      <c r="D375" s="28">
        <v>1428.7090000000001</v>
      </c>
    </row>
    <row r="376" spans="1:4" x14ac:dyDescent="0.25">
      <c r="A376">
        <v>2037</v>
      </c>
      <c r="B376">
        <v>3</v>
      </c>
      <c r="D376" s="28">
        <v>1230.9780000000001</v>
      </c>
    </row>
    <row r="377" spans="1:4" x14ac:dyDescent="0.25">
      <c r="A377">
        <v>2037</v>
      </c>
      <c r="B377">
        <v>4</v>
      </c>
      <c r="D377">
        <v>919.76400000000001</v>
      </c>
    </row>
    <row r="378" spans="1:4" x14ac:dyDescent="0.25">
      <c r="A378">
        <v>2037</v>
      </c>
      <c r="B378">
        <v>5</v>
      </c>
      <c r="D378">
        <v>785.79399999999998</v>
      </c>
    </row>
    <row r="379" spans="1:4" x14ac:dyDescent="0.25">
      <c r="A379">
        <v>2037</v>
      </c>
      <c r="B379">
        <v>6</v>
      </c>
      <c r="D379">
        <v>989.17</v>
      </c>
    </row>
    <row r="380" spans="1:4" x14ac:dyDescent="0.25">
      <c r="A380">
        <v>2037</v>
      </c>
      <c r="B380">
        <v>7</v>
      </c>
      <c r="D380" s="28">
        <v>1227.6610000000001</v>
      </c>
    </row>
    <row r="381" spans="1:4" x14ac:dyDescent="0.25">
      <c r="A381">
        <v>2037</v>
      </c>
      <c r="B381">
        <v>8</v>
      </c>
      <c r="D381" s="28">
        <v>1266.9749999999999</v>
      </c>
    </row>
    <row r="382" spans="1:4" x14ac:dyDescent="0.25">
      <c r="A382">
        <v>2037</v>
      </c>
      <c r="B382">
        <v>9</v>
      </c>
      <c r="D382" s="28">
        <v>1156.1489999999999</v>
      </c>
    </row>
    <row r="383" spans="1:4" x14ac:dyDescent="0.25">
      <c r="A383">
        <v>2037</v>
      </c>
      <c r="B383">
        <v>10</v>
      </c>
      <c r="D383">
        <v>812.69299999999998</v>
      </c>
    </row>
    <row r="384" spans="1:4" x14ac:dyDescent="0.25">
      <c r="A384">
        <v>2037</v>
      </c>
      <c r="B384">
        <v>11</v>
      </c>
      <c r="D384">
        <v>807.30899999999997</v>
      </c>
    </row>
    <row r="385" spans="1:4" x14ac:dyDescent="0.25">
      <c r="A385">
        <v>2037</v>
      </c>
      <c r="B385">
        <v>12</v>
      </c>
      <c r="D385" s="28">
        <v>1244.402</v>
      </c>
    </row>
    <row r="386" spans="1:4" x14ac:dyDescent="0.25">
      <c r="A386">
        <v>2038</v>
      </c>
      <c r="B386">
        <v>1</v>
      </c>
      <c r="D386" s="28">
        <v>1518.5550000000001</v>
      </c>
    </row>
    <row r="387" spans="1:4" x14ac:dyDescent="0.25">
      <c r="A387">
        <v>2038</v>
      </c>
      <c r="B387">
        <v>2</v>
      </c>
      <c r="D387" s="28">
        <v>1424.0129999999999</v>
      </c>
    </row>
    <row r="388" spans="1:4" x14ac:dyDescent="0.25">
      <c r="A388">
        <v>2038</v>
      </c>
      <c r="B388">
        <v>3</v>
      </c>
      <c r="D388" s="28">
        <v>1227.095</v>
      </c>
    </row>
    <row r="389" spans="1:4" x14ac:dyDescent="0.25">
      <c r="A389">
        <v>2038</v>
      </c>
      <c r="B389">
        <v>4</v>
      </c>
      <c r="D389">
        <v>917.42100000000005</v>
      </c>
    </row>
    <row r="390" spans="1:4" x14ac:dyDescent="0.25">
      <c r="A390">
        <v>2038</v>
      </c>
      <c r="B390">
        <v>5</v>
      </c>
      <c r="D390">
        <v>784.77599999999995</v>
      </c>
    </row>
    <row r="391" spans="1:4" x14ac:dyDescent="0.25">
      <c r="A391">
        <v>2038</v>
      </c>
      <c r="B391">
        <v>6</v>
      </c>
      <c r="D391">
        <v>989.202</v>
      </c>
    </row>
    <row r="392" spans="1:4" x14ac:dyDescent="0.25">
      <c r="A392">
        <v>2038</v>
      </c>
      <c r="B392">
        <v>7</v>
      </c>
      <c r="D392" s="28">
        <v>1228.297</v>
      </c>
    </row>
    <row r="393" spans="1:4" x14ac:dyDescent="0.25">
      <c r="A393">
        <v>2038</v>
      </c>
      <c r="B393">
        <v>8</v>
      </c>
      <c r="D393" s="28">
        <v>1267.644</v>
      </c>
    </row>
    <row r="394" spans="1:4" x14ac:dyDescent="0.25">
      <c r="A394">
        <v>2038</v>
      </c>
      <c r="B394">
        <v>9</v>
      </c>
      <c r="D394" s="28">
        <v>1156.55</v>
      </c>
    </row>
    <row r="395" spans="1:4" x14ac:dyDescent="0.25">
      <c r="A395">
        <v>2038</v>
      </c>
      <c r="B395">
        <v>10</v>
      </c>
      <c r="D395">
        <v>811.98400000000004</v>
      </c>
    </row>
    <row r="396" spans="1:4" x14ac:dyDescent="0.25">
      <c r="A396">
        <v>2038</v>
      </c>
      <c r="B396">
        <v>11</v>
      </c>
      <c r="D396">
        <v>805.06</v>
      </c>
    </row>
    <row r="397" spans="1:4" x14ac:dyDescent="0.25">
      <c r="A397">
        <v>2038</v>
      </c>
      <c r="B397">
        <v>12</v>
      </c>
      <c r="D397" s="28">
        <v>1240.1310000000001</v>
      </c>
    </row>
    <row r="398" spans="1:4" x14ac:dyDescent="0.25">
      <c r="A398">
        <v>2039</v>
      </c>
      <c r="B398">
        <v>1</v>
      </c>
      <c r="D398" s="28">
        <v>1512.8019999999999</v>
      </c>
    </row>
    <row r="399" spans="1:4" x14ac:dyDescent="0.25">
      <c r="A399">
        <v>2039</v>
      </c>
      <c r="B399">
        <v>2</v>
      </c>
      <c r="D399" s="28">
        <v>1419.1569999999999</v>
      </c>
    </row>
    <row r="400" spans="1:4" x14ac:dyDescent="0.25">
      <c r="A400">
        <v>2039</v>
      </c>
      <c r="B400">
        <v>3</v>
      </c>
      <c r="D400" s="28">
        <v>1223.057</v>
      </c>
    </row>
    <row r="401" spans="1:4" x14ac:dyDescent="0.25">
      <c r="A401">
        <v>2039</v>
      </c>
      <c r="B401">
        <v>4</v>
      </c>
      <c r="D401">
        <v>914.94899999999996</v>
      </c>
    </row>
    <row r="402" spans="1:4" x14ac:dyDescent="0.25">
      <c r="A402">
        <v>2039</v>
      </c>
      <c r="B402">
        <v>5</v>
      </c>
      <c r="D402">
        <v>783.62599999999998</v>
      </c>
    </row>
    <row r="403" spans="1:4" x14ac:dyDescent="0.25">
      <c r="A403">
        <v>2039</v>
      </c>
      <c r="B403">
        <v>6</v>
      </c>
      <c r="D403">
        <v>989.077</v>
      </c>
    </row>
    <row r="404" spans="1:4" x14ac:dyDescent="0.25">
      <c r="A404">
        <v>2039</v>
      </c>
      <c r="B404">
        <v>7</v>
      </c>
      <c r="D404" s="28">
        <v>1228.761</v>
      </c>
    </row>
    <row r="405" spans="1:4" x14ac:dyDescent="0.25">
      <c r="A405">
        <v>2039</v>
      </c>
      <c r="B405">
        <v>8</v>
      </c>
      <c r="D405" s="28">
        <v>1268.144</v>
      </c>
    </row>
    <row r="406" spans="1:4" x14ac:dyDescent="0.25">
      <c r="A406">
        <v>2039</v>
      </c>
      <c r="B406">
        <v>9</v>
      </c>
      <c r="D406" s="28">
        <v>1156.7919999999999</v>
      </c>
    </row>
    <row r="407" spans="1:4" x14ac:dyDescent="0.25">
      <c r="A407">
        <v>2039</v>
      </c>
      <c r="B407">
        <v>10</v>
      </c>
      <c r="D407">
        <v>811.14300000000003</v>
      </c>
    </row>
    <row r="408" spans="1:4" x14ac:dyDescent="0.25">
      <c r="A408">
        <v>2039</v>
      </c>
      <c r="B408">
        <v>11</v>
      </c>
      <c r="D408">
        <v>802.68899999999996</v>
      </c>
    </row>
    <row r="409" spans="1:4" x14ac:dyDescent="0.25">
      <c r="A409">
        <v>2039</v>
      </c>
      <c r="B409">
        <v>12</v>
      </c>
      <c r="D409" s="28">
        <v>1235.7139999999999</v>
      </c>
    </row>
    <row r="410" spans="1:4" x14ac:dyDescent="0.25">
      <c r="A410">
        <v>2040</v>
      </c>
      <c r="B410">
        <v>1</v>
      </c>
      <c r="D410" s="28">
        <v>1507.232</v>
      </c>
    </row>
    <row r="411" spans="1:4" x14ac:dyDescent="0.25">
      <c r="A411">
        <v>2040</v>
      </c>
      <c r="B411">
        <v>2</v>
      </c>
      <c r="D411" s="28">
        <v>1414.4680000000001</v>
      </c>
    </row>
    <row r="412" spans="1:4" x14ac:dyDescent="0.25">
      <c r="A412">
        <v>2040</v>
      </c>
      <c r="B412">
        <v>3</v>
      </c>
      <c r="D412" s="28">
        <v>1219.192</v>
      </c>
    </row>
    <row r="413" spans="1:4" x14ac:dyDescent="0.25">
      <c r="A413">
        <v>2040</v>
      </c>
      <c r="B413">
        <v>4</v>
      </c>
      <c r="D413">
        <v>912.7</v>
      </c>
    </row>
    <row r="414" spans="1:4" x14ac:dyDescent="0.25">
      <c r="A414">
        <v>2040</v>
      </c>
      <c r="B414">
        <v>5</v>
      </c>
      <c r="D414">
        <v>782.66300000000001</v>
      </c>
    </row>
    <row r="415" spans="1:4" x14ac:dyDescent="0.25">
      <c r="A415">
        <v>2040</v>
      </c>
      <c r="B415">
        <v>6</v>
      </c>
      <c r="D415">
        <v>989.05</v>
      </c>
    </row>
    <row r="416" spans="1:4" x14ac:dyDescent="0.25">
      <c r="A416">
        <v>2040</v>
      </c>
      <c r="B416">
        <v>7</v>
      </c>
      <c r="D416" s="28">
        <v>1229.222</v>
      </c>
    </row>
    <row r="417" spans="1:4" x14ac:dyDescent="0.25">
      <c r="A417">
        <v>2040</v>
      </c>
      <c r="B417">
        <v>8</v>
      </c>
      <c r="D417" s="28">
        <v>1268.6279999999999</v>
      </c>
    </row>
    <row r="418" spans="1:4" x14ac:dyDescent="0.25">
      <c r="A418">
        <v>2040</v>
      </c>
      <c r="B418">
        <v>9</v>
      </c>
      <c r="D418" s="28">
        <v>1157.0730000000001</v>
      </c>
    </row>
    <row r="419" spans="1:4" x14ac:dyDescent="0.25">
      <c r="A419">
        <v>2040</v>
      </c>
      <c r="B419">
        <v>10</v>
      </c>
      <c r="D419">
        <v>810.50300000000004</v>
      </c>
    </row>
    <row r="420" spans="1:4" x14ac:dyDescent="0.25">
      <c r="A420">
        <v>2040</v>
      </c>
      <c r="B420">
        <v>11</v>
      </c>
      <c r="D420">
        <v>800.58100000000002</v>
      </c>
    </row>
    <row r="421" spans="1:4" x14ac:dyDescent="0.25">
      <c r="A421">
        <v>2040</v>
      </c>
      <c r="B421">
        <v>12</v>
      </c>
      <c r="D421" s="28">
        <v>1231.6279999999999</v>
      </c>
    </row>
    <row r="422" spans="1:4" x14ac:dyDescent="0.25">
      <c r="A422">
        <v>2041</v>
      </c>
      <c r="B422">
        <v>1</v>
      </c>
      <c r="D422" s="28">
        <v>1501.6659999999999</v>
      </c>
    </row>
    <row r="423" spans="1:4" x14ac:dyDescent="0.25">
      <c r="A423">
        <v>2041</v>
      </c>
      <c r="B423">
        <v>2</v>
      </c>
      <c r="D423" s="28">
        <v>1409.7860000000001</v>
      </c>
    </row>
    <row r="424" spans="1:4" x14ac:dyDescent="0.25">
      <c r="A424">
        <v>2041</v>
      </c>
      <c r="B424">
        <v>3</v>
      </c>
      <c r="D424" s="28">
        <v>1215.3420000000001</v>
      </c>
    </row>
    <row r="425" spans="1:4" x14ac:dyDescent="0.25">
      <c r="A425">
        <v>2041</v>
      </c>
      <c r="B425">
        <v>4</v>
      </c>
      <c r="D425">
        <v>910.42100000000005</v>
      </c>
    </row>
    <row r="426" spans="1:4" x14ac:dyDescent="0.25">
      <c r="A426">
        <v>2041</v>
      </c>
      <c r="B426">
        <v>5</v>
      </c>
      <c r="D426">
        <v>781.69200000000001</v>
      </c>
    </row>
    <row r="427" spans="1:4" x14ac:dyDescent="0.25">
      <c r="A427">
        <v>2041</v>
      </c>
      <c r="B427">
        <v>6</v>
      </c>
      <c r="D427">
        <v>988.99599999999998</v>
      </c>
    </row>
    <row r="428" spans="1:4" x14ac:dyDescent="0.25">
      <c r="A428">
        <v>2041</v>
      </c>
      <c r="B428">
        <v>7</v>
      </c>
      <c r="D428" s="28">
        <v>1229.6559999999999</v>
      </c>
    </row>
    <row r="429" spans="1:4" x14ac:dyDescent="0.25">
      <c r="A429">
        <v>2041</v>
      </c>
      <c r="B429">
        <v>8</v>
      </c>
      <c r="D429" s="28">
        <v>1269.0830000000001</v>
      </c>
    </row>
    <row r="430" spans="1:4" x14ac:dyDescent="0.25">
      <c r="A430">
        <v>2041</v>
      </c>
      <c r="B430">
        <v>9</v>
      </c>
      <c r="D430" s="28">
        <v>1157.3389999999999</v>
      </c>
    </row>
    <row r="431" spans="1:4" x14ac:dyDescent="0.25">
      <c r="A431">
        <v>2041</v>
      </c>
      <c r="B431">
        <v>10</v>
      </c>
      <c r="D431">
        <v>809.88499999999999</v>
      </c>
    </row>
    <row r="432" spans="1:4" x14ac:dyDescent="0.25">
      <c r="A432">
        <v>2041</v>
      </c>
      <c r="B432">
        <v>11</v>
      </c>
      <c r="D432">
        <v>798.49099999999999</v>
      </c>
    </row>
    <row r="433" spans="1:4" x14ac:dyDescent="0.25">
      <c r="A433">
        <v>2041</v>
      </c>
      <c r="B433">
        <v>12</v>
      </c>
      <c r="D433" s="28">
        <v>1227.54</v>
      </c>
    </row>
    <row r="434" spans="1:4" x14ac:dyDescent="0.25">
      <c r="A434">
        <v>2042</v>
      </c>
      <c r="B434">
        <v>1</v>
      </c>
      <c r="D434" s="28">
        <v>1496.2439999999999</v>
      </c>
    </row>
    <row r="435" spans="1:4" x14ac:dyDescent="0.25">
      <c r="A435">
        <v>2042</v>
      </c>
      <c r="B435">
        <v>2</v>
      </c>
      <c r="D435" s="28">
        <v>1405.229</v>
      </c>
    </row>
    <row r="436" spans="1:4" x14ac:dyDescent="0.25">
      <c r="A436">
        <v>2042</v>
      </c>
      <c r="B436">
        <v>3</v>
      </c>
      <c r="D436" s="28">
        <v>1211.5989999999999</v>
      </c>
    </row>
    <row r="437" spans="1:4" x14ac:dyDescent="0.25">
      <c r="A437">
        <v>2042</v>
      </c>
      <c r="B437">
        <v>4</v>
      </c>
      <c r="D437">
        <v>908.26099999999997</v>
      </c>
    </row>
    <row r="438" spans="1:4" x14ac:dyDescent="0.25">
      <c r="A438">
        <v>2042</v>
      </c>
      <c r="B438">
        <v>5</v>
      </c>
      <c r="D438">
        <v>780.80600000000004</v>
      </c>
    </row>
    <row r="439" spans="1:4" x14ac:dyDescent="0.25">
      <c r="A439">
        <v>2042</v>
      </c>
      <c r="B439">
        <v>6</v>
      </c>
      <c r="D439">
        <v>989.03099999999995</v>
      </c>
    </row>
    <row r="440" spans="1:4" x14ac:dyDescent="0.25">
      <c r="A440">
        <v>2042</v>
      </c>
      <c r="B440">
        <v>7</v>
      </c>
      <c r="D440" s="28">
        <v>1230.1780000000001</v>
      </c>
    </row>
    <row r="441" spans="1:4" x14ac:dyDescent="0.25">
      <c r="A441">
        <v>2042</v>
      </c>
      <c r="B441">
        <v>8</v>
      </c>
      <c r="D441" s="28">
        <v>1269.625</v>
      </c>
    </row>
    <row r="442" spans="1:4" x14ac:dyDescent="0.25">
      <c r="A442">
        <v>2042</v>
      </c>
      <c r="B442">
        <v>9</v>
      </c>
      <c r="D442" s="28">
        <v>1157.6869999999999</v>
      </c>
    </row>
    <row r="443" spans="1:4" x14ac:dyDescent="0.25">
      <c r="A443">
        <v>2042</v>
      </c>
      <c r="B443">
        <v>10</v>
      </c>
      <c r="D443">
        <v>809.38</v>
      </c>
    </row>
    <row r="444" spans="1:4" x14ac:dyDescent="0.25">
      <c r="A444">
        <v>2042</v>
      </c>
      <c r="B444">
        <v>11</v>
      </c>
      <c r="D444">
        <v>796.54899999999998</v>
      </c>
    </row>
    <row r="445" spans="1:4" x14ac:dyDescent="0.25">
      <c r="A445">
        <v>2042</v>
      </c>
      <c r="B445">
        <v>12</v>
      </c>
      <c r="D445" s="28">
        <v>1223.684</v>
      </c>
    </row>
    <row r="446" spans="1:4" x14ac:dyDescent="0.25">
      <c r="A446">
        <v>2043</v>
      </c>
      <c r="B446">
        <v>1</v>
      </c>
      <c r="D446" s="28">
        <v>1491.2090000000001</v>
      </c>
    </row>
    <row r="447" spans="1:4" x14ac:dyDescent="0.25">
      <c r="A447">
        <v>2043</v>
      </c>
      <c r="B447">
        <v>2</v>
      </c>
      <c r="D447" s="28">
        <v>1401.0039999999999</v>
      </c>
    </row>
    <row r="448" spans="1:4" x14ac:dyDescent="0.25">
      <c r="A448">
        <v>2043</v>
      </c>
      <c r="B448">
        <v>3</v>
      </c>
      <c r="D448" s="28">
        <v>1208.1489999999999</v>
      </c>
    </row>
    <row r="449" spans="1:4" x14ac:dyDescent="0.25">
      <c r="A449">
        <v>2043</v>
      </c>
      <c r="B449">
        <v>4</v>
      </c>
      <c r="D449">
        <v>906.32299999999998</v>
      </c>
    </row>
    <row r="450" spans="1:4" x14ac:dyDescent="0.25">
      <c r="A450">
        <v>2043</v>
      </c>
      <c r="B450">
        <v>5</v>
      </c>
      <c r="D450">
        <v>780.08900000000006</v>
      </c>
    </row>
    <row r="451" spans="1:4" x14ac:dyDescent="0.25">
      <c r="A451">
        <v>2043</v>
      </c>
      <c r="B451">
        <v>6</v>
      </c>
      <c r="D451">
        <v>989.25</v>
      </c>
    </row>
    <row r="452" spans="1:4" x14ac:dyDescent="0.25">
      <c r="A452">
        <v>2043</v>
      </c>
      <c r="B452">
        <v>7</v>
      </c>
      <c r="D452" s="28">
        <v>1230.9559999999999</v>
      </c>
    </row>
    <row r="453" spans="1:4" x14ac:dyDescent="0.25">
      <c r="A453">
        <v>2043</v>
      </c>
      <c r="B453">
        <v>8</v>
      </c>
      <c r="D453" s="28">
        <v>1270.4259999999999</v>
      </c>
    </row>
    <row r="454" spans="1:4" x14ac:dyDescent="0.25">
      <c r="A454">
        <v>2043</v>
      </c>
      <c r="B454">
        <v>9</v>
      </c>
      <c r="D454" s="28">
        <v>1158.2719999999999</v>
      </c>
    </row>
    <row r="455" spans="1:4" x14ac:dyDescent="0.25">
      <c r="A455">
        <v>2043</v>
      </c>
      <c r="B455">
        <v>10</v>
      </c>
      <c r="D455">
        <v>809.00900000000001</v>
      </c>
    </row>
    <row r="456" spans="1:4" x14ac:dyDescent="0.25">
      <c r="A456">
        <v>2043</v>
      </c>
      <c r="B456">
        <v>11</v>
      </c>
      <c r="D456">
        <v>794.78200000000004</v>
      </c>
    </row>
    <row r="457" spans="1:4" x14ac:dyDescent="0.25">
      <c r="A457">
        <v>2043</v>
      </c>
      <c r="B457">
        <v>12</v>
      </c>
      <c r="D457" s="28">
        <v>1220.104</v>
      </c>
    </row>
    <row r="458" spans="1:4" x14ac:dyDescent="0.25">
      <c r="A458">
        <v>2044</v>
      </c>
      <c r="B458">
        <v>1</v>
      </c>
      <c r="D458" s="28">
        <v>1486.337</v>
      </c>
    </row>
    <row r="459" spans="1:4" x14ac:dyDescent="0.25">
      <c r="A459">
        <v>2044</v>
      </c>
      <c r="B459">
        <v>2</v>
      </c>
      <c r="D459" s="28">
        <v>1396.92</v>
      </c>
    </row>
    <row r="460" spans="1:4" x14ac:dyDescent="0.25">
      <c r="A460">
        <v>2044</v>
      </c>
      <c r="B460">
        <v>3</v>
      </c>
      <c r="D460" s="28">
        <v>1204.82</v>
      </c>
    </row>
    <row r="461" spans="1:4" x14ac:dyDescent="0.25">
      <c r="A461">
        <v>2044</v>
      </c>
      <c r="B461">
        <v>4</v>
      </c>
      <c r="D461">
        <v>904.43299999999999</v>
      </c>
    </row>
    <row r="462" spans="1:4" x14ac:dyDescent="0.25">
      <c r="A462">
        <v>2044</v>
      </c>
      <c r="B462">
        <v>5</v>
      </c>
      <c r="D462">
        <v>779.40499999999997</v>
      </c>
    </row>
    <row r="463" spans="1:4" x14ac:dyDescent="0.25">
      <c r="A463">
        <v>2044</v>
      </c>
      <c r="B463">
        <v>6</v>
      </c>
      <c r="D463">
        <v>989.49900000000002</v>
      </c>
    </row>
    <row r="464" spans="1:4" x14ac:dyDescent="0.25">
      <c r="A464">
        <v>2044</v>
      </c>
      <c r="B464">
        <v>7</v>
      </c>
      <c r="D464" s="28">
        <v>1231.74</v>
      </c>
    </row>
    <row r="465" spans="1:4" x14ac:dyDescent="0.25">
      <c r="A465">
        <v>2044</v>
      </c>
      <c r="B465">
        <v>8</v>
      </c>
      <c r="D465" s="28">
        <v>1271.232</v>
      </c>
    </row>
    <row r="466" spans="1:4" x14ac:dyDescent="0.25">
      <c r="A466">
        <v>2044</v>
      </c>
      <c r="B466">
        <v>9</v>
      </c>
      <c r="D466" s="28">
        <v>1158.865</v>
      </c>
    </row>
    <row r="467" spans="1:4" x14ac:dyDescent="0.25">
      <c r="A467">
        <v>2044</v>
      </c>
      <c r="B467">
        <v>10</v>
      </c>
      <c r="D467">
        <v>808.65599999999995</v>
      </c>
    </row>
    <row r="468" spans="1:4" x14ac:dyDescent="0.25">
      <c r="A468">
        <v>2044</v>
      </c>
      <c r="B468">
        <v>11</v>
      </c>
      <c r="D468">
        <v>793.04300000000001</v>
      </c>
    </row>
    <row r="469" spans="1:4" x14ac:dyDescent="0.25">
      <c r="A469">
        <v>2044</v>
      </c>
      <c r="B469">
        <v>12</v>
      </c>
      <c r="D469" s="28">
        <v>1216.57</v>
      </c>
    </row>
    <row r="470" spans="1:4" x14ac:dyDescent="0.25">
      <c r="A470">
        <v>2045</v>
      </c>
      <c r="B470">
        <v>1</v>
      </c>
      <c r="D470" s="28">
        <v>1481.569</v>
      </c>
    </row>
    <row r="471" spans="1:4" x14ac:dyDescent="0.25">
      <c r="A471">
        <v>2045</v>
      </c>
      <c r="B471">
        <v>2</v>
      </c>
      <c r="D471" s="28">
        <v>1392.925</v>
      </c>
    </row>
    <row r="472" spans="1:4" x14ac:dyDescent="0.25">
      <c r="A472">
        <v>2045</v>
      </c>
      <c r="B472">
        <v>3</v>
      </c>
      <c r="D472" s="28">
        <v>1201.568</v>
      </c>
    </row>
    <row r="473" spans="1:4" x14ac:dyDescent="0.25">
      <c r="A473">
        <v>2045</v>
      </c>
      <c r="B473">
        <v>4</v>
      </c>
      <c r="D473">
        <v>902.60799999999995</v>
      </c>
    </row>
    <row r="474" spans="1:4" x14ac:dyDescent="0.25">
      <c r="A474">
        <v>2045</v>
      </c>
      <c r="B474">
        <v>5</v>
      </c>
      <c r="D474">
        <v>778.76800000000003</v>
      </c>
    </row>
    <row r="475" spans="1:4" x14ac:dyDescent="0.25">
      <c r="A475">
        <v>2045</v>
      </c>
      <c r="B475">
        <v>6</v>
      </c>
      <c r="D475">
        <v>989.79399999999998</v>
      </c>
    </row>
    <row r="476" spans="1:4" x14ac:dyDescent="0.25">
      <c r="A476">
        <v>2045</v>
      </c>
      <c r="B476">
        <v>7</v>
      </c>
      <c r="D476" s="28">
        <v>1232.5650000000001</v>
      </c>
    </row>
    <row r="477" spans="1:4" x14ac:dyDescent="0.25">
      <c r="A477">
        <v>2045</v>
      </c>
      <c r="B477">
        <v>8</v>
      </c>
      <c r="D477" s="28">
        <v>1272.08</v>
      </c>
    </row>
    <row r="478" spans="1:4" x14ac:dyDescent="0.25">
      <c r="A478">
        <v>2045</v>
      </c>
      <c r="B478">
        <v>9</v>
      </c>
      <c r="D478" s="28">
        <v>1159.4970000000001</v>
      </c>
    </row>
    <row r="479" spans="1:4" x14ac:dyDescent="0.25">
      <c r="A479">
        <v>2045</v>
      </c>
      <c r="B479">
        <v>10</v>
      </c>
      <c r="D479">
        <v>808.31299999999999</v>
      </c>
    </row>
    <row r="480" spans="1:4" x14ac:dyDescent="0.25">
      <c r="A480">
        <v>2045</v>
      </c>
      <c r="B480">
        <v>11</v>
      </c>
      <c r="D480">
        <v>791.32299999999998</v>
      </c>
    </row>
    <row r="481" spans="1:4" x14ac:dyDescent="0.25">
      <c r="A481">
        <v>2045</v>
      </c>
      <c r="B481">
        <v>12</v>
      </c>
      <c r="D481" s="28">
        <v>1213.067</v>
      </c>
    </row>
    <row r="482" spans="1:4" x14ac:dyDescent="0.25">
      <c r="A482">
        <v>2046</v>
      </c>
      <c r="B482">
        <v>1</v>
      </c>
      <c r="D482" s="28">
        <v>1476.886</v>
      </c>
    </row>
    <row r="483" spans="1:4" x14ac:dyDescent="0.25">
      <c r="A483">
        <v>2046</v>
      </c>
      <c r="B483">
        <v>2</v>
      </c>
      <c r="D483" s="28">
        <v>1389.0029999999999</v>
      </c>
    </row>
    <row r="484" spans="1:4" x14ac:dyDescent="0.25">
      <c r="A484">
        <v>2046</v>
      </c>
      <c r="B484">
        <v>3</v>
      </c>
      <c r="D484" s="28">
        <v>1198.3789999999999</v>
      </c>
    </row>
    <row r="485" spans="1:4" x14ac:dyDescent="0.25">
      <c r="A485">
        <v>2046</v>
      </c>
      <c r="B485">
        <v>4</v>
      </c>
      <c r="D485">
        <v>900.827</v>
      </c>
    </row>
    <row r="486" spans="1:4" x14ac:dyDescent="0.25">
      <c r="A486">
        <v>2046</v>
      </c>
      <c r="B486">
        <v>5</v>
      </c>
      <c r="D486">
        <v>778.15899999999999</v>
      </c>
    </row>
    <row r="487" spans="1:4" x14ac:dyDescent="0.25">
      <c r="A487">
        <v>2046</v>
      </c>
      <c r="B487">
        <v>6</v>
      </c>
      <c r="D487">
        <v>990.11599999999999</v>
      </c>
    </row>
    <row r="488" spans="1:4" x14ac:dyDescent="0.25">
      <c r="A488">
        <v>2046</v>
      </c>
      <c r="B488">
        <v>7</v>
      </c>
      <c r="D488" s="28">
        <v>1233.421</v>
      </c>
    </row>
    <row r="489" spans="1:4" x14ac:dyDescent="0.25">
      <c r="A489">
        <v>2046</v>
      </c>
      <c r="B489">
        <v>8</v>
      </c>
      <c r="D489" s="28">
        <v>1272.9580000000001</v>
      </c>
    </row>
    <row r="490" spans="1:4" x14ac:dyDescent="0.25">
      <c r="A490">
        <v>2046</v>
      </c>
      <c r="B490">
        <v>9</v>
      </c>
      <c r="D490" s="28">
        <v>1160.1579999999999</v>
      </c>
    </row>
    <row r="491" spans="1:4" x14ac:dyDescent="0.25">
      <c r="A491">
        <v>2046</v>
      </c>
      <c r="B491">
        <v>10</v>
      </c>
      <c r="D491">
        <v>807.99800000000005</v>
      </c>
    </row>
    <row r="492" spans="1:4" x14ac:dyDescent="0.25">
      <c r="A492">
        <v>2046</v>
      </c>
      <c r="B492">
        <v>11</v>
      </c>
      <c r="D492">
        <v>789.64499999999998</v>
      </c>
    </row>
    <row r="493" spans="1:4" x14ac:dyDescent="0.25">
      <c r="A493">
        <v>2046</v>
      </c>
      <c r="B493">
        <v>12</v>
      </c>
      <c r="D493" s="28">
        <v>1209.6320000000001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B8" sqref="B8"/>
    </sheetView>
  </sheetViews>
  <sheetFormatPr defaultRowHeight="15" x14ac:dyDescent="0.25"/>
  <cols>
    <col min="1" max="1" width="8.42578125" bestFit="1" customWidth="1"/>
    <col min="2" max="2" width="10.85546875" bestFit="1" customWidth="1"/>
    <col min="3" max="3" width="8.140625" bestFit="1" customWidth="1"/>
    <col min="4" max="5" width="5.5703125" bestFit="1" customWidth="1"/>
    <col min="6" max="6" width="75.28515625" bestFit="1" customWidth="1"/>
  </cols>
  <sheetData>
    <row r="1" spans="1:6" x14ac:dyDescent="0.25">
      <c r="A1" s="5" t="s">
        <v>10</v>
      </c>
      <c r="B1" s="5" t="s">
        <v>57</v>
      </c>
      <c r="C1" s="5" t="s">
        <v>46</v>
      </c>
      <c r="D1" s="5" t="s">
        <v>109</v>
      </c>
      <c r="E1" s="5" t="s">
        <v>55</v>
      </c>
      <c r="F1" s="5" t="s">
        <v>56</v>
      </c>
    </row>
    <row r="2" spans="1:6" x14ac:dyDescent="0.25">
      <c r="A2" s="7" t="s">
        <v>36</v>
      </c>
      <c r="B2" s="11">
        <v>2.887</v>
      </c>
      <c r="C2" s="8">
        <v>154.18</v>
      </c>
      <c r="D2" s="11">
        <v>0.36</v>
      </c>
      <c r="E2" s="7"/>
      <c r="F2" s="7" t="s">
        <v>123</v>
      </c>
    </row>
    <row r="3" spans="1:6" x14ac:dyDescent="0.25">
      <c r="A3" s="7" t="s">
        <v>37</v>
      </c>
      <c r="B3" s="11">
        <v>1.1120000000000001</v>
      </c>
      <c r="C3" s="8">
        <v>168.27</v>
      </c>
      <c r="D3" s="11">
        <v>0.151</v>
      </c>
      <c r="E3" s="7"/>
      <c r="F3" s="7" t="s">
        <v>124</v>
      </c>
    </row>
    <row r="4" spans="1:6" x14ac:dyDescent="0.25">
      <c r="A4" s="7" t="s">
        <v>38</v>
      </c>
      <c r="B4" s="11">
        <v>0.55800000000000005</v>
      </c>
      <c r="C4" s="8">
        <v>858.54</v>
      </c>
      <c r="D4" s="11">
        <v>0.38700000000000001</v>
      </c>
      <c r="E4" s="7"/>
      <c r="F4" s="7" t="s">
        <v>125</v>
      </c>
    </row>
    <row r="5" spans="1:6" x14ac:dyDescent="0.25">
      <c r="A5" s="26">
        <v>42834</v>
      </c>
      <c r="B5" s="11">
        <v>144.9</v>
      </c>
      <c r="C5" s="8">
        <v>8.0000000000000002E-3</v>
      </c>
      <c r="D5" s="11">
        <v>1E-3</v>
      </c>
      <c r="E5" s="7"/>
      <c r="F5" s="7"/>
    </row>
    <row r="6" spans="1:6" x14ac:dyDescent="0.25">
      <c r="A6" s="7" t="s">
        <v>140</v>
      </c>
      <c r="B6" s="11">
        <v>1.863</v>
      </c>
      <c r="C6" s="8">
        <v>8.3000000000000004E-2</v>
      </c>
      <c r="D6" s="11">
        <v>0</v>
      </c>
      <c r="E6" s="7"/>
      <c r="F6" s="7"/>
    </row>
    <row r="7" spans="1:6" x14ac:dyDescent="0.25">
      <c r="A7" s="7" t="s">
        <v>116</v>
      </c>
      <c r="B7" s="11">
        <v>110.837</v>
      </c>
      <c r="C7" s="8">
        <v>8.3000000000000004E-2</v>
      </c>
      <c r="D7" s="11">
        <v>7.0000000000000001E-3</v>
      </c>
      <c r="E7" s="7"/>
      <c r="F7" s="7"/>
    </row>
    <row r="8" spans="1:6" x14ac:dyDescent="0.25">
      <c r="A8" s="7" t="s">
        <v>40</v>
      </c>
      <c r="B8" s="11">
        <v>65.415000000000006</v>
      </c>
      <c r="C8" s="8">
        <v>8.3000000000000004E-2</v>
      </c>
      <c r="D8" s="11">
        <v>4.0000000000000001E-3</v>
      </c>
      <c r="E8" s="7"/>
      <c r="F8" s="7"/>
    </row>
    <row r="9" spans="1:6" x14ac:dyDescent="0.25">
      <c r="A9" s="7" t="s">
        <v>41</v>
      </c>
      <c r="B9" s="11">
        <v>37.832999999999998</v>
      </c>
      <c r="C9" s="8">
        <v>8.3000000000000004E-2</v>
      </c>
      <c r="D9" s="11">
        <v>3.0000000000000001E-3</v>
      </c>
      <c r="E9" s="7"/>
      <c r="F9" s="7"/>
    </row>
    <row r="10" spans="1:6" x14ac:dyDescent="0.25">
      <c r="A10" s="7" t="s">
        <v>141</v>
      </c>
      <c r="B10" s="11">
        <v>88.95</v>
      </c>
      <c r="C10" s="8">
        <v>8.3000000000000004E-2</v>
      </c>
      <c r="D10" s="11">
        <v>6.0000000000000001E-3</v>
      </c>
      <c r="E10" s="7"/>
      <c r="F10" s="7"/>
    </row>
    <row r="11" spans="1:6" x14ac:dyDescent="0.25">
      <c r="A11" s="7" t="s">
        <v>39</v>
      </c>
      <c r="B11" s="11">
        <v>215.50899999999999</v>
      </c>
      <c r="C11" s="8">
        <v>8.3000000000000004E-2</v>
      </c>
      <c r="D11" s="11">
        <v>1.4999999999999999E-2</v>
      </c>
      <c r="E11" s="7"/>
      <c r="F11" s="7"/>
    </row>
    <row r="12" spans="1:6" x14ac:dyDescent="0.25">
      <c r="A12" s="7" t="s">
        <v>117</v>
      </c>
      <c r="B12" s="11">
        <v>275.48899999999998</v>
      </c>
      <c r="C12" s="8">
        <v>8.3000000000000004E-2</v>
      </c>
      <c r="D12" s="11">
        <v>1.9E-2</v>
      </c>
      <c r="E12" s="7"/>
      <c r="F12" s="7"/>
    </row>
    <row r="13" spans="1:6" x14ac:dyDescent="0.25">
      <c r="A13" t="s">
        <v>118</v>
      </c>
      <c r="B13">
        <v>312.45400000000001</v>
      </c>
      <c r="C13">
        <v>8.3000000000000004E-2</v>
      </c>
      <c r="D13">
        <v>2.1000000000000001E-2</v>
      </c>
    </row>
    <row r="14" spans="1:6" x14ac:dyDescent="0.25">
      <c r="A14" t="s">
        <v>119</v>
      </c>
      <c r="B14">
        <v>272.11200000000002</v>
      </c>
      <c r="C14">
        <v>8.3000000000000004E-2</v>
      </c>
      <c r="D14">
        <v>1.7999999999999999E-2</v>
      </c>
    </row>
    <row r="15" spans="1:6" x14ac:dyDescent="0.25">
      <c r="A15" t="s">
        <v>120</v>
      </c>
      <c r="B15">
        <v>143.905</v>
      </c>
      <c r="C15">
        <v>8.3000000000000004E-2</v>
      </c>
      <c r="D15">
        <v>0.01</v>
      </c>
    </row>
    <row r="16" spans="1:6" x14ac:dyDescent="0.25">
      <c r="A16" t="s">
        <v>42</v>
      </c>
      <c r="B16">
        <v>-13.563000000000001</v>
      </c>
      <c r="C16">
        <v>8.3000000000000004E-2</v>
      </c>
      <c r="D16">
        <v>-1E-3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3"/>
  <sheetViews>
    <sheetView zoomScaleNormal="100" workbookViewId="0">
      <selection activeCell="B8" sqref="B8"/>
    </sheetView>
  </sheetViews>
  <sheetFormatPr defaultRowHeight="15" x14ac:dyDescent="0.25"/>
  <cols>
    <col min="1" max="1" width="5" bestFit="1" customWidth="1"/>
    <col min="2" max="2" width="6.85546875" bestFit="1" customWidth="1"/>
    <col min="5" max="6" width="7.5703125" bestFit="1" customWidth="1"/>
    <col min="7" max="7" width="6.5703125" bestFit="1" customWidth="1"/>
    <col min="8" max="13" width="7.5703125" bestFit="1" customWidth="1"/>
    <col min="14" max="14" width="6.5703125" bestFit="1" customWidth="1"/>
    <col min="15" max="15" width="7.5703125" bestFit="1" customWidth="1"/>
    <col min="16" max="16" width="9.5703125" bestFit="1" customWidth="1"/>
  </cols>
  <sheetData>
    <row r="1" spans="1:20" x14ac:dyDescent="0.25">
      <c r="A1" s="5" t="s">
        <v>33</v>
      </c>
      <c r="B1" s="5" t="s">
        <v>34</v>
      </c>
      <c r="C1" s="5" t="s">
        <v>105</v>
      </c>
      <c r="D1" s="5" t="s">
        <v>36</v>
      </c>
      <c r="E1" s="5" t="s">
        <v>37</v>
      </c>
      <c r="F1" s="5" t="s">
        <v>38</v>
      </c>
      <c r="G1" s="6">
        <v>42834</v>
      </c>
      <c r="H1" s="5" t="s">
        <v>140</v>
      </c>
      <c r="I1" s="5" t="s">
        <v>116</v>
      </c>
      <c r="J1" s="5" t="s">
        <v>40</v>
      </c>
      <c r="K1" s="5" t="s">
        <v>41</v>
      </c>
      <c r="L1" s="5" t="s">
        <v>141</v>
      </c>
      <c r="M1" s="6" t="s">
        <v>39</v>
      </c>
      <c r="N1" s="6" t="s">
        <v>117</v>
      </c>
      <c r="O1" s="5" t="s">
        <v>118</v>
      </c>
      <c r="P1" s="5" t="s">
        <v>119</v>
      </c>
      <c r="Q1" s="5" t="s">
        <v>120</v>
      </c>
      <c r="R1" s="5" t="s">
        <v>42</v>
      </c>
      <c r="S1" s="5" t="s">
        <v>110</v>
      </c>
      <c r="T1" s="5" t="s">
        <v>111</v>
      </c>
    </row>
    <row r="2" spans="1:20" x14ac:dyDescent="0.25">
      <c r="A2" s="7">
        <v>2006</v>
      </c>
      <c r="B2" s="7">
        <v>1</v>
      </c>
      <c r="C2" s="10"/>
      <c r="D2" s="10">
        <v>1160.415</v>
      </c>
      <c r="E2" s="10">
        <v>0</v>
      </c>
      <c r="F2" s="10">
        <v>565.79399999999998</v>
      </c>
      <c r="G2" s="10">
        <v>0</v>
      </c>
      <c r="H2" s="10">
        <v>1.863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>
        <v>0</v>
      </c>
      <c r="R2">
        <v>0</v>
      </c>
      <c r="T2">
        <v>0</v>
      </c>
    </row>
    <row r="3" spans="1:20" x14ac:dyDescent="0.25">
      <c r="A3" s="7">
        <v>2006</v>
      </c>
      <c r="B3" s="7">
        <v>2</v>
      </c>
      <c r="C3" s="10">
        <v>1484.3420000000001</v>
      </c>
      <c r="D3" s="10">
        <v>911.79600000000005</v>
      </c>
      <c r="E3" s="10">
        <v>0</v>
      </c>
      <c r="F3" s="10">
        <v>492.392</v>
      </c>
      <c r="G3" s="10">
        <v>0</v>
      </c>
      <c r="H3" s="10">
        <v>0</v>
      </c>
      <c r="I3" s="10">
        <v>110.837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>
        <v>0</v>
      </c>
      <c r="R3">
        <v>0</v>
      </c>
      <c r="S3">
        <v>-30.684000000000001</v>
      </c>
      <c r="T3">
        <v>0</v>
      </c>
    </row>
    <row r="4" spans="1:20" x14ac:dyDescent="0.25">
      <c r="A4" s="7">
        <v>2006</v>
      </c>
      <c r="B4" s="7">
        <v>3</v>
      </c>
      <c r="C4" s="10">
        <v>1351.749</v>
      </c>
      <c r="D4" s="10">
        <v>839.64099999999996</v>
      </c>
      <c r="E4" s="10">
        <v>0</v>
      </c>
      <c r="F4" s="10">
        <v>486.75299999999999</v>
      </c>
      <c r="G4" s="10">
        <v>0</v>
      </c>
      <c r="H4" s="10">
        <v>0</v>
      </c>
      <c r="I4" s="10">
        <v>0</v>
      </c>
      <c r="J4" s="10">
        <v>65.415000000000006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>
        <v>0</v>
      </c>
      <c r="R4">
        <v>0</v>
      </c>
      <c r="S4">
        <v>-40.06</v>
      </c>
      <c r="T4">
        <v>0</v>
      </c>
    </row>
    <row r="5" spans="1:20" x14ac:dyDescent="0.25">
      <c r="A5" s="7">
        <v>2006</v>
      </c>
      <c r="B5" s="7">
        <v>4</v>
      </c>
      <c r="C5" s="10">
        <v>1045.2470000000001</v>
      </c>
      <c r="D5" s="10">
        <v>525.40599999999995</v>
      </c>
      <c r="E5" s="10">
        <v>26.666</v>
      </c>
      <c r="F5" s="10">
        <v>483.702</v>
      </c>
      <c r="G5" s="10">
        <v>0</v>
      </c>
      <c r="H5" s="10">
        <v>0</v>
      </c>
      <c r="I5" s="10">
        <v>0</v>
      </c>
      <c r="J5" s="10">
        <v>0</v>
      </c>
      <c r="K5" s="10">
        <v>37.832999999999998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>
        <v>0</v>
      </c>
      <c r="R5">
        <v>0</v>
      </c>
      <c r="S5">
        <v>-28.359000000000002</v>
      </c>
      <c r="T5">
        <v>0</v>
      </c>
    </row>
    <row r="6" spans="1:20" x14ac:dyDescent="0.25">
      <c r="A6" s="7">
        <v>2006</v>
      </c>
      <c r="B6" s="7">
        <v>5</v>
      </c>
      <c r="C6" s="10">
        <v>825.75900000000001</v>
      </c>
      <c r="D6" s="10">
        <v>206.67</v>
      </c>
      <c r="E6" s="10">
        <v>44.015999999999998</v>
      </c>
      <c r="F6" s="10">
        <v>489.32100000000003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88.95</v>
      </c>
      <c r="M6" s="10">
        <v>0</v>
      </c>
      <c r="N6" s="10">
        <v>0</v>
      </c>
      <c r="O6" s="10">
        <v>0</v>
      </c>
      <c r="P6" s="10">
        <v>0</v>
      </c>
      <c r="Q6">
        <v>0</v>
      </c>
      <c r="R6">
        <v>0</v>
      </c>
      <c r="S6">
        <v>-3.198</v>
      </c>
      <c r="T6">
        <v>0</v>
      </c>
    </row>
    <row r="7" spans="1:20" x14ac:dyDescent="0.25">
      <c r="A7" s="7">
        <v>2006</v>
      </c>
      <c r="B7" s="7">
        <v>6</v>
      </c>
      <c r="C7" s="10">
        <v>1051.749</v>
      </c>
      <c r="D7" s="10">
        <v>80.225999999999999</v>
      </c>
      <c r="E7" s="10">
        <v>260.07900000000001</v>
      </c>
      <c r="F7" s="10">
        <v>485.79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215.50899999999999</v>
      </c>
      <c r="N7" s="10">
        <v>0</v>
      </c>
      <c r="O7" s="10">
        <v>0</v>
      </c>
      <c r="P7" s="10">
        <v>0</v>
      </c>
      <c r="Q7">
        <v>0</v>
      </c>
      <c r="R7">
        <v>0</v>
      </c>
      <c r="S7">
        <v>10.145</v>
      </c>
      <c r="T7">
        <v>0</v>
      </c>
    </row>
    <row r="8" spans="1:20" x14ac:dyDescent="0.25">
      <c r="A8" s="7">
        <v>2006</v>
      </c>
      <c r="B8" s="7">
        <v>7</v>
      </c>
      <c r="C8" s="10">
        <v>1291.1120000000001</v>
      </c>
      <c r="D8" s="10">
        <v>0</v>
      </c>
      <c r="E8" s="10">
        <v>545.01599999999996</v>
      </c>
      <c r="F8" s="10">
        <v>462.50599999999997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275.48899999999998</v>
      </c>
      <c r="O8" s="10">
        <v>0</v>
      </c>
      <c r="P8" s="10">
        <v>0</v>
      </c>
      <c r="Q8">
        <v>0</v>
      </c>
      <c r="R8">
        <v>0</v>
      </c>
      <c r="S8">
        <v>8.1010000000000009</v>
      </c>
      <c r="T8">
        <v>0</v>
      </c>
    </row>
    <row r="9" spans="1:20" x14ac:dyDescent="0.25">
      <c r="A9" s="7">
        <v>2006</v>
      </c>
      <c r="B9" s="7">
        <v>8</v>
      </c>
      <c r="C9" s="10">
        <v>1455.453</v>
      </c>
      <c r="D9" s="10">
        <v>0</v>
      </c>
      <c r="E9" s="10">
        <v>687.23900000000003</v>
      </c>
      <c r="F9" s="10">
        <v>441.928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312.45400000000001</v>
      </c>
      <c r="P9" s="10">
        <v>0</v>
      </c>
      <c r="Q9">
        <v>0</v>
      </c>
      <c r="R9">
        <v>0</v>
      </c>
      <c r="S9">
        <v>13.832000000000001</v>
      </c>
      <c r="T9">
        <v>0</v>
      </c>
    </row>
    <row r="10" spans="1:20" x14ac:dyDescent="0.25">
      <c r="A10" s="7">
        <v>2006</v>
      </c>
      <c r="B10" s="7">
        <v>9</v>
      </c>
      <c r="C10" s="10">
        <v>1158.673</v>
      </c>
      <c r="D10" s="10">
        <v>24.44</v>
      </c>
      <c r="E10" s="10">
        <v>378.48700000000002</v>
      </c>
      <c r="F10" s="10">
        <v>467.98599999999999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272.11200000000002</v>
      </c>
      <c r="Q10">
        <v>0</v>
      </c>
      <c r="R10">
        <v>0</v>
      </c>
      <c r="S10">
        <v>15.648999999999999</v>
      </c>
      <c r="T10">
        <v>0</v>
      </c>
    </row>
    <row r="11" spans="1:20" x14ac:dyDescent="0.25">
      <c r="A11" s="7">
        <v>2006</v>
      </c>
      <c r="B11" s="7">
        <v>10</v>
      </c>
      <c r="C11" s="10">
        <v>903.97199999999998</v>
      </c>
      <c r="D11" s="10">
        <v>213.53800000000001</v>
      </c>
      <c r="E11" s="10">
        <v>58.341000000000001</v>
      </c>
      <c r="F11" s="10">
        <v>471.09399999999999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>
        <v>143.905</v>
      </c>
      <c r="R11">
        <v>0</v>
      </c>
      <c r="S11">
        <v>17.093</v>
      </c>
      <c r="T11">
        <v>0</v>
      </c>
    </row>
    <row r="12" spans="1:20" x14ac:dyDescent="0.25">
      <c r="A12" s="7">
        <v>2006</v>
      </c>
      <c r="B12" s="7">
        <v>11</v>
      </c>
      <c r="C12" s="10">
        <v>1053.4590000000001</v>
      </c>
      <c r="D12" s="10">
        <v>583.35299999999995</v>
      </c>
      <c r="E12" s="10">
        <v>1.768</v>
      </c>
      <c r="F12" s="10">
        <v>485.411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>
        <v>0</v>
      </c>
      <c r="R12">
        <v>-13.563000000000001</v>
      </c>
      <c r="S12">
        <v>-3.5089999999999999</v>
      </c>
      <c r="T12">
        <v>0</v>
      </c>
    </row>
    <row r="13" spans="1:20" x14ac:dyDescent="0.25">
      <c r="A13" s="7">
        <v>2006</v>
      </c>
      <c r="B13" s="7">
        <v>12</v>
      </c>
      <c r="C13" s="10">
        <v>1290.5029999999999</v>
      </c>
      <c r="D13" s="10">
        <v>771.80499999999995</v>
      </c>
      <c r="E13" s="10">
        <v>0</v>
      </c>
      <c r="F13" s="10">
        <v>516.21100000000001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>
        <v>0</v>
      </c>
      <c r="R13">
        <v>0</v>
      </c>
      <c r="S13">
        <v>2.4870000000000001</v>
      </c>
      <c r="T13">
        <v>0</v>
      </c>
    </row>
    <row r="14" spans="1:20" x14ac:dyDescent="0.25">
      <c r="A14" s="7">
        <v>2007</v>
      </c>
      <c r="B14" s="7">
        <v>1</v>
      </c>
      <c r="C14" s="10">
        <v>1570.213</v>
      </c>
      <c r="D14" s="10">
        <v>970.58100000000002</v>
      </c>
      <c r="E14" s="10">
        <v>0</v>
      </c>
      <c r="F14" s="10">
        <v>565.05799999999999</v>
      </c>
      <c r="G14" s="10">
        <v>0</v>
      </c>
      <c r="H14" s="10">
        <v>1.863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>
        <v>0</v>
      </c>
      <c r="R14">
        <v>0</v>
      </c>
      <c r="S14">
        <v>32.71</v>
      </c>
      <c r="T14">
        <v>0</v>
      </c>
    </row>
    <row r="15" spans="1:20" x14ac:dyDescent="0.25">
      <c r="A15" s="7">
        <v>2007</v>
      </c>
      <c r="B15" s="7">
        <v>2</v>
      </c>
      <c r="C15" s="10">
        <v>1839.145</v>
      </c>
      <c r="D15" s="10">
        <v>1264.403</v>
      </c>
      <c r="E15" s="10">
        <v>0</v>
      </c>
      <c r="F15" s="10">
        <v>490.38799999999998</v>
      </c>
      <c r="G15" s="10">
        <v>0</v>
      </c>
      <c r="H15" s="10">
        <v>0</v>
      </c>
      <c r="I15" s="10">
        <v>110.837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>
        <v>0</v>
      </c>
      <c r="R15">
        <v>0</v>
      </c>
      <c r="S15">
        <v>-26.484000000000002</v>
      </c>
      <c r="T15">
        <v>0</v>
      </c>
    </row>
    <row r="16" spans="1:20" x14ac:dyDescent="0.25">
      <c r="A16" s="7">
        <v>2007</v>
      </c>
      <c r="B16" s="7">
        <v>3</v>
      </c>
      <c r="C16" s="10">
        <v>1394.182</v>
      </c>
      <c r="D16" s="10">
        <v>851.24900000000002</v>
      </c>
      <c r="E16" s="10">
        <v>8.6470000000000002</v>
      </c>
      <c r="F16" s="10">
        <v>484.89100000000002</v>
      </c>
      <c r="G16" s="10">
        <v>0</v>
      </c>
      <c r="H16" s="10">
        <v>0</v>
      </c>
      <c r="I16" s="10">
        <v>0</v>
      </c>
      <c r="J16" s="10">
        <v>65.415000000000006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>
        <v>0</v>
      </c>
      <c r="R16">
        <v>0</v>
      </c>
      <c r="S16">
        <v>-16.021000000000001</v>
      </c>
      <c r="T16">
        <v>0</v>
      </c>
    </row>
    <row r="17" spans="1:20" x14ac:dyDescent="0.25">
      <c r="A17" s="7">
        <v>2007</v>
      </c>
      <c r="B17" s="7">
        <v>4</v>
      </c>
      <c r="C17" s="10">
        <v>1035.6220000000001</v>
      </c>
      <c r="D17" s="10">
        <v>437.15100000000001</v>
      </c>
      <c r="E17" s="10">
        <v>46.695999999999998</v>
      </c>
      <c r="F17" s="10">
        <v>490.66399999999999</v>
      </c>
      <c r="G17" s="10">
        <v>0</v>
      </c>
      <c r="H17" s="10">
        <v>0</v>
      </c>
      <c r="I17" s="10">
        <v>0</v>
      </c>
      <c r="J17" s="10">
        <v>0</v>
      </c>
      <c r="K17" s="10">
        <v>37.832999999999998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>
        <v>0</v>
      </c>
      <c r="R17">
        <v>0</v>
      </c>
      <c r="S17">
        <v>23.277000000000001</v>
      </c>
      <c r="T17">
        <v>0</v>
      </c>
    </row>
    <row r="18" spans="1:20" x14ac:dyDescent="0.25">
      <c r="A18" s="7">
        <v>2007</v>
      </c>
      <c r="B18" s="7">
        <v>5</v>
      </c>
      <c r="C18" s="10">
        <v>886.31899999999996</v>
      </c>
      <c r="D18" s="10">
        <v>188.678</v>
      </c>
      <c r="E18" s="10">
        <v>120.68</v>
      </c>
      <c r="F18" s="10">
        <v>468.74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88.95</v>
      </c>
      <c r="M18" s="10">
        <v>0</v>
      </c>
      <c r="N18" s="10">
        <v>0</v>
      </c>
      <c r="O18" s="10">
        <v>0</v>
      </c>
      <c r="P18" s="10">
        <v>0</v>
      </c>
      <c r="Q18">
        <v>0</v>
      </c>
      <c r="R18">
        <v>0</v>
      </c>
      <c r="S18">
        <v>19.271000000000001</v>
      </c>
      <c r="T18">
        <v>0</v>
      </c>
    </row>
    <row r="19" spans="1:20" x14ac:dyDescent="0.25">
      <c r="A19" s="7">
        <v>2007</v>
      </c>
      <c r="B19" s="7">
        <v>6</v>
      </c>
      <c r="C19" s="10">
        <v>1178.8009999999999</v>
      </c>
      <c r="D19" s="10">
        <v>32.856000000000002</v>
      </c>
      <c r="E19" s="10">
        <v>418.721</v>
      </c>
      <c r="F19" s="10">
        <v>474.33800000000002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215.50899999999999</v>
      </c>
      <c r="N19" s="10">
        <v>0</v>
      </c>
      <c r="O19" s="10">
        <v>0</v>
      </c>
      <c r="P19" s="10">
        <v>0</v>
      </c>
      <c r="Q19">
        <v>0</v>
      </c>
      <c r="R19">
        <v>0</v>
      </c>
      <c r="S19">
        <v>37.375999999999998</v>
      </c>
      <c r="T19">
        <v>0</v>
      </c>
    </row>
    <row r="20" spans="1:20" x14ac:dyDescent="0.25">
      <c r="A20" s="7">
        <v>2007</v>
      </c>
      <c r="B20" s="7">
        <v>7</v>
      </c>
      <c r="C20" s="10">
        <v>1303.346</v>
      </c>
      <c r="D20" s="10">
        <v>0</v>
      </c>
      <c r="E20" s="10">
        <v>562.02300000000002</v>
      </c>
      <c r="F20" s="10">
        <v>459.44099999999997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275.48899999999998</v>
      </c>
      <c r="O20" s="10">
        <v>0</v>
      </c>
      <c r="P20" s="10">
        <v>0</v>
      </c>
      <c r="Q20">
        <v>0</v>
      </c>
      <c r="R20">
        <v>0</v>
      </c>
      <c r="S20">
        <v>6.3929999999999998</v>
      </c>
      <c r="T20">
        <v>0</v>
      </c>
    </row>
    <row r="21" spans="1:20" x14ac:dyDescent="0.25">
      <c r="A21" s="7">
        <v>2007</v>
      </c>
      <c r="B21" s="7">
        <v>8</v>
      </c>
      <c r="C21" s="10">
        <v>1483.1389999999999</v>
      </c>
      <c r="D21" s="10">
        <v>0</v>
      </c>
      <c r="E21" s="10">
        <v>707.03499999999997</v>
      </c>
      <c r="F21" s="10">
        <v>450.07299999999998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312.45400000000001</v>
      </c>
      <c r="P21" s="10">
        <v>0</v>
      </c>
      <c r="Q21">
        <v>0</v>
      </c>
      <c r="R21">
        <v>0</v>
      </c>
      <c r="S21">
        <v>13.576000000000001</v>
      </c>
      <c r="T21">
        <v>0</v>
      </c>
    </row>
    <row r="22" spans="1:20" x14ac:dyDescent="0.25">
      <c r="A22" s="7">
        <v>2007</v>
      </c>
      <c r="B22" s="7">
        <v>9</v>
      </c>
      <c r="C22" s="10">
        <v>1456.588</v>
      </c>
      <c r="D22" s="10">
        <v>7.43</v>
      </c>
      <c r="E22" s="10">
        <v>703.40300000000002</v>
      </c>
      <c r="F22" s="10">
        <v>476.84100000000001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272.11200000000002</v>
      </c>
      <c r="Q22">
        <v>0</v>
      </c>
      <c r="R22">
        <v>0</v>
      </c>
      <c r="S22">
        <v>-3.198</v>
      </c>
      <c r="T22">
        <v>0</v>
      </c>
    </row>
    <row r="23" spans="1:20" x14ac:dyDescent="0.25">
      <c r="A23" s="7">
        <v>2007</v>
      </c>
      <c r="B23" s="7">
        <v>10</v>
      </c>
      <c r="C23" s="10">
        <v>996.41399999999999</v>
      </c>
      <c r="D23" s="10">
        <v>58.47</v>
      </c>
      <c r="E23" s="10">
        <v>310.45499999999998</v>
      </c>
      <c r="F23" s="10">
        <v>464.42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>
        <v>143.905</v>
      </c>
      <c r="R23">
        <v>0</v>
      </c>
      <c r="S23">
        <v>19.164000000000001</v>
      </c>
      <c r="T23">
        <v>0</v>
      </c>
    </row>
    <row r="24" spans="1:20" x14ac:dyDescent="0.25">
      <c r="A24" s="7">
        <v>2007</v>
      </c>
      <c r="B24" s="7">
        <v>11</v>
      </c>
      <c r="C24" s="10">
        <v>983.08100000000002</v>
      </c>
      <c r="D24" s="10">
        <v>441.34100000000001</v>
      </c>
      <c r="E24" s="10">
        <v>40.363</v>
      </c>
      <c r="F24" s="10">
        <v>483.94799999999998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>
        <v>0</v>
      </c>
      <c r="R24">
        <v>-13.563000000000001</v>
      </c>
      <c r="S24">
        <v>30.992999999999999</v>
      </c>
      <c r="T24">
        <v>0</v>
      </c>
    </row>
    <row r="25" spans="1:20" x14ac:dyDescent="0.25">
      <c r="A25" s="7">
        <v>2007</v>
      </c>
      <c r="B25" s="7">
        <v>12</v>
      </c>
      <c r="C25" s="10">
        <v>1355.981</v>
      </c>
      <c r="D25" s="10">
        <v>833.22799999999995</v>
      </c>
      <c r="E25" s="10">
        <v>0</v>
      </c>
      <c r="F25" s="10">
        <v>512.72699999999998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>
        <v>0</v>
      </c>
      <c r="R25">
        <v>0</v>
      </c>
      <c r="S25">
        <v>10.026</v>
      </c>
      <c r="T25">
        <v>0</v>
      </c>
    </row>
    <row r="26" spans="1:20" x14ac:dyDescent="0.25">
      <c r="A26" s="7">
        <v>2008</v>
      </c>
      <c r="B26" s="7">
        <v>1</v>
      </c>
      <c r="C26" s="10">
        <v>1741.6279999999999</v>
      </c>
      <c r="D26" s="10">
        <v>1181.296</v>
      </c>
      <c r="E26" s="10">
        <v>0</v>
      </c>
      <c r="F26" s="10">
        <v>555.20600000000002</v>
      </c>
      <c r="G26" s="10">
        <v>0</v>
      </c>
      <c r="H26" s="10">
        <v>1.863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>
        <v>0</v>
      </c>
      <c r="R26">
        <v>0</v>
      </c>
      <c r="S26">
        <v>3.2629999999999999</v>
      </c>
      <c r="T26">
        <v>0</v>
      </c>
    </row>
    <row r="27" spans="1:20" x14ac:dyDescent="0.25">
      <c r="A27" s="7">
        <v>2008</v>
      </c>
      <c r="B27" s="7">
        <v>2</v>
      </c>
      <c r="C27" s="10">
        <v>1648.346</v>
      </c>
      <c r="D27" s="10">
        <v>1047.0350000000001</v>
      </c>
      <c r="E27" s="10">
        <v>0</v>
      </c>
      <c r="F27" s="10">
        <v>484.85899999999998</v>
      </c>
      <c r="G27" s="10">
        <v>0</v>
      </c>
      <c r="H27" s="10">
        <v>0</v>
      </c>
      <c r="I27" s="10">
        <v>110.837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>
        <v>0</v>
      </c>
      <c r="R27">
        <v>0</v>
      </c>
      <c r="S27">
        <v>5.6150000000000002</v>
      </c>
      <c r="T27">
        <v>0</v>
      </c>
    </row>
    <row r="28" spans="1:20" x14ac:dyDescent="0.25">
      <c r="A28" s="7">
        <v>2008</v>
      </c>
      <c r="B28" s="7">
        <v>3</v>
      </c>
      <c r="C28" s="10">
        <v>1513.0840000000001</v>
      </c>
      <c r="D28" s="10">
        <v>941.09799999999996</v>
      </c>
      <c r="E28" s="10">
        <v>0</v>
      </c>
      <c r="F28" s="10">
        <v>486.87400000000002</v>
      </c>
      <c r="G28" s="10">
        <v>0</v>
      </c>
      <c r="H28" s="10">
        <v>0</v>
      </c>
      <c r="I28" s="10">
        <v>0</v>
      </c>
      <c r="J28" s="10">
        <v>65.415000000000006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>
        <v>0</v>
      </c>
      <c r="R28">
        <v>0</v>
      </c>
      <c r="S28">
        <v>19.696999999999999</v>
      </c>
      <c r="T28">
        <v>0</v>
      </c>
    </row>
    <row r="29" spans="1:20" x14ac:dyDescent="0.25">
      <c r="A29" s="7">
        <v>2008</v>
      </c>
      <c r="B29" s="7">
        <v>4</v>
      </c>
      <c r="C29" s="10">
        <v>1068.03</v>
      </c>
      <c r="D29" s="10">
        <v>541.99699999999996</v>
      </c>
      <c r="E29" s="10">
        <v>5.3410000000000002</v>
      </c>
      <c r="F29" s="10">
        <v>481.55500000000001</v>
      </c>
      <c r="G29" s="10">
        <v>0</v>
      </c>
      <c r="H29" s="10">
        <v>0</v>
      </c>
      <c r="I29" s="10">
        <v>0</v>
      </c>
      <c r="J29" s="10">
        <v>0</v>
      </c>
      <c r="K29" s="10">
        <v>37.832999999999998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>
        <v>0</v>
      </c>
      <c r="R29">
        <v>0</v>
      </c>
      <c r="S29">
        <v>1.304</v>
      </c>
      <c r="T29">
        <v>0</v>
      </c>
    </row>
    <row r="30" spans="1:20" x14ac:dyDescent="0.25">
      <c r="A30" s="7">
        <v>2008</v>
      </c>
      <c r="B30" s="7">
        <v>5</v>
      </c>
      <c r="C30" s="10">
        <v>851.37699999999995</v>
      </c>
      <c r="D30" s="10">
        <v>257.47899999999998</v>
      </c>
      <c r="E30" s="10">
        <v>33.009</v>
      </c>
      <c r="F30" s="10">
        <v>461.25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88.95</v>
      </c>
      <c r="M30" s="10">
        <v>0</v>
      </c>
      <c r="N30" s="10">
        <v>0</v>
      </c>
      <c r="O30" s="10">
        <v>0</v>
      </c>
      <c r="P30" s="10">
        <v>0</v>
      </c>
      <c r="Q30">
        <v>0</v>
      </c>
      <c r="R30">
        <v>0</v>
      </c>
      <c r="S30">
        <v>10.689</v>
      </c>
      <c r="T30">
        <v>0</v>
      </c>
    </row>
    <row r="31" spans="1:20" x14ac:dyDescent="0.25">
      <c r="A31" s="7">
        <v>2008</v>
      </c>
      <c r="B31" s="7">
        <v>6</v>
      </c>
      <c r="C31" s="10">
        <v>1066.922</v>
      </c>
      <c r="D31" s="10">
        <v>74.921000000000006</v>
      </c>
      <c r="E31" s="10">
        <v>308.13200000000001</v>
      </c>
      <c r="F31" s="10">
        <v>469.40600000000001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215.50899999999999</v>
      </c>
      <c r="N31" s="10">
        <v>0</v>
      </c>
      <c r="O31" s="10">
        <v>0</v>
      </c>
      <c r="P31" s="10">
        <v>0</v>
      </c>
      <c r="Q31">
        <v>0</v>
      </c>
      <c r="R31">
        <v>0</v>
      </c>
      <c r="S31">
        <v>-1.046</v>
      </c>
      <c r="T31">
        <v>0</v>
      </c>
    </row>
    <row r="32" spans="1:20" x14ac:dyDescent="0.25">
      <c r="A32" s="7">
        <v>2008</v>
      </c>
      <c r="B32" s="7">
        <v>7</v>
      </c>
      <c r="C32" s="10">
        <v>1225.127</v>
      </c>
      <c r="D32" s="10">
        <v>0</v>
      </c>
      <c r="E32" s="10">
        <v>507.35199999999998</v>
      </c>
      <c r="F32" s="10">
        <v>453.26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275.48899999999998</v>
      </c>
      <c r="O32" s="10">
        <v>0</v>
      </c>
      <c r="P32" s="10">
        <v>0</v>
      </c>
      <c r="Q32">
        <v>0</v>
      </c>
      <c r="R32">
        <v>0</v>
      </c>
      <c r="S32">
        <v>-10.973000000000001</v>
      </c>
      <c r="T32">
        <v>0</v>
      </c>
    </row>
    <row r="33" spans="1:20" x14ac:dyDescent="0.25">
      <c r="A33" s="7">
        <v>2008</v>
      </c>
      <c r="B33" s="7">
        <v>8</v>
      </c>
      <c r="C33" s="10">
        <v>1318.4469999999999</v>
      </c>
      <c r="D33" s="10">
        <v>0</v>
      </c>
      <c r="E33" s="10">
        <v>542.51599999999996</v>
      </c>
      <c r="F33" s="10">
        <v>435.06599999999997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312.45400000000001</v>
      </c>
      <c r="P33" s="10">
        <v>0</v>
      </c>
      <c r="Q33">
        <v>0</v>
      </c>
      <c r="R33">
        <v>0</v>
      </c>
      <c r="S33">
        <v>28.411000000000001</v>
      </c>
      <c r="T33">
        <v>0</v>
      </c>
    </row>
    <row r="34" spans="1:20" x14ac:dyDescent="0.25">
      <c r="A34" s="7">
        <v>2008</v>
      </c>
      <c r="B34" s="7">
        <v>9</v>
      </c>
      <c r="C34" s="10">
        <v>1277.1780000000001</v>
      </c>
      <c r="D34" s="10">
        <v>1.202</v>
      </c>
      <c r="E34" s="10">
        <v>528.55200000000002</v>
      </c>
      <c r="F34" s="10">
        <v>462.517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272.11200000000002</v>
      </c>
      <c r="Q34">
        <v>0</v>
      </c>
      <c r="R34">
        <v>0</v>
      </c>
      <c r="S34">
        <v>12.795999999999999</v>
      </c>
      <c r="T34">
        <v>0</v>
      </c>
    </row>
    <row r="35" spans="1:20" x14ac:dyDescent="0.25">
      <c r="A35" s="7">
        <v>2008</v>
      </c>
      <c r="B35" s="7">
        <v>10</v>
      </c>
      <c r="C35" s="10">
        <v>859.23400000000004</v>
      </c>
      <c r="D35" s="10">
        <v>84.430999999999997</v>
      </c>
      <c r="E35" s="10">
        <v>169.018</v>
      </c>
      <c r="F35" s="10">
        <v>458.65800000000002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>
        <v>143.905</v>
      </c>
      <c r="R35">
        <v>0</v>
      </c>
      <c r="S35">
        <v>3.222</v>
      </c>
      <c r="T35">
        <v>0</v>
      </c>
    </row>
    <row r="36" spans="1:20" x14ac:dyDescent="0.25">
      <c r="A36" s="7">
        <v>2008</v>
      </c>
      <c r="B36" s="7">
        <v>11</v>
      </c>
      <c r="C36" s="10">
        <v>979.9</v>
      </c>
      <c r="D36" s="10">
        <v>473.10199999999998</v>
      </c>
      <c r="E36" s="10">
        <v>25.747</v>
      </c>
      <c r="F36" s="10">
        <v>469.87099999999998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>
        <v>0</v>
      </c>
      <c r="R36">
        <v>-13.563000000000001</v>
      </c>
      <c r="S36">
        <v>24.742000000000001</v>
      </c>
      <c r="T36">
        <v>0</v>
      </c>
    </row>
    <row r="37" spans="1:20" x14ac:dyDescent="0.25">
      <c r="A37" s="7">
        <v>2008</v>
      </c>
      <c r="B37" s="7">
        <v>12</v>
      </c>
      <c r="C37" s="10">
        <v>1685.7909999999999</v>
      </c>
      <c r="D37" s="10">
        <v>1133.8</v>
      </c>
      <c r="E37" s="10">
        <v>0</v>
      </c>
      <c r="F37" s="10">
        <v>542.18799999999999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>
        <v>0</v>
      </c>
      <c r="R37">
        <v>0</v>
      </c>
      <c r="S37">
        <v>9.8030000000000008</v>
      </c>
      <c r="T37">
        <v>0</v>
      </c>
    </row>
    <row r="38" spans="1:20" x14ac:dyDescent="0.25">
      <c r="A38" s="7">
        <v>2009</v>
      </c>
      <c r="B38" s="7">
        <v>1</v>
      </c>
      <c r="C38" s="10">
        <v>1810.3920000000001</v>
      </c>
      <c r="D38" s="10">
        <v>1294.306</v>
      </c>
      <c r="E38" s="10">
        <v>0</v>
      </c>
      <c r="F38" s="10">
        <v>551.03499999999997</v>
      </c>
      <c r="G38" s="10">
        <v>0</v>
      </c>
      <c r="H38" s="10">
        <v>1.863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>
        <v>0</v>
      </c>
      <c r="R38">
        <v>0</v>
      </c>
      <c r="S38">
        <v>-36.811999999999998</v>
      </c>
      <c r="T38">
        <v>0</v>
      </c>
    </row>
    <row r="39" spans="1:20" x14ac:dyDescent="0.25">
      <c r="A39" s="7">
        <v>2009</v>
      </c>
      <c r="B39" s="7">
        <v>2</v>
      </c>
      <c r="C39" s="10">
        <v>1725.54</v>
      </c>
      <c r="D39" s="10">
        <v>1118.8309999999999</v>
      </c>
      <c r="E39" s="10">
        <v>0</v>
      </c>
      <c r="F39" s="10">
        <v>498.089</v>
      </c>
      <c r="G39" s="10">
        <v>0</v>
      </c>
      <c r="H39" s="10">
        <v>0</v>
      </c>
      <c r="I39" s="10">
        <v>110.837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>
        <v>0</v>
      </c>
      <c r="R39">
        <v>0</v>
      </c>
      <c r="S39">
        <v>-2.2170000000000001</v>
      </c>
      <c r="T39">
        <v>0</v>
      </c>
    </row>
    <row r="40" spans="1:20" x14ac:dyDescent="0.25">
      <c r="A40" s="7">
        <v>2009</v>
      </c>
      <c r="B40" s="7">
        <v>3</v>
      </c>
      <c r="C40" s="10">
        <v>1297.42</v>
      </c>
      <c r="D40" s="10">
        <v>763.50699999999995</v>
      </c>
      <c r="E40" s="10">
        <v>0</v>
      </c>
      <c r="F40" s="10">
        <v>488.78300000000002</v>
      </c>
      <c r="G40" s="10">
        <v>0</v>
      </c>
      <c r="H40" s="10">
        <v>0</v>
      </c>
      <c r="I40" s="10">
        <v>0</v>
      </c>
      <c r="J40" s="10">
        <v>65.415000000000006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>
        <v>0</v>
      </c>
      <c r="R40">
        <v>0</v>
      </c>
      <c r="S40">
        <v>-20.286000000000001</v>
      </c>
      <c r="T40">
        <v>0</v>
      </c>
    </row>
    <row r="41" spans="1:20" x14ac:dyDescent="0.25">
      <c r="A41" s="7">
        <v>2009</v>
      </c>
      <c r="B41" s="7">
        <v>4</v>
      </c>
      <c r="C41" s="10">
        <v>1168.7439999999999</v>
      </c>
      <c r="D41" s="10">
        <v>526.31799999999998</v>
      </c>
      <c r="E41" s="10">
        <v>3.5110000000000001</v>
      </c>
      <c r="F41" s="10">
        <v>482.21899999999999</v>
      </c>
      <c r="G41" s="10">
        <v>144.9</v>
      </c>
      <c r="H41" s="10">
        <v>0</v>
      </c>
      <c r="I41" s="10">
        <v>0</v>
      </c>
      <c r="J41" s="10">
        <v>0</v>
      </c>
      <c r="K41" s="10">
        <v>37.832999999999998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>
        <v>0</v>
      </c>
      <c r="R41">
        <v>0</v>
      </c>
      <c r="S41">
        <v>-26.036999999999999</v>
      </c>
      <c r="T41">
        <v>0</v>
      </c>
    </row>
    <row r="42" spans="1:20" x14ac:dyDescent="0.25">
      <c r="A42" s="7">
        <v>2009</v>
      </c>
      <c r="B42" s="7">
        <v>5</v>
      </c>
      <c r="C42" s="10">
        <v>861.38099999999997</v>
      </c>
      <c r="D42" s="10">
        <v>234.80799999999999</v>
      </c>
      <c r="E42" s="10">
        <v>83.872</v>
      </c>
      <c r="F42" s="10">
        <v>471.28500000000003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88.95</v>
      </c>
      <c r="M42" s="10">
        <v>0</v>
      </c>
      <c r="N42" s="10">
        <v>0</v>
      </c>
      <c r="O42" s="10">
        <v>0</v>
      </c>
      <c r="P42" s="10">
        <v>0</v>
      </c>
      <c r="Q42">
        <v>0</v>
      </c>
      <c r="R42">
        <v>0</v>
      </c>
      <c r="S42">
        <v>-17.533000000000001</v>
      </c>
      <c r="T42">
        <v>0</v>
      </c>
    </row>
    <row r="43" spans="1:20" x14ac:dyDescent="0.25">
      <c r="A43" s="7">
        <v>2009</v>
      </c>
      <c r="B43" s="7">
        <v>6</v>
      </c>
      <c r="C43" s="10">
        <v>1007.064</v>
      </c>
      <c r="D43" s="10">
        <v>52.158000000000001</v>
      </c>
      <c r="E43" s="10">
        <v>294.911</v>
      </c>
      <c r="F43" s="10">
        <v>464.75700000000001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215.50899999999999</v>
      </c>
      <c r="N43" s="10">
        <v>0</v>
      </c>
      <c r="O43" s="10">
        <v>0</v>
      </c>
      <c r="P43" s="10">
        <v>0</v>
      </c>
      <c r="Q43">
        <v>0</v>
      </c>
      <c r="R43">
        <v>0</v>
      </c>
      <c r="S43">
        <v>-20.271000000000001</v>
      </c>
      <c r="T43">
        <v>0</v>
      </c>
    </row>
    <row r="44" spans="1:20" x14ac:dyDescent="0.25">
      <c r="A44" s="7">
        <v>2009</v>
      </c>
      <c r="B44" s="7">
        <v>7</v>
      </c>
      <c r="C44" s="10">
        <v>1237.3040000000001</v>
      </c>
      <c r="D44" s="10">
        <v>3.585</v>
      </c>
      <c r="E44" s="10">
        <v>488.40800000000002</v>
      </c>
      <c r="F44" s="10">
        <v>455.17399999999998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275.48899999999998</v>
      </c>
      <c r="O44" s="10">
        <v>0</v>
      </c>
      <c r="P44" s="10">
        <v>0</v>
      </c>
      <c r="Q44">
        <v>0</v>
      </c>
      <c r="R44">
        <v>0</v>
      </c>
      <c r="S44">
        <v>14.647</v>
      </c>
      <c r="T44">
        <v>0</v>
      </c>
    </row>
    <row r="45" spans="1:20" x14ac:dyDescent="0.25">
      <c r="A45" s="7">
        <v>2009</v>
      </c>
      <c r="B45" s="7">
        <v>8</v>
      </c>
      <c r="C45" s="10">
        <v>1178.0039999999999</v>
      </c>
      <c r="D45" s="10">
        <v>2.2970000000000002</v>
      </c>
      <c r="E45" s="10">
        <v>421.85399999999998</v>
      </c>
      <c r="F45" s="10">
        <v>435.56400000000002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312.45400000000001</v>
      </c>
      <c r="P45" s="10">
        <v>0</v>
      </c>
      <c r="Q45">
        <v>0</v>
      </c>
      <c r="R45">
        <v>0</v>
      </c>
      <c r="S45">
        <v>5.8339999999999996</v>
      </c>
      <c r="T45">
        <v>0</v>
      </c>
    </row>
    <row r="46" spans="1:20" x14ac:dyDescent="0.25">
      <c r="A46" s="7">
        <v>2009</v>
      </c>
      <c r="B46" s="7">
        <v>9</v>
      </c>
      <c r="C46" s="10">
        <v>1102.5640000000001</v>
      </c>
      <c r="D46" s="10">
        <v>4.7439999999999998</v>
      </c>
      <c r="E46" s="10">
        <v>368.83199999999999</v>
      </c>
      <c r="F46" s="10">
        <v>459.45600000000002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272.11200000000002</v>
      </c>
      <c r="Q46">
        <v>0</v>
      </c>
      <c r="R46">
        <v>0</v>
      </c>
      <c r="S46">
        <v>-2.58</v>
      </c>
      <c r="T46">
        <v>0</v>
      </c>
    </row>
    <row r="47" spans="1:20" x14ac:dyDescent="0.25">
      <c r="A47" s="7">
        <v>2009</v>
      </c>
      <c r="B47" s="7">
        <v>10</v>
      </c>
      <c r="C47" s="10">
        <v>928.23599999999999</v>
      </c>
      <c r="D47" s="10">
        <v>183.411</v>
      </c>
      <c r="E47" s="10">
        <v>131.53299999999999</v>
      </c>
      <c r="F47" s="10">
        <v>460.37799999999999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>
        <v>143.905</v>
      </c>
      <c r="R47">
        <v>0</v>
      </c>
      <c r="S47">
        <v>9.0090000000000003</v>
      </c>
      <c r="T47">
        <v>0</v>
      </c>
    </row>
    <row r="48" spans="1:20" x14ac:dyDescent="0.25">
      <c r="A48" s="7">
        <v>2009</v>
      </c>
      <c r="B48" s="7">
        <v>11</v>
      </c>
      <c r="C48" s="10">
        <v>924.19500000000005</v>
      </c>
      <c r="D48" s="10">
        <v>462.81</v>
      </c>
      <c r="E48" s="10">
        <v>10.28</v>
      </c>
      <c r="F48" s="10">
        <v>475.11500000000001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>
        <v>0</v>
      </c>
      <c r="R48">
        <v>-13.563000000000001</v>
      </c>
      <c r="S48">
        <v>-10.448</v>
      </c>
      <c r="T48">
        <v>0</v>
      </c>
    </row>
    <row r="49" spans="1:20" x14ac:dyDescent="0.25">
      <c r="A49" s="7">
        <v>2009</v>
      </c>
      <c r="B49" s="7">
        <v>12</v>
      </c>
      <c r="C49" s="10">
        <v>1390.9059999999999</v>
      </c>
      <c r="D49" s="10">
        <v>881.27</v>
      </c>
      <c r="E49" s="10">
        <v>1.8180000000000001</v>
      </c>
      <c r="F49" s="10">
        <v>520.64099999999996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>
        <v>0</v>
      </c>
      <c r="R49">
        <v>0</v>
      </c>
      <c r="S49">
        <v>-12.821999999999999</v>
      </c>
      <c r="T49">
        <v>0</v>
      </c>
    </row>
    <row r="50" spans="1:20" x14ac:dyDescent="0.25">
      <c r="A50" s="7">
        <v>2010</v>
      </c>
      <c r="B50" s="7">
        <v>1</v>
      </c>
      <c r="C50" s="10">
        <v>1901.4449999999999</v>
      </c>
      <c r="D50" s="10">
        <v>1357.394</v>
      </c>
      <c r="E50" s="10">
        <v>0</v>
      </c>
      <c r="F50" s="10">
        <v>545.82799999999997</v>
      </c>
      <c r="G50" s="10">
        <v>0</v>
      </c>
      <c r="H50" s="10">
        <v>1.863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>
        <v>0</v>
      </c>
      <c r="R50">
        <v>0</v>
      </c>
      <c r="S50">
        <v>-3.64</v>
      </c>
      <c r="T50">
        <v>0</v>
      </c>
    </row>
    <row r="51" spans="1:20" x14ac:dyDescent="0.25">
      <c r="A51" s="7">
        <v>2010</v>
      </c>
      <c r="B51" s="7">
        <v>2</v>
      </c>
      <c r="C51" s="10">
        <v>1787.873</v>
      </c>
      <c r="D51" s="10">
        <v>1135.3430000000001</v>
      </c>
      <c r="E51" s="10">
        <v>0</v>
      </c>
      <c r="F51" s="10">
        <v>499.10899999999998</v>
      </c>
      <c r="G51" s="10">
        <v>0</v>
      </c>
      <c r="H51" s="10">
        <v>0</v>
      </c>
      <c r="I51" s="10">
        <v>110.837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>
        <v>0</v>
      </c>
      <c r="R51">
        <v>0</v>
      </c>
      <c r="S51">
        <v>42.584000000000003</v>
      </c>
      <c r="T51">
        <v>0</v>
      </c>
    </row>
    <row r="52" spans="1:20" x14ac:dyDescent="0.25">
      <c r="A52" s="7">
        <v>2010</v>
      </c>
      <c r="B52" s="7">
        <v>3</v>
      </c>
      <c r="C52" s="10">
        <v>1551.9490000000001</v>
      </c>
      <c r="D52" s="10">
        <v>1017.063</v>
      </c>
      <c r="E52" s="10">
        <v>0</v>
      </c>
      <c r="F52" s="10">
        <v>489.81700000000001</v>
      </c>
      <c r="G52" s="10">
        <v>0</v>
      </c>
      <c r="H52" s="10">
        <v>0</v>
      </c>
      <c r="I52" s="10">
        <v>0</v>
      </c>
      <c r="J52" s="10">
        <v>65.415000000000006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>
        <v>0</v>
      </c>
      <c r="R52">
        <v>0</v>
      </c>
      <c r="S52">
        <v>-20.344999999999999</v>
      </c>
      <c r="T52">
        <v>0</v>
      </c>
    </row>
    <row r="53" spans="1:20" x14ac:dyDescent="0.25">
      <c r="A53" s="7">
        <v>2010</v>
      </c>
      <c r="B53" s="7">
        <v>4</v>
      </c>
      <c r="C53" s="10">
        <v>978.29300000000001</v>
      </c>
      <c r="D53" s="10">
        <v>431.02100000000002</v>
      </c>
      <c r="E53" s="10">
        <v>43.911999999999999</v>
      </c>
      <c r="F53" s="10">
        <v>492.24299999999999</v>
      </c>
      <c r="G53" s="10">
        <v>0</v>
      </c>
      <c r="H53" s="10">
        <v>0</v>
      </c>
      <c r="I53" s="10">
        <v>0</v>
      </c>
      <c r="J53" s="10">
        <v>0</v>
      </c>
      <c r="K53" s="10">
        <v>37.832999999999998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>
        <v>0</v>
      </c>
      <c r="R53">
        <v>0</v>
      </c>
      <c r="S53">
        <v>-26.716000000000001</v>
      </c>
      <c r="T53">
        <v>0</v>
      </c>
    </row>
    <row r="54" spans="1:20" x14ac:dyDescent="0.25">
      <c r="A54" s="7">
        <v>2010</v>
      </c>
      <c r="B54" s="7">
        <v>5</v>
      </c>
      <c r="C54" s="10">
        <v>830.79300000000001</v>
      </c>
      <c r="D54" s="10">
        <v>194.24600000000001</v>
      </c>
      <c r="E54" s="10">
        <v>81.537999999999997</v>
      </c>
      <c r="F54" s="10">
        <v>477.37200000000001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88.95</v>
      </c>
      <c r="M54" s="10">
        <v>0</v>
      </c>
      <c r="N54" s="10">
        <v>0</v>
      </c>
      <c r="O54" s="10">
        <v>0</v>
      </c>
      <c r="P54" s="10">
        <v>0</v>
      </c>
      <c r="Q54">
        <v>0</v>
      </c>
      <c r="R54">
        <v>0</v>
      </c>
      <c r="S54">
        <v>-11.313000000000001</v>
      </c>
      <c r="T54">
        <v>0</v>
      </c>
    </row>
    <row r="55" spans="1:20" x14ac:dyDescent="0.25">
      <c r="A55" s="7">
        <v>2010</v>
      </c>
      <c r="B55" s="7">
        <v>6</v>
      </c>
      <c r="C55" s="10">
        <v>1135.81</v>
      </c>
      <c r="D55" s="10">
        <v>42.134</v>
      </c>
      <c r="E55" s="10">
        <v>420.70800000000003</v>
      </c>
      <c r="F55" s="10">
        <v>471.50400000000002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215.50899999999999</v>
      </c>
      <c r="N55" s="10">
        <v>0</v>
      </c>
      <c r="O55" s="10">
        <v>0</v>
      </c>
      <c r="P55" s="10">
        <v>0</v>
      </c>
      <c r="Q55">
        <v>0</v>
      </c>
      <c r="R55">
        <v>0</v>
      </c>
      <c r="S55">
        <v>-14.045</v>
      </c>
      <c r="T55">
        <v>0</v>
      </c>
    </row>
    <row r="56" spans="1:20" x14ac:dyDescent="0.25">
      <c r="A56" s="7">
        <v>2010</v>
      </c>
      <c r="B56" s="7">
        <v>7</v>
      </c>
      <c r="C56" s="10">
        <v>1415.163</v>
      </c>
      <c r="D56" s="10">
        <v>0</v>
      </c>
      <c r="E56" s="10">
        <v>667.93100000000004</v>
      </c>
      <c r="F56" s="10">
        <v>459.44799999999998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275.48899999999998</v>
      </c>
      <c r="O56" s="10">
        <v>0</v>
      </c>
      <c r="P56" s="10">
        <v>0</v>
      </c>
      <c r="Q56">
        <v>0</v>
      </c>
      <c r="R56">
        <v>0</v>
      </c>
      <c r="S56">
        <v>12.295</v>
      </c>
      <c r="T56">
        <v>0</v>
      </c>
    </row>
    <row r="57" spans="1:20" x14ac:dyDescent="0.25">
      <c r="A57" s="7">
        <v>2010</v>
      </c>
      <c r="B57" s="7">
        <v>8</v>
      </c>
      <c r="C57" s="10">
        <v>1508.499</v>
      </c>
      <c r="D57" s="10">
        <v>0</v>
      </c>
      <c r="E57" s="10">
        <v>734.73299999999995</v>
      </c>
      <c r="F57" s="10">
        <v>439.697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312.45400000000001</v>
      </c>
      <c r="P57" s="10">
        <v>0</v>
      </c>
      <c r="Q57">
        <v>0</v>
      </c>
      <c r="R57">
        <v>0</v>
      </c>
      <c r="S57">
        <v>21.614999999999998</v>
      </c>
      <c r="T57">
        <v>0</v>
      </c>
    </row>
    <row r="58" spans="1:20" x14ac:dyDescent="0.25">
      <c r="A58" s="7">
        <v>2010</v>
      </c>
      <c r="B58" s="7">
        <v>9</v>
      </c>
      <c r="C58" s="10">
        <v>1321.271</v>
      </c>
      <c r="D58" s="10">
        <v>3.504</v>
      </c>
      <c r="E58" s="10">
        <v>571.45899999999995</v>
      </c>
      <c r="F58" s="10">
        <v>464.39600000000002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272.11200000000002</v>
      </c>
      <c r="Q58">
        <v>0</v>
      </c>
      <c r="R58">
        <v>0</v>
      </c>
      <c r="S58">
        <v>9.8000000000000007</v>
      </c>
      <c r="T58">
        <v>0</v>
      </c>
    </row>
    <row r="59" spans="1:20" x14ac:dyDescent="0.25">
      <c r="A59" s="7">
        <v>2010</v>
      </c>
      <c r="B59" s="7">
        <v>10</v>
      </c>
      <c r="C59" s="10">
        <v>917.83100000000002</v>
      </c>
      <c r="D59" s="10">
        <v>113.557</v>
      </c>
      <c r="E59" s="10">
        <v>201.553</v>
      </c>
      <c r="F59" s="10">
        <v>465.08199999999999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>
        <v>143.905</v>
      </c>
      <c r="R59">
        <v>0</v>
      </c>
      <c r="S59">
        <v>-6.266</v>
      </c>
      <c r="T59">
        <v>0</v>
      </c>
    </row>
    <row r="60" spans="1:20" x14ac:dyDescent="0.25">
      <c r="A60" s="7">
        <v>2010</v>
      </c>
      <c r="B60" s="7">
        <v>11</v>
      </c>
      <c r="C60" s="10">
        <v>840.24400000000003</v>
      </c>
      <c r="D60" s="10">
        <v>364.27300000000002</v>
      </c>
      <c r="E60" s="10">
        <v>16.925999999999998</v>
      </c>
      <c r="F60" s="10">
        <v>478.13200000000001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>
        <v>0</v>
      </c>
      <c r="R60">
        <v>-13.563000000000001</v>
      </c>
      <c r="S60">
        <v>-5.5250000000000004</v>
      </c>
      <c r="T60">
        <v>0</v>
      </c>
    </row>
    <row r="61" spans="1:20" x14ac:dyDescent="0.25">
      <c r="A61" s="7">
        <v>2010</v>
      </c>
      <c r="B61" s="7">
        <v>12</v>
      </c>
      <c r="C61" s="10">
        <v>1509.82</v>
      </c>
      <c r="D61" s="10">
        <v>983.48299999999995</v>
      </c>
      <c r="E61" s="10">
        <v>0</v>
      </c>
      <c r="F61" s="10">
        <v>519.97699999999998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>
        <v>0</v>
      </c>
      <c r="R61">
        <v>0</v>
      </c>
      <c r="S61">
        <v>6.36</v>
      </c>
      <c r="T61">
        <v>0</v>
      </c>
    </row>
    <row r="62" spans="1:20" x14ac:dyDescent="0.25">
      <c r="A62" s="7">
        <v>2011</v>
      </c>
      <c r="B62" s="7">
        <v>1</v>
      </c>
      <c r="C62" s="10">
        <v>2085.2080000000001</v>
      </c>
      <c r="D62" s="10">
        <v>1521.027</v>
      </c>
      <c r="E62" s="10">
        <v>0</v>
      </c>
      <c r="F62" s="10">
        <v>555.58299999999997</v>
      </c>
      <c r="G62" s="10">
        <v>0</v>
      </c>
      <c r="H62" s="10">
        <v>1.863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>
        <v>0</v>
      </c>
      <c r="R62">
        <v>0</v>
      </c>
      <c r="S62">
        <v>6.734</v>
      </c>
      <c r="T62">
        <v>0</v>
      </c>
    </row>
    <row r="63" spans="1:20" x14ac:dyDescent="0.25">
      <c r="A63" s="7">
        <v>2011</v>
      </c>
      <c r="B63" s="7">
        <v>2</v>
      </c>
      <c r="C63" s="10">
        <v>1667.433</v>
      </c>
      <c r="D63" s="10">
        <v>1084.7339999999999</v>
      </c>
      <c r="E63" s="10">
        <v>0</v>
      </c>
      <c r="F63" s="10">
        <v>499.66</v>
      </c>
      <c r="G63" s="10">
        <v>0</v>
      </c>
      <c r="H63" s="10">
        <v>0</v>
      </c>
      <c r="I63" s="10">
        <v>110.837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>
        <v>0</v>
      </c>
      <c r="R63">
        <v>0</v>
      </c>
      <c r="S63">
        <v>-27.797999999999998</v>
      </c>
      <c r="T63">
        <v>0</v>
      </c>
    </row>
    <row r="64" spans="1:20" x14ac:dyDescent="0.25">
      <c r="A64" s="7">
        <v>2011</v>
      </c>
      <c r="B64" s="7">
        <v>3</v>
      </c>
      <c r="C64" s="10">
        <v>1291.248</v>
      </c>
      <c r="D64" s="10">
        <v>748.16300000000001</v>
      </c>
      <c r="E64" s="10">
        <v>1.7370000000000001</v>
      </c>
      <c r="F64" s="10">
        <v>501.36099999999999</v>
      </c>
      <c r="G64" s="10">
        <v>0</v>
      </c>
      <c r="H64" s="10">
        <v>0</v>
      </c>
      <c r="I64" s="10">
        <v>0</v>
      </c>
      <c r="J64" s="10">
        <v>65.415000000000006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>
        <v>0</v>
      </c>
      <c r="R64">
        <v>0</v>
      </c>
      <c r="S64">
        <v>-25.428999999999998</v>
      </c>
      <c r="T64">
        <v>0</v>
      </c>
    </row>
    <row r="65" spans="1:20" x14ac:dyDescent="0.25">
      <c r="A65" s="7">
        <v>2011</v>
      </c>
      <c r="B65" s="7">
        <v>4</v>
      </c>
      <c r="C65" s="10">
        <v>1024.818</v>
      </c>
      <c r="D65" s="10">
        <v>507.35899999999998</v>
      </c>
      <c r="E65" s="10">
        <v>22.266999999999999</v>
      </c>
      <c r="F65" s="10">
        <v>482.30099999999999</v>
      </c>
      <c r="G65" s="10">
        <v>0</v>
      </c>
      <c r="H65" s="10">
        <v>0</v>
      </c>
      <c r="I65" s="10">
        <v>0</v>
      </c>
      <c r="J65" s="10">
        <v>0</v>
      </c>
      <c r="K65" s="10">
        <v>37.832999999999998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>
        <v>0</v>
      </c>
      <c r="R65">
        <v>0</v>
      </c>
      <c r="S65">
        <v>-24.942</v>
      </c>
      <c r="T65">
        <v>0</v>
      </c>
    </row>
    <row r="66" spans="1:20" x14ac:dyDescent="0.25">
      <c r="A66" s="7">
        <v>2011</v>
      </c>
      <c r="B66" s="7">
        <v>5</v>
      </c>
      <c r="C66" s="10">
        <v>875.40800000000002</v>
      </c>
      <c r="D66" s="10">
        <v>229.136</v>
      </c>
      <c r="E66" s="10">
        <v>76.927999999999997</v>
      </c>
      <c r="F66" s="10">
        <v>483.60300000000001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88.95</v>
      </c>
      <c r="M66" s="10">
        <v>0</v>
      </c>
      <c r="N66" s="10">
        <v>0</v>
      </c>
      <c r="O66" s="10">
        <v>0</v>
      </c>
      <c r="P66" s="10">
        <v>0</v>
      </c>
      <c r="Q66">
        <v>0</v>
      </c>
      <c r="R66">
        <v>0</v>
      </c>
      <c r="S66">
        <v>-3.2090000000000001</v>
      </c>
      <c r="T66">
        <v>0</v>
      </c>
    </row>
    <row r="67" spans="1:20" x14ac:dyDescent="0.25">
      <c r="A67" s="7">
        <v>2011</v>
      </c>
      <c r="B67" s="7">
        <v>6</v>
      </c>
      <c r="C67" s="10">
        <v>1142.5239999999999</v>
      </c>
      <c r="D67" s="10">
        <v>63.523000000000003</v>
      </c>
      <c r="E67" s="10">
        <v>395.83600000000001</v>
      </c>
      <c r="F67" s="10">
        <v>477.89400000000001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215.50899999999999</v>
      </c>
      <c r="N67" s="10">
        <v>0</v>
      </c>
      <c r="O67" s="10">
        <v>0</v>
      </c>
      <c r="P67" s="10">
        <v>0</v>
      </c>
      <c r="Q67">
        <v>0</v>
      </c>
      <c r="R67">
        <v>0</v>
      </c>
      <c r="S67">
        <v>-10.238</v>
      </c>
      <c r="T67">
        <v>0</v>
      </c>
    </row>
    <row r="68" spans="1:20" x14ac:dyDescent="0.25">
      <c r="A68" s="7">
        <v>2011</v>
      </c>
      <c r="B68" s="7">
        <v>7</v>
      </c>
      <c r="C68" s="10">
        <v>1280.761</v>
      </c>
      <c r="D68" s="10">
        <v>0</v>
      </c>
      <c r="E68" s="10">
        <v>540.16800000000001</v>
      </c>
      <c r="F68" s="10">
        <v>463.899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275.48899999999998</v>
      </c>
      <c r="O68" s="10">
        <v>0</v>
      </c>
      <c r="P68" s="10">
        <v>0</v>
      </c>
      <c r="Q68">
        <v>0</v>
      </c>
      <c r="R68">
        <v>0</v>
      </c>
      <c r="S68">
        <v>1.206</v>
      </c>
      <c r="T68">
        <v>0</v>
      </c>
    </row>
    <row r="69" spans="1:20" x14ac:dyDescent="0.25">
      <c r="A69" s="7">
        <v>2011</v>
      </c>
      <c r="B69" s="7">
        <v>8</v>
      </c>
      <c r="C69" s="10">
        <v>1480.606</v>
      </c>
      <c r="D69" s="10">
        <v>0</v>
      </c>
      <c r="E69" s="10">
        <v>722.19500000000005</v>
      </c>
      <c r="F69" s="10">
        <v>443.89699999999999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312.45400000000001</v>
      </c>
      <c r="P69" s="10">
        <v>0</v>
      </c>
      <c r="Q69">
        <v>0</v>
      </c>
      <c r="R69">
        <v>0</v>
      </c>
      <c r="S69">
        <v>2.0590000000000002</v>
      </c>
      <c r="T69">
        <v>0</v>
      </c>
    </row>
    <row r="70" spans="1:20" x14ac:dyDescent="0.25">
      <c r="A70" s="7">
        <v>2011</v>
      </c>
      <c r="B70" s="7">
        <v>9</v>
      </c>
      <c r="C70" s="10">
        <v>1225.17</v>
      </c>
      <c r="D70" s="10">
        <v>32.738</v>
      </c>
      <c r="E70" s="10">
        <v>444.149</v>
      </c>
      <c r="F70" s="10">
        <v>468.67500000000001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272.11200000000002</v>
      </c>
      <c r="Q70">
        <v>0</v>
      </c>
      <c r="R70">
        <v>0</v>
      </c>
      <c r="S70">
        <v>7.4960000000000004</v>
      </c>
      <c r="T70">
        <v>0</v>
      </c>
    </row>
    <row r="71" spans="1:20" x14ac:dyDescent="0.25">
      <c r="A71" s="7">
        <v>2011</v>
      </c>
      <c r="B71" s="7">
        <v>10</v>
      </c>
      <c r="C71" s="10">
        <v>856.36099999999999</v>
      </c>
      <c r="D71" s="10">
        <v>176.67400000000001</v>
      </c>
      <c r="E71" s="10">
        <v>67.748999999999995</v>
      </c>
      <c r="F71" s="10">
        <v>467.31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>
        <v>143.905</v>
      </c>
      <c r="R71">
        <v>0</v>
      </c>
      <c r="S71">
        <v>0.72199999999999998</v>
      </c>
      <c r="T71">
        <v>0</v>
      </c>
    </row>
    <row r="72" spans="1:20" x14ac:dyDescent="0.25">
      <c r="A72" s="7">
        <v>2011</v>
      </c>
      <c r="B72" s="7">
        <v>11</v>
      </c>
      <c r="C72" s="10">
        <v>895.53300000000002</v>
      </c>
      <c r="D72" s="10">
        <v>434.00900000000001</v>
      </c>
      <c r="E72" s="10">
        <v>3.4249999999999998</v>
      </c>
      <c r="F72" s="10">
        <v>485.86099999999999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>
        <v>0</v>
      </c>
      <c r="R72">
        <v>-13.563000000000001</v>
      </c>
      <c r="S72">
        <v>-14.2</v>
      </c>
      <c r="T72">
        <v>0</v>
      </c>
    </row>
    <row r="73" spans="1:20" x14ac:dyDescent="0.25">
      <c r="A73" s="7">
        <v>2011</v>
      </c>
      <c r="B73" s="7">
        <v>12</v>
      </c>
      <c r="C73" s="10">
        <v>1218.0139999999999</v>
      </c>
      <c r="D73" s="10">
        <v>707.12400000000002</v>
      </c>
      <c r="E73" s="10">
        <v>1.786</v>
      </c>
      <c r="F73" s="10">
        <v>523.202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>
        <v>0</v>
      </c>
      <c r="R73">
        <v>0</v>
      </c>
      <c r="S73">
        <v>-14.099</v>
      </c>
      <c r="T73">
        <v>0</v>
      </c>
    </row>
    <row r="74" spans="1:20" x14ac:dyDescent="0.25">
      <c r="A74" s="7">
        <v>2012</v>
      </c>
      <c r="B74" s="7">
        <v>1</v>
      </c>
      <c r="C74" s="10">
        <v>1585.7</v>
      </c>
      <c r="D74" s="10">
        <v>1049.8240000000001</v>
      </c>
      <c r="E74" s="10">
        <v>0</v>
      </c>
      <c r="F74" s="10">
        <v>541.88</v>
      </c>
      <c r="G74" s="10">
        <v>0</v>
      </c>
      <c r="H74" s="10">
        <v>1.863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>
        <v>0</v>
      </c>
      <c r="R74">
        <v>0</v>
      </c>
      <c r="S74">
        <v>-7.867</v>
      </c>
      <c r="T74">
        <v>0</v>
      </c>
    </row>
    <row r="75" spans="1:20" x14ac:dyDescent="0.25">
      <c r="A75" s="7">
        <v>2012</v>
      </c>
      <c r="B75" s="7">
        <v>2</v>
      </c>
      <c r="C75" s="10">
        <v>1459.5429999999999</v>
      </c>
      <c r="D75" s="10">
        <v>859.28</v>
      </c>
      <c r="E75" s="10">
        <v>0</v>
      </c>
      <c r="F75" s="10">
        <v>488.80700000000002</v>
      </c>
      <c r="G75" s="10">
        <v>0</v>
      </c>
      <c r="H75" s="10">
        <v>0</v>
      </c>
      <c r="I75" s="10">
        <v>110.837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>
        <v>0</v>
      </c>
      <c r="R75">
        <v>0</v>
      </c>
      <c r="S75">
        <v>0.61899999999999999</v>
      </c>
      <c r="T75">
        <v>0</v>
      </c>
    </row>
    <row r="76" spans="1:20" x14ac:dyDescent="0.25">
      <c r="A76" s="7">
        <v>2012</v>
      </c>
      <c r="B76" s="7">
        <v>3</v>
      </c>
      <c r="C76" s="10">
        <v>1183.222</v>
      </c>
      <c r="D76" s="10">
        <v>630.923</v>
      </c>
      <c r="E76" s="10">
        <v>15.943</v>
      </c>
      <c r="F76" s="10">
        <v>492.339</v>
      </c>
      <c r="G76" s="10">
        <v>0</v>
      </c>
      <c r="H76" s="10">
        <v>0</v>
      </c>
      <c r="I76" s="10">
        <v>0</v>
      </c>
      <c r="J76" s="10">
        <v>65.415000000000006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>
        <v>0</v>
      </c>
      <c r="R76">
        <v>0</v>
      </c>
      <c r="S76">
        <v>-21.396999999999998</v>
      </c>
      <c r="T76">
        <v>0</v>
      </c>
    </row>
    <row r="77" spans="1:20" x14ac:dyDescent="0.25">
      <c r="A77" s="7">
        <v>2012</v>
      </c>
      <c r="B77" s="7">
        <v>4</v>
      </c>
      <c r="C77" s="10">
        <v>842.42899999999997</v>
      </c>
      <c r="D77" s="10">
        <v>284.30500000000001</v>
      </c>
      <c r="E77" s="10">
        <v>51.959000000000003</v>
      </c>
      <c r="F77" s="10">
        <v>484.13799999999998</v>
      </c>
      <c r="G77" s="10">
        <v>0</v>
      </c>
      <c r="H77" s="10">
        <v>0</v>
      </c>
      <c r="I77" s="10">
        <v>0</v>
      </c>
      <c r="J77" s="10">
        <v>0</v>
      </c>
      <c r="K77" s="10">
        <v>37.832999999999998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>
        <v>0</v>
      </c>
      <c r="R77">
        <v>0</v>
      </c>
      <c r="S77">
        <v>-15.805</v>
      </c>
      <c r="T77">
        <v>0</v>
      </c>
    </row>
    <row r="78" spans="1:20" x14ac:dyDescent="0.25">
      <c r="A78" s="7">
        <v>2012</v>
      </c>
      <c r="B78" s="7">
        <v>5</v>
      </c>
      <c r="C78" s="10">
        <v>839.04200000000003</v>
      </c>
      <c r="D78" s="10">
        <v>191.32300000000001</v>
      </c>
      <c r="E78" s="10">
        <v>109.06699999999999</v>
      </c>
      <c r="F78" s="10">
        <v>460.77300000000002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88.95</v>
      </c>
      <c r="M78" s="10">
        <v>0</v>
      </c>
      <c r="N78" s="10">
        <v>0</v>
      </c>
      <c r="O78" s="10">
        <v>0</v>
      </c>
      <c r="P78" s="10">
        <v>0</v>
      </c>
      <c r="Q78">
        <v>0</v>
      </c>
      <c r="R78">
        <v>0</v>
      </c>
      <c r="S78">
        <v>-11.071</v>
      </c>
      <c r="T78">
        <v>0</v>
      </c>
    </row>
    <row r="79" spans="1:20" x14ac:dyDescent="0.25">
      <c r="A79" s="7">
        <v>2012</v>
      </c>
      <c r="B79" s="7">
        <v>6</v>
      </c>
      <c r="C79" s="10">
        <v>1019.338</v>
      </c>
      <c r="D79" s="10">
        <v>33.243000000000002</v>
      </c>
      <c r="E79" s="10">
        <v>280.42399999999998</v>
      </c>
      <c r="F79" s="10">
        <v>466.46300000000002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215.50899999999999</v>
      </c>
      <c r="N79" s="10">
        <v>0</v>
      </c>
      <c r="O79" s="10">
        <v>0</v>
      </c>
      <c r="P79" s="10">
        <v>0</v>
      </c>
      <c r="Q79">
        <v>0</v>
      </c>
      <c r="R79">
        <v>0</v>
      </c>
      <c r="S79">
        <v>23.698</v>
      </c>
      <c r="T79">
        <v>0</v>
      </c>
    </row>
    <row r="80" spans="1:20" x14ac:dyDescent="0.25">
      <c r="A80" s="7">
        <v>2012</v>
      </c>
      <c r="B80" s="7">
        <v>7</v>
      </c>
      <c r="C80" s="10">
        <v>1494.6089999999999</v>
      </c>
      <c r="D80" s="10">
        <v>1.712</v>
      </c>
      <c r="E80" s="10">
        <v>716.18499999999995</v>
      </c>
      <c r="F80" s="10">
        <v>455.21600000000001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275.48899999999998</v>
      </c>
      <c r="O80" s="10">
        <v>0</v>
      </c>
      <c r="P80" s="10">
        <v>0</v>
      </c>
      <c r="Q80">
        <v>0</v>
      </c>
      <c r="R80">
        <v>0</v>
      </c>
      <c r="S80">
        <v>46.008000000000003</v>
      </c>
      <c r="T80">
        <v>0</v>
      </c>
    </row>
    <row r="81" spans="1:20" x14ac:dyDescent="0.25">
      <c r="A81" s="7">
        <v>2012</v>
      </c>
      <c r="B81" s="7">
        <v>8</v>
      </c>
      <c r="C81" s="10">
        <v>1368.6659999999999</v>
      </c>
      <c r="D81" s="10">
        <v>0</v>
      </c>
      <c r="E81" s="10">
        <v>623.07100000000003</v>
      </c>
      <c r="F81" s="10">
        <v>434.28899999999999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312.45400000000001</v>
      </c>
      <c r="P81" s="10">
        <v>0</v>
      </c>
      <c r="Q81">
        <v>0</v>
      </c>
      <c r="R81">
        <v>0</v>
      </c>
      <c r="S81">
        <v>-1.1479999999999999</v>
      </c>
      <c r="T81">
        <v>0</v>
      </c>
    </row>
    <row r="82" spans="1:20" x14ac:dyDescent="0.25">
      <c r="A82" s="7">
        <v>2012</v>
      </c>
      <c r="B82" s="7">
        <v>9</v>
      </c>
      <c r="C82" s="10">
        <v>1180.0039999999999</v>
      </c>
      <c r="D82" s="10">
        <v>20.469000000000001</v>
      </c>
      <c r="E82" s="10">
        <v>417.80599999999998</v>
      </c>
      <c r="F82" s="10">
        <v>459.83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272.11200000000002</v>
      </c>
      <c r="Q82">
        <v>0</v>
      </c>
      <c r="R82">
        <v>0</v>
      </c>
      <c r="S82">
        <v>9.7870000000000008</v>
      </c>
      <c r="T82">
        <v>0</v>
      </c>
    </row>
    <row r="83" spans="1:20" x14ac:dyDescent="0.25">
      <c r="A83" s="7">
        <v>2012</v>
      </c>
      <c r="B83" s="7">
        <v>10</v>
      </c>
      <c r="C83" s="10">
        <v>867.43899999999996</v>
      </c>
      <c r="D83" s="10">
        <v>195.827</v>
      </c>
      <c r="E83" s="10">
        <v>61.682000000000002</v>
      </c>
      <c r="F83" s="10">
        <v>460.197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>
        <v>143.905</v>
      </c>
      <c r="R83">
        <v>0</v>
      </c>
      <c r="S83">
        <v>5.8280000000000003</v>
      </c>
      <c r="T83">
        <v>0</v>
      </c>
    </row>
    <row r="84" spans="1:20" x14ac:dyDescent="0.25">
      <c r="A84" s="7">
        <v>2012</v>
      </c>
      <c r="B84" s="7">
        <v>11</v>
      </c>
      <c r="C84" s="10">
        <v>974.66600000000005</v>
      </c>
      <c r="D84" s="10">
        <v>528.22900000000004</v>
      </c>
      <c r="E84" s="10">
        <v>6.4930000000000003</v>
      </c>
      <c r="F84" s="10">
        <v>477.529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>
        <v>0</v>
      </c>
      <c r="R84">
        <v>-13.563000000000001</v>
      </c>
      <c r="S84">
        <v>-24.021000000000001</v>
      </c>
      <c r="T84">
        <v>0</v>
      </c>
    </row>
    <row r="85" spans="1:20" x14ac:dyDescent="0.25">
      <c r="A85" s="7">
        <v>2012</v>
      </c>
      <c r="B85" s="7">
        <v>12</v>
      </c>
      <c r="C85" s="10">
        <v>1235.0920000000001</v>
      </c>
      <c r="D85" s="10">
        <v>723.98199999999997</v>
      </c>
      <c r="E85" s="10">
        <v>0</v>
      </c>
      <c r="F85" s="10">
        <v>511.78800000000001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>
        <v>0</v>
      </c>
      <c r="R85">
        <v>0</v>
      </c>
      <c r="S85">
        <v>-0.67800000000000005</v>
      </c>
      <c r="T85">
        <v>0</v>
      </c>
    </row>
    <row r="86" spans="1:20" x14ac:dyDescent="0.25">
      <c r="A86" s="7">
        <v>2013</v>
      </c>
      <c r="B86" s="7">
        <v>1</v>
      </c>
      <c r="C86" s="10">
        <v>1751.6679999999999</v>
      </c>
      <c r="D86" s="10">
        <v>1213.5250000000001</v>
      </c>
      <c r="E86" s="10">
        <v>0</v>
      </c>
      <c r="F86" s="10">
        <v>537.31399999999996</v>
      </c>
      <c r="G86" s="10">
        <v>0</v>
      </c>
      <c r="H86" s="10">
        <v>1.863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>
        <v>0</v>
      </c>
      <c r="R86">
        <v>0</v>
      </c>
      <c r="S86">
        <v>-1.034</v>
      </c>
      <c r="T86">
        <v>0</v>
      </c>
    </row>
    <row r="87" spans="1:20" x14ac:dyDescent="0.25">
      <c r="A87" s="7">
        <v>2013</v>
      </c>
      <c r="B87" s="7">
        <v>2</v>
      </c>
      <c r="C87" s="10">
        <v>1463.4949999999999</v>
      </c>
      <c r="D87" s="10">
        <v>924.61599999999999</v>
      </c>
      <c r="E87" s="10">
        <v>0</v>
      </c>
      <c r="F87" s="10">
        <v>484.96100000000001</v>
      </c>
      <c r="G87" s="10">
        <v>0</v>
      </c>
      <c r="H87" s="10">
        <v>0</v>
      </c>
      <c r="I87" s="10">
        <v>110.837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>
        <v>0</v>
      </c>
      <c r="R87">
        <v>0</v>
      </c>
      <c r="S87">
        <v>-56.918999999999997</v>
      </c>
      <c r="T87">
        <v>0</v>
      </c>
    </row>
    <row r="88" spans="1:20" x14ac:dyDescent="0.25">
      <c r="A88" s="7">
        <v>2013</v>
      </c>
      <c r="B88" s="7">
        <v>3</v>
      </c>
      <c r="C88" s="10">
        <v>1431.367</v>
      </c>
      <c r="D88" s="10">
        <v>860.70100000000002</v>
      </c>
      <c r="E88" s="10">
        <v>0</v>
      </c>
      <c r="F88" s="10">
        <v>488.47899999999998</v>
      </c>
      <c r="G88" s="10">
        <v>0</v>
      </c>
      <c r="H88" s="10">
        <v>0</v>
      </c>
      <c r="I88" s="10">
        <v>0</v>
      </c>
      <c r="J88" s="10">
        <v>65.415000000000006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>
        <v>0</v>
      </c>
      <c r="R88">
        <v>0</v>
      </c>
      <c r="S88">
        <v>16.771999999999998</v>
      </c>
      <c r="T88">
        <v>0</v>
      </c>
    </row>
    <row r="89" spans="1:20" x14ac:dyDescent="0.25">
      <c r="A89" s="7">
        <v>2013</v>
      </c>
      <c r="B89" s="7">
        <v>4</v>
      </c>
      <c r="C89" s="10">
        <v>1178.7439999999999</v>
      </c>
      <c r="D89" s="10">
        <v>623.41600000000005</v>
      </c>
      <c r="E89" s="10">
        <v>28.817</v>
      </c>
      <c r="F89" s="10">
        <v>478.00099999999998</v>
      </c>
      <c r="G89" s="10">
        <v>0</v>
      </c>
      <c r="H89" s="10">
        <v>0</v>
      </c>
      <c r="I89" s="10">
        <v>0</v>
      </c>
      <c r="J89" s="10">
        <v>0</v>
      </c>
      <c r="K89" s="10">
        <v>37.832999999999998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>
        <v>0</v>
      </c>
      <c r="R89">
        <v>0</v>
      </c>
      <c r="S89">
        <v>10.677</v>
      </c>
      <c r="T89">
        <v>0</v>
      </c>
    </row>
    <row r="90" spans="1:20" x14ac:dyDescent="0.25">
      <c r="A90" s="7">
        <v>2013</v>
      </c>
      <c r="B90" s="7">
        <v>5</v>
      </c>
      <c r="C90" s="10">
        <v>822.49599999999998</v>
      </c>
      <c r="D90" s="10">
        <v>190.411</v>
      </c>
      <c r="E90" s="10">
        <v>89.215000000000003</v>
      </c>
      <c r="F90" s="10">
        <v>454.69400000000002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88.95</v>
      </c>
      <c r="M90" s="10">
        <v>0</v>
      </c>
      <c r="N90" s="10">
        <v>0</v>
      </c>
      <c r="O90" s="10">
        <v>0</v>
      </c>
      <c r="P90" s="10">
        <v>0</v>
      </c>
      <c r="Q90">
        <v>0</v>
      </c>
      <c r="R90">
        <v>0</v>
      </c>
      <c r="S90">
        <v>-0.77400000000000002</v>
      </c>
      <c r="T90">
        <v>0</v>
      </c>
    </row>
    <row r="91" spans="1:20" x14ac:dyDescent="0.25">
      <c r="A91" s="7">
        <v>2013</v>
      </c>
      <c r="B91" s="7">
        <v>6</v>
      </c>
      <c r="C91" s="10">
        <v>1054.2049999999999</v>
      </c>
      <c r="D91" s="10">
        <v>34.945</v>
      </c>
      <c r="E91" s="10">
        <v>337.86099999999999</v>
      </c>
      <c r="F91" s="10">
        <v>463.77100000000002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215.50899999999999</v>
      </c>
      <c r="N91" s="10">
        <v>0</v>
      </c>
      <c r="O91" s="10">
        <v>0</v>
      </c>
      <c r="P91" s="10">
        <v>0</v>
      </c>
      <c r="Q91">
        <v>0</v>
      </c>
      <c r="R91">
        <v>0</v>
      </c>
      <c r="S91">
        <v>2.1190000000000002</v>
      </c>
      <c r="T91">
        <v>0</v>
      </c>
    </row>
    <row r="92" spans="1:20" x14ac:dyDescent="0.25">
      <c r="A92" s="7">
        <v>2013</v>
      </c>
      <c r="B92" s="7">
        <v>7</v>
      </c>
      <c r="C92" s="10">
        <v>1234.29</v>
      </c>
      <c r="D92" s="10">
        <v>0</v>
      </c>
      <c r="E92" s="10">
        <v>539.29700000000003</v>
      </c>
      <c r="F92" s="10">
        <v>450.68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275.48899999999998</v>
      </c>
      <c r="O92" s="10">
        <v>0</v>
      </c>
      <c r="P92" s="10">
        <v>0</v>
      </c>
      <c r="Q92">
        <v>0</v>
      </c>
      <c r="R92">
        <v>0</v>
      </c>
      <c r="S92">
        <v>-31.175999999999998</v>
      </c>
      <c r="T92">
        <v>0</v>
      </c>
    </row>
    <row r="93" spans="1:20" x14ac:dyDescent="0.25">
      <c r="A93" s="7">
        <v>2013</v>
      </c>
      <c r="B93" s="7">
        <v>8</v>
      </c>
      <c r="C93" s="10">
        <v>1165.5930000000001</v>
      </c>
      <c r="D93" s="10">
        <v>1.8959999999999999</v>
      </c>
      <c r="E93" s="10">
        <v>449.86</v>
      </c>
      <c r="F93" s="10">
        <v>431.04700000000003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312.45400000000001</v>
      </c>
      <c r="P93" s="10">
        <v>0</v>
      </c>
      <c r="Q93">
        <v>0</v>
      </c>
      <c r="R93">
        <v>0</v>
      </c>
      <c r="S93">
        <v>-29.664999999999999</v>
      </c>
      <c r="T93">
        <v>0</v>
      </c>
    </row>
    <row r="94" spans="1:20" x14ac:dyDescent="0.25">
      <c r="A94" s="7">
        <v>2013</v>
      </c>
      <c r="B94" s="7">
        <v>9</v>
      </c>
      <c r="C94" s="10">
        <v>1197.114</v>
      </c>
      <c r="D94" s="10">
        <v>9.5950000000000006</v>
      </c>
      <c r="E94" s="10">
        <v>464.505</v>
      </c>
      <c r="F94" s="10">
        <v>458.17200000000003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272.11200000000002</v>
      </c>
      <c r="Q94">
        <v>0</v>
      </c>
      <c r="R94">
        <v>0</v>
      </c>
      <c r="S94">
        <v>-7.2690000000000001</v>
      </c>
      <c r="T94">
        <v>0</v>
      </c>
    </row>
    <row r="95" spans="1:20" x14ac:dyDescent="0.25">
      <c r="A95" s="7">
        <v>2013</v>
      </c>
      <c r="B95" s="7">
        <v>10</v>
      </c>
      <c r="C95" s="10">
        <v>853.92100000000005</v>
      </c>
      <c r="D95" s="10">
        <v>108.71599999999999</v>
      </c>
      <c r="E95" s="10">
        <v>147.15299999999999</v>
      </c>
      <c r="F95" s="10">
        <v>452.71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>
        <v>143.905</v>
      </c>
      <c r="R95">
        <v>0</v>
      </c>
      <c r="S95">
        <v>1.4370000000000001</v>
      </c>
      <c r="T95">
        <v>0</v>
      </c>
    </row>
    <row r="96" spans="1:20" x14ac:dyDescent="0.25">
      <c r="A96" s="7">
        <v>2013</v>
      </c>
      <c r="B96" s="7">
        <v>11</v>
      </c>
      <c r="C96" s="10">
        <v>911.83600000000001</v>
      </c>
      <c r="D96" s="10">
        <v>442.62299999999999</v>
      </c>
      <c r="E96" s="10">
        <v>7.3230000000000004</v>
      </c>
      <c r="F96" s="10">
        <v>462.70800000000003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>
        <v>0</v>
      </c>
      <c r="R96">
        <v>-13.563000000000001</v>
      </c>
      <c r="S96">
        <v>12.744999999999999</v>
      </c>
      <c r="T96">
        <v>0</v>
      </c>
    </row>
    <row r="97" spans="1:20" x14ac:dyDescent="0.25">
      <c r="A97" s="7">
        <v>2013</v>
      </c>
      <c r="B97" s="7">
        <v>12</v>
      </c>
      <c r="C97" s="10">
        <v>1478.5150000000001</v>
      </c>
      <c r="D97" s="10">
        <v>940.73400000000004</v>
      </c>
      <c r="E97" s="10">
        <v>0</v>
      </c>
      <c r="F97" s="10">
        <v>520.71500000000003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>
        <v>0</v>
      </c>
      <c r="R97">
        <v>0</v>
      </c>
      <c r="S97">
        <v>17.065999999999999</v>
      </c>
      <c r="T97">
        <v>0</v>
      </c>
    </row>
    <row r="98" spans="1:20" x14ac:dyDescent="0.25">
      <c r="A98" s="7">
        <v>2014</v>
      </c>
      <c r="B98" s="7">
        <v>1</v>
      </c>
      <c r="C98" s="10">
        <v>1828.056</v>
      </c>
      <c r="D98" s="10">
        <v>1289.222</v>
      </c>
      <c r="E98" s="10">
        <v>0</v>
      </c>
      <c r="F98" s="10">
        <v>525.39599999999996</v>
      </c>
      <c r="G98" s="10">
        <v>0</v>
      </c>
      <c r="H98" s="10">
        <v>1.863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>
        <v>0</v>
      </c>
      <c r="R98">
        <v>0</v>
      </c>
      <c r="S98">
        <v>11.574999999999999</v>
      </c>
      <c r="T98">
        <v>0</v>
      </c>
    </row>
    <row r="99" spans="1:20" x14ac:dyDescent="0.25">
      <c r="A99" s="7">
        <v>2014</v>
      </c>
      <c r="B99" s="7">
        <v>2</v>
      </c>
      <c r="C99" s="10">
        <v>1852.934</v>
      </c>
      <c r="D99" s="10">
        <v>1187.7950000000001</v>
      </c>
      <c r="E99" s="10">
        <v>0</v>
      </c>
      <c r="F99" s="10">
        <v>482.5</v>
      </c>
      <c r="G99" s="10">
        <v>0</v>
      </c>
      <c r="H99" s="10">
        <v>0</v>
      </c>
      <c r="I99" s="10">
        <v>110.837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>
        <v>0</v>
      </c>
      <c r="R99">
        <v>0</v>
      </c>
      <c r="S99">
        <v>71.802999999999997</v>
      </c>
      <c r="T99">
        <v>0</v>
      </c>
    </row>
    <row r="100" spans="1:20" x14ac:dyDescent="0.25">
      <c r="A100" s="7">
        <v>2014</v>
      </c>
      <c r="B100" s="7">
        <v>3</v>
      </c>
      <c r="C100" s="10">
        <v>1532.2439999999999</v>
      </c>
      <c r="D100" s="10">
        <v>911.19200000000001</v>
      </c>
      <c r="E100" s="10">
        <v>0.16500000000000001</v>
      </c>
      <c r="F100" s="10">
        <v>478.67</v>
      </c>
      <c r="G100" s="10">
        <v>0</v>
      </c>
      <c r="H100" s="10">
        <v>0</v>
      </c>
      <c r="I100" s="10">
        <v>0</v>
      </c>
      <c r="J100" s="10">
        <v>65.415000000000006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>
        <v>0</v>
      </c>
      <c r="R100">
        <v>0</v>
      </c>
      <c r="S100">
        <v>76.802000000000007</v>
      </c>
      <c r="T100">
        <v>0</v>
      </c>
    </row>
    <row r="101" spans="1:20" x14ac:dyDescent="0.25">
      <c r="A101" s="7">
        <v>2014</v>
      </c>
      <c r="B101" s="7">
        <v>4</v>
      </c>
      <c r="C101" s="10">
        <v>995.31500000000005</v>
      </c>
      <c r="D101" s="10">
        <v>436.67700000000002</v>
      </c>
      <c r="E101" s="10">
        <v>13.875999999999999</v>
      </c>
      <c r="F101" s="10">
        <v>465.08600000000001</v>
      </c>
      <c r="G101" s="10">
        <v>0</v>
      </c>
      <c r="H101" s="10">
        <v>0</v>
      </c>
      <c r="I101" s="10">
        <v>0</v>
      </c>
      <c r="J101" s="10">
        <v>0</v>
      </c>
      <c r="K101" s="10">
        <v>37.832999999999998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>
        <v>0</v>
      </c>
      <c r="R101">
        <v>0</v>
      </c>
      <c r="S101">
        <v>41.843000000000004</v>
      </c>
      <c r="T101">
        <v>0</v>
      </c>
    </row>
    <row r="102" spans="1:20" x14ac:dyDescent="0.25">
      <c r="A102" s="7">
        <v>2014</v>
      </c>
      <c r="B102" s="7">
        <v>5</v>
      </c>
      <c r="C102" s="10">
        <v>857.30899999999997</v>
      </c>
      <c r="D102" s="10">
        <v>153.59800000000001</v>
      </c>
      <c r="E102" s="10">
        <v>126.21299999999999</v>
      </c>
      <c r="F102" s="10">
        <v>465.35399999999998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88.95</v>
      </c>
      <c r="M102" s="10">
        <v>0</v>
      </c>
      <c r="N102" s="10">
        <v>0</v>
      </c>
      <c r="O102" s="10">
        <v>0</v>
      </c>
      <c r="P102" s="10">
        <v>0</v>
      </c>
      <c r="Q102">
        <v>0</v>
      </c>
      <c r="R102">
        <v>0</v>
      </c>
      <c r="S102">
        <v>23.193999999999999</v>
      </c>
      <c r="T102">
        <v>0</v>
      </c>
    </row>
    <row r="103" spans="1:20" x14ac:dyDescent="0.25">
      <c r="A103" s="7">
        <v>2014</v>
      </c>
      <c r="B103" s="7">
        <v>6</v>
      </c>
      <c r="C103" s="10">
        <v>1086.278</v>
      </c>
      <c r="D103" s="10">
        <v>30.76</v>
      </c>
      <c r="E103" s="10">
        <v>382.39400000000001</v>
      </c>
      <c r="F103" s="10">
        <v>459.02499999999998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215.50899999999999</v>
      </c>
      <c r="N103" s="10">
        <v>0</v>
      </c>
      <c r="O103" s="10">
        <v>0</v>
      </c>
      <c r="P103" s="10">
        <v>0</v>
      </c>
      <c r="Q103">
        <v>0</v>
      </c>
      <c r="R103">
        <v>0</v>
      </c>
      <c r="S103">
        <v>-1.409</v>
      </c>
      <c r="T103">
        <v>0</v>
      </c>
    </row>
    <row r="104" spans="1:20" x14ac:dyDescent="0.25">
      <c r="A104" s="7">
        <v>2014</v>
      </c>
      <c r="B104" s="7">
        <v>7</v>
      </c>
      <c r="C104" s="10">
        <v>1243.8330000000001</v>
      </c>
      <c r="D104" s="10">
        <v>0.33900000000000002</v>
      </c>
      <c r="E104" s="10">
        <v>543.47500000000002</v>
      </c>
      <c r="F104" s="10">
        <v>448.67700000000002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275.48899999999998</v>
      </c>
      <c r="O104" s="10">
        <v>0</v>
      </c>
      <c r="P104" s="10">
        <v>0</v>
      </c>
      <c r="Q104">
        <v>0</v>
      </c>
      <c r="R104">
        <v>0</v>
      </c>
      <c r="S104">
        <v>-24.146999999999998</v>
      </c>
      <c r="T104">
        <v>0</v>
      </c>
    </row>
    <row r="105" spans="1:20" x14ac:dyDescent="0.25">
      <c r="A105" s="7">
        <v>2014</v>
      </c>
      <c r="B105" s="7">
        <v>8</v>
      </c>
      <c r="C105" s="10">
        <v>1137.9159999999999</v>
      </c>
      <c r="D105" s="10">
        <v>1.849</v>
      </c>
      <c r="E105" s="10">
        <v>416.101</v>
      </c>
      <c r="F105" s="10">
        <v>428.83199999999999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312.45400000000001</v>
      </c>
      <c r="P105" s="10">
        <v>0</v>
      </c>
      <c r="Q105">
        <v>0</v>
      </c>
      <c r="R105">
        <v>0</v>
      </c>
      <c r="S105">
        <v>-21.32</v>
      </c>
      <c r="T105">
        <v>0</v>
      </c>
    </row>
    <row r="106" spans="1:20" x14ac:dyDescent="0.25">
      <c r="A106" s="7">
        <v>2014</v>
      </c>
      <c r="B106" s="7">
        <v>9</v>
      </c>
      <c r="C106" s="10">
        <v>1219.222</v>
      </c>
      <c r="D106" s="10">
        <v>14.798999999999999</v>
      </c>
      <c r="E106" s="10">
        <v>514.03800000000001</v>
      </c>
      <c r="F106" s="10">
        <v>457.59699999999998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272.11200000000002</v>
      </c>
      <c r="Q106">
        <v>0</v>
      </c>
      <c r="R106">
        <v>0</v>
      </c>
      <c r="S106">
        <v>-39.323</v>
      </c>
      <c r="T106">
        <v>0</v>
      </c>
    </row>
    <row r="107" spans="1:20" x14ac:dyDescent="0.25">
      <c r="A107" s="7">
        <v>2014</v>
      </c>
      <c r="B107" s="7">
        <v>10</v>
      </c>
      <c r="C107" s="10">
        <v>779.15499999999997</v>
      </c>
      <c r="D107" s="10">
        <v>118.1</v>
      </c>
      <c r="E107" s="10">
        <v>114.878</v>
      </c>
      <c r="F107" s="10">
        <v>447.97300000000001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>
        <v>143.905</v>
      </c>
      <c r="R107">
        <v>0</v>
      </c>
      <c r="S107">
        <v>-45.701000000000001</v>
      </c>
      <c r="T107">
        <v>0</v>
      </c>
    </row>
    <row r="108" spans="1:20" x14ac:dyDescent="0.25">
      <c r="A108" s="7">
        <v>2014</v>
      </c>
      <c r="B108" s="7">
        <v>11</v>
      </c>
      <c r="C108" s="10">
        <v>996.50400000000002</v>
      </c>
      <c r="D108" s="10">
        <v>540.93299999999999</v>
      </c>
      <c r="E108" s="10">
        <v>7.7190000000000003</v>
      </c>
      <c r="F108" s="10">
        <v>462.35399999999998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>
        <v>0</v>
      </c>
      <c r="R108">
        <v>-13.563000000000001</v>
      </c>
      <c r="S108">
        <v>-0.93899999999999995</v>
      </c>
      <c r="T108">
        <v>0</v>
      </c>
    </row>
    <row r="109" spans="1:20" x14ac:dyDescent="0.25">
      <c r="A109" s="7">
        <v>2014</v>
      </c>
      <c r="B109" s="7">
        <v>12</v>
      </c>
      <c r="C109" s="10">
        <v>1468.645</v>
      </c>
      <c r="D109" s="10">
        <v>963.80899999999997</v>
      </c>
      <c r="E109" s="10">
        <v>0</v>
      </c>
      <c r="F109" s="10">
        <v>512.78399999999999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>
        <v>0</v>
      </c>
      <c r="R109">
        <v>0</v>
      </c>
      <c r="S109">
        <v>-7.9480000000000004</v>
      </c>
      <c r="T109">
        <v>0</v>
      </c>
    </row>
    <row r="110" spans="1:20" x14ac:dyDescent="0.25">
      <c r="A110" s="7">
        <v>2015</v>
      </c>
      <c r="B110" s="7">
        <v>1</v>
      </c>
      <c r="C110" s="10">
        <v>1724.431</v>
      </c>
      <c r="D110" s="10">
        <v>1199.8530000000001</v>
      </c>
      <c r="E110" s="10">
        <v>0</v>
      </c>
      <c r="F110" s="10">
        <v>527.43600000000004</v>
      </c>
      <c r="G110" s="10">
        <v>0</v>
      </c>
      <c r="H110" s="10">
        <v>1.863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>
        <v>0</v>
      </c>
      <c r="R110">
        <v>0</v>
      </c>
      <c r="S110">
        <v>-4.7220000000000004</v>
      </c>
      <c r="T110">
        <v>0</v>
      </c>
    </row>
    <row r="111" spans="1:20" x14ac:dyDescent="0.25">
      <c r="A111" s="7">
        <v>2015</v>
      </c>
      <c r="B111" s="7">
        <v>2</v>
      </c>
      <c r="C111" s="10">
        <v>1732.5719999999999</v>
      </c>
      <c r="D111" s="10">
        <v>1144.42</v>
      </c>
      <c r="E111" s="10">
        <v>0</v>
      </c>
      <c r="F111" s="10">
        <v>484.42200000000003</v>
      </c>
      <c r="G111" s="10">
        <v>0</v>
      </c>
      <c r="H111" s="10">
        <v>0</v>
      </c>
      <c r="I111" s="10">
        <v>110.837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>
        <v>0</v>
      </c>
      <c r="R111">
        <v>0</v>
      </c>
      <c r="S111">
        <v>-7.1070000000000002</v>
      </c>
      <c r="T111">
        <v>0</v>
      </c>
    </row>
    <row r="112" spans="1:20" x14ac:dyDescent="0.25">
      <c r="A112" s="7">
        <v>2015</v>
      </c>
      <c r="B112" s="7">
        <v>3</v>
      </c>
      <c r="C112" s="10">
        <v>1581.549</v>
      </c>
      <c r="D112" s="10">
        <v>1023.623</v>
      </c>
      <c r="E112" s="10">
        <v>0</v>
      </c>
      <c r="F112" s="10">
        <v>476.25</v>
      </c>
      <c r="G112" s="10">
        <v>0</v>
      </c>
      <c r="H112" s="10">
        <v>0</v>
      </c>
      <c r="I112" s="10">
        <v>0</v>
      </c>
      <c r="J112" s="10">
        <v>65.415000000000006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>
        <v>0</v>
      </c>
      <c r="R112">
        <v>0</v>
      </c>
      <c r="S112">
        <v>16.260999999999999</v>
      </c>
      <c r="T112">
        <v>0</v>
      </c>
    </row>
    <row r="113" spans="1:20" x14ac:dyDescent="0.25">
      <c r="A113" s="7">
        <v>2015</v>
      </c>
      <c r="B113" s="7">
        <v>4</v>
      </c>
      <c r="C113" s="10">
        <v>982.08399999999995</v>
      </c>
      <c r="D113" s="10">
        <v>412.94099999999997</v>
      </c>
      <c r="E113" s="10">
        <v>16.763999999999999</v>
      </c>
      <c r="F113" s="10">
        <v>476.197</v>
      </c>
      <c r="G113" s="10">
        <v>0</v>
      </c>
      <c r="H113" s="10">
        <v>0</v>
      </c>
      <c r="I113" s="10">
        <v>0</v>
      </c>
      <c r="J113" s="10">
        <v>0</v>
      </c>
      <c r="K113" s="10">
        <v>37.832999999999998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>
        <v>0</v>
      </c>
      <c r="R113">
        <v>0</v>
      </c>
      <c r="S113">
        <v>38.348999999999997</v>
      </c>
      <c r="T113">
        <v>0</v>
      </c>
    </row>
    <row r="114" spans="1:20" x14ac:dyDescent="0.25">
      <c r="A114" s="7">
        <v>2015</v>
      </c>
      <c r="B114" s="7">
        <v>5</v>
      </c>
      <c r="C114" s="10">
        <v>834.65899999999999</v>
      </c>
      <c r="D114" s="10">
        <v>168.786</v>
      </c>
      <c r="E114" s="10">
        <v>129.108</v>
      </c>
      <c r="F114" s="10">
        <v>456.79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88.95</v>
      </c>
      <c r="M114" s="10">
        <v>0</v>
      </c>
      <c r="N114" s="10">
        <v>0</v>
      </c>
      <c r="O114" s="10">
        <v>0</v>
      </c>
      <c r="P114" s="10">
        <v>0</v>
      </c>
      <c r="Q114">
        <v>0</v>
      </c>
      <c r="R114">
        <v>0</v>
      </c>
      <c r="S114">
        <v>-8.9740000000000002</v>
      </c>
      <c r="T114">
        <v>0</v>
      </c>
    </row>
    <row r="115" spans="1:20" x14ac:dyDescent="0.25">
      <c r="A115" s="7">
        <v>2015</v>
      </c>
      <c r="B115" s="7">
        <v>6</v>
      </c>
      <c r="C115" s="10">
        <v>1070.335</v>
      </c>
      <c r="D115" s="10">
        <v>45.668999999999997</v>
      </c>
      <c r="E115" s="10">
        <v>379.36200000000002</v>
      </c>
      <c r="F115" s="10">
        <v>457.42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215.50899999999999</v>
      </c>
      <c r="N115" s="10">
        <v>0</v>
      </c>
      <c r="O115" s="10">
        <v>0</v>
      </c>
      <c r="P115" s="10">
        <v>0</v>
      </c>
      <c r="Q115">
        <v>0</v>
      </c>
      <c r="R115">
        <v>0</v>
      </c>
      <c r="S115">
        <v>-27.625</v>
      </c>
      <c r="T115">
        <v>0</v>
      </c>
    </row>
    <row r="116" spans="1:20" x14ac:dyDescent="0.25">
      <c r="A116" s="7">
        <v>2015</v>
      </c>
      <c r="B116" s="7">
        <v>7</v>
      </c>
      <c r="C116" s="10">
        <v>1235.2460000000001</v>
      </c>
      <c r="D116" s="10">
        <v>0</v>
      </c>
      <c r="E116" s="10">
        <v>532.91700000000003</v>
      </c>
      <c r="F116" s="10">
        <v>449.7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275.48899999999998</v>
      </c>
      <c r="O116" s="10">
        <v>0</v>
      </c>
      <c r="P116" s="10">
        <v>0</v>
      </c>
      <c r="Q116">
        <v>0</v>
      </c>
      <c r="R116">
        <v>0</v>
      </c>
      <c r="S116">
        <v>-22.86</v>
      </c>
      <c r="T116">
        <v>0</v>
      </c>
    </row>
    <row r="117" spans="1:20" x14ac:dyDescent="0.25">
      <c r="A117" s="7">
        <v>2015</v>
      </c>
      <c r="B117" s="7">
        <v>8</v>
      </c>
      <c r="C117" s="10">
        <v>1217.82</v>
      </c>
      <c r="D117" s="10">
        <v>0</v>
      </c>
      <c r="E117" s="10">
        <v>508.8</v>
      </c>
      <c r="F117" s="10">
        <v>429.79899999999998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312.45400000000001</v>
      </c>
      <c r="P117" s="10">
        <v>0</v>
      </c>
      <c r="Q117">
        <v>0</v>
      </c>
      <c r="R117">
        <v>0</v>
      </c>
      <c r="S117">
        <v>-33.234000000000002</v>
      </c>
      <c r="T117">
        <v>0</v>
      </c>
    </row>
    <row r="118" spans="1:20" x14ac:dyDescent="0.25">
      <c r="A118" s="7">
        <v>2015</v>
      </c>
      <c r="B118" s="7">
        <v>9</v>
      </c>
      <c r="C118" s="10">
        <v>1156.8</v>
      </c>
      <c r="D118" s="10">
        <v>11.111000000000001</v>
      </c>
      <c r="E118" s="10">
        <v>424.12299999999999</v>
      </c>
      <c r="F118" s="10">
        <v>452.21100000000001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272.11200000000002</v>
      </c>
      <c r="Q118">
        <v>0</v>
      </c>
      <c r="R118">
        <v>0</v>
      </c>
      <c r="S118">
        <v>-2.7570000000000001</v>
      </c>
      <c r="T118">
        <v>0</v>
      </c>
    </row>
    <row r="119" spans="1:20" x14ac:dyDescent="0.25">
      <c r="A119" s="7">
        <v>2015</v>
      </c>
      <c r="B119" s="7">
        <v>10</v>
      </c>
      <c r="C119" s="10">
        <v>833.76800000000003</v>
      </c>
      <c r="D119" s="10">
        <v>124.40300000000001</v>
      </c>
      <c r="E119" s="10">
        <v>116.94199999999999</v>
      </c>
      <c r="F119" s="10">
        <v>451.92899999999997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>
        <v>143.905</v>
      </c>
      <c r="R119">
        <v>0</v>
      </c>
      <c r="S119">
        <v>-3.41</v>
      </c>
      <c r="T119">
        <v>0</v>
      </c>
    </row>
    <row r="120" spans="1:20" x14ac:dyDescent="0.25">
      <c r="A120" s="7">
        <v>2015</v>
      </c>
      <c r="B120" s="7">
        <v>11</v>
      </c>
      <c r="C120" s="10">
        <v>819.59799999999996</v>
      </c>
      <c r="D120" s="10">
        <v>365.23200000000003</v>
      </c>
      <c r="E120" s="10">
        <v>10.663</v>
      </c>
      <c r="F120" s="10">
        <v>464.60300000000001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>
        <v>0</v>
      </c>
      <c r="R120">
        <v>-13.563000000000001</v>
      </c>
      <c r="S120">
        <v>-7.3369999999999997</v>
      </c>
      <c r="T120">
        <v>0</v>
      </c>
    </row>
    <row r="121" spans="1:20" x14ac:dyDescent="0.25">
      <c r="A121" s="7">
        <v>2015</v>
      </c>
      <c r="B121" s="7">
        <v>12</v>
      </c>
      <c r="C121" s="10">
        <v>1089.5899999999999</v>
      </c>
      <c r="D121" s="10">
        <v>585.41700000000003</v>
      </c>
      <c r="E121" s="10">
        <v>0.95</v>
      </c>
      <c r="F121" s="10">
        <v>507.91300000000001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>
        <v>0</v>
      </c>
      <c r="R121">
        <v>0</v>
      </c>
      <c r="S121">
        <v>-4.6900000000000004</v>
      </c>
      <c r="T121">
        <v>0</v>
      </c>
    </row>
    <row r="122" spans="1:20" x14ac:dyDescent="0.25">
      <c r="A122" s="7">
        <v>2016</v>
      </c>
      <c r="B122" s="7">
        <v>1</v>
      </c>
      <c r="C122" s="10">
        <v>1727.0630000000001</v>
      </c>
      <c r="D122" s="10">
        <v>1186.701</v>
      </c>
      <c r="E122" s="10">
        <v>0</v>
      </c>
      <c r="F122" s="10">
        <v>526.66600000000005</v>
      </c>
      <c r="G122" s="10">
        <v>0</v>
      </c>
      <c r="H122" s="10">
        <v>1.863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>
        <v>0</v>
      </c>
      <c r="R122">
        <v>0</v>
      </c>
      <c r="S122">
        <v>11.833</v>
      </c>
      <c r="T122">
        <v>0</v>
      </c>
    </row>
    <row r="123" spans="1:20" x14ac:dyDescent="0.25">
      <c r="A123" s="7">
        <v>2016</v>
      </c>
      <c r="B123" s="7">
        <v>2</v>
      </c>
      <c r="C123" s="10">
        <v>1498.845</v>
      </c>
      <c r="D123" s="10">
        <v>1004.952</v>
      </c>
      <c r="E123" s="10">
        <v>0</v>
      </c>
      <c r="F123" s="10">
        <v>482.44400000000002</v>
      </c>
      <c r="G123" s="10">
        <v>0</v>
      </c>
      <c r="H123" s="10">
        <v>0</v>
      </c>
      <c r="I123" s="10">
        <v>110.837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>
        <v>0</v>
      </c>
      <c r="R123">
        <v>0</v>
      </c>
      <c r="S123">
        <v>-99.387</v>
      </c>
      <c r="T123">
        <v>0</v>
      </c>
    </row>
    <row r="124" spans="1:20" x14ac:dyDescent="0.25">
      <c r="A124" s="7">
        <v>2016</v>
      </c>
      <c r="B124" s="7">
        <v>3</v>
      </c>
      <c r="C124" s="10">
        <v>1344.4349999999999</v>
      </c>
      <c r="D124" s="10">
        <v>816.82600000000002</v>
      </c>
      <c r="E124" s="10">
        <v>1.5269999999999999</v>
      </c>
      <c r="F124" s="10">
        <v>479.57299999999998</v>
      </c>
      <c r="G124" s="10">
        <v>0</v>
      </c>
      <c r="H124" s="10">
        <v>0</v>
      </c>
      <c r="I124" s="10">
        <v>0</v>
      </c>
      <c r="J124" s="10">
        <v>65.415000000000006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>
        <v>0</v>
      </c>
      <c r="R124">
        <v>0</v>
      </c>
      <c r="S124">
        <v>-18.907</v>
      </c>
      <c r="T124">
        <v>0</v>
      </c>
    </row>
    <row r="125" spans="1:20" x14ac:dyDescent="0.25">
      <c r="A125" s="7">
        <v>2016</v>
      </c>
      <c r="B125" s="7">
        <v>4</v>
      </c>
      <c r="C125" s="10">
        <v>923.01400000000001</v>
      </c>
      <c r="D125" s="10">
        <v>479.291</v>
      </c>
      <c r="E125" s="10">
        <v>23.135999999999999</v>
      </c>
      <c r="F125" s="10">
        <v>471.82400000000001</v>
      </c>
      <c r="G125" s="10">
        <v>0</v>
      </c>
      <c r="H125" s="10">
        <v>0</v>
      </c>
      <c r="I125" s="10">
        <v>0</v>
      </c>
      <c r="J125" s="10">
        <v>0</v>
      </c>
      <c r="K125" s="10">
        <v>37.832999999999998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>
        <v>0</v>
      </c>
      <c r="R125">
        <v>0</v>
      </c>
      <c r="S125">
        <v>-89.07</v>
      </c>
      <c r="T125">
        <v>0</v>
      </c>
    </row>
    <row r="126" spans="1:20" x14ac:dyDescent="0.25">
      <c r="A126" s="7">
        <v>2016</v>
      </c>
      <c r="B126" s="7">
        <v>5</v>
      </c>
      <c r="C126" s="10">
        <v>778.77300000000002</v>
      </c>
      <c r="D126" s="10">
        <v>201.405</v>
      </c>
      <c r="E126" s="10">
        <v>80.120999999999995</v>
      </c>
      <c r="F126" s="10">
        <v>449.09800000000001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88.95</v>
      </c>
      <c r="M126" s="10">
        <v>0</v>
      </c>
      <c r="N126" s="10">
        <v>0</v>
      </c>
      <c r="O126" s="10">
        <v>0</v>
      </c>
      <c r="P126" s="10">
        <v>0</v>
      </c>
      <c r="Q126">
        <v>0</v>
      </c>
      <c r="R126">
        <v>0</v>
      </c>
      <c r="S126">
        <v>-40.799999999999997</v>
      </c>
      <c r="T126">
        <v>0</v>
      </c>
    </row>
    <row r="127" spans="1:20" x14ac:dyDescent="0.25">
      <c r="A127" s="7">
        <v>2016</v>
      </c>
      <c r="B127" s="7">
        <v>6</v>
      </c>
      <c r="C127" s="10">
        <v>1001.596</v>
      </c>
      <c r="D127" s="10">
        <v>50.444000000000003</v>
      </c>
      <c r="E127" s="10">
        <v>293.76600000000002</v>
      </c>
      <c r="F127" s="10">
        <v>460.56599999999997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215.50899999999999</v>
      </c>
      <c r="N127" s="10">
        <v>0</v>
      </c>
      <c r="O127" s="10">
        <v>0</v>
      </c>
      <c r="P127" s="10">
        <v>0</v>
      </c>
      <c r="Q127">
        <v>0</v>
      </c>
      <c r="R127">
        <v>0</v>
      </c>
      <c r="S127">
        <v>-18.689</v>
      </c>
      <c r="T127">
        <v>0</v>
      </c>
    </row>
    <row r="128" spans="1:20" x14ac:dyDescent="0.25">
      <c r="A128" s="7">
        <v>2016</v>
      </c>
      <c r="B128" s="7">
        <v>7</v>
      </c>
      <c r="C128" s="10">
        <v>1251.43</v>
      </c>
      <c r="D128" s="10">
        <v>1.34</v>
      </c>
      <c r="E128" s="10">
        <v>534.68399999999997</v>
      </c>
      <c r="F128" s="10">
        <v>448.47800000000001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275.48899999999998</v>
      </c>
      <c r="O128" s="10">
        <v>0</v>
      </c>
      <c r="P128" s="10">
        <v>0</v>
      </c>
      <c r="Q128">
        <v>0</v>
      </c>
      <c r="R128">
        <v>0</v>
      </c>
      <c r="S128">
        <v>-8.5609999999999999</v>
      </c>
      <c r="T128">
        <v>0</v>
      </c>
    </row>
    <row r="129" spans="1:20" x14ac:dyDescent="0.25">
      <c r="A129" s="7">
        <v>2016</v>
      </c>
      <c r="B129" s="7">
        <v>8</v>
      </c>
      <c r="C129" s="10">
        <v>1292.8420000000001</v>
      </c>
      <c r="D129" s="10">
        <v>0.78200000000000003</v>
      </c>
      <c r="E129" s="10">
        <v>554.92399999999998</v>
      </c>
      <c r="F129" s="10">
        <v>428.60300000000001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312.45400000000001</v>
      </c>
      <c r="P129" s="10">
        <v>0</v>
      </c>
      <c r="Q129">
        <v>0</v>
      </c>
      <c r="R129">
        <v>0</v>
      </c>
      <c r="S129">
        <v>-3.9209999999999998</v>
      </c>
      <c r="T129">
        <v>0</v>
      </c>
    </row>
    <row r="130" spans="1:20" x14ac:dyDescent="0.25">
      <c r="A130" s="7">
        <v>2016</v>
      </c>
      <c r="B130" s="7">
        <v>9</v>
      </c>
      <c r="C130" s="10">
        <v>1179.405</v>
      </c>
      <c r="D130" s="10">
        <v>12.222</v>
      </c>
      <c r="E130" s="10">
        <v>445.36700000000002</v>
      </c>
      <c r="F130" s="10">
        <v>451.50200000000001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272.11200000000002</v>
      </c>
      <c r="Q130">
        <v>0</v>
      </c>
      <c r="R130">
        <v>0</v>
      </c>
      <c r="S130">
        <v>-1.796</v>
      </c>
      <c r="T130">
        <v>0</v>
      </c>
    </row>
    <row r="131" spans="1:20" x14ac:dyDescent="0.25">
      <c r="A131" s="7">
        <v>2016</v>
      </c>
      <c r="B131" s="7">
        <v>10</v>
      </c>
      <c r="C131" s="10">
        <v>854.80899999999997</v>
      </c>
      <c r="D131" s="10">
        <v>137.31200000000001</v>
      </c>
      <c r="E131" s="10">
        <v>124.85599999999999</v>
      </c>
      <c r="F131" s="10">
        <v>449.55900000000003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>
        <v>143.905</v>
      </c>
      <c r="R131">
        <v>0</v>
      </c>
      <c r="S131">
        <v>-0.82299999999999995</v>
      </c>
      <c r="T131">
        <v>0</v>
      </c>
    </row>
    <row r="132" spans="1:20" x14ac:dyDescent="0.25">
      <c r="A132" s="7">
        <v>2016</v>
      </c>
      <c r="B132" s="7">
        <v>11</v>
      </c>
      <c r="C132" s="10">
        <v>904.27200000000005</v>
      </c>
      <c r="D132" s="10">
        <v>441.041</v>
      </c>
      <c r="E132" s="10">
        <v>11.371</v>
      </c>
      <c r="F132" s="10">
        <v>465.8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>
        <v>0</v>
      </c>
      <c r="R132">
        <v>-13.563000000000001</v>
      </c>
      <c r="S132">
        <v>-0.377</v>
      </c>
      <c r="T132">
        <v>0</v>
      </c>
    </row>
    <row r="133" spans="1:20" x14ac:dyDescent="0.25">
      <c r="A133" s="7">
        <v>2016</v>
      </c>
      <c r="B133" s="7">
        <v>12</v>
      </c>
      <c r="C133" s="10">
        <v>1320.4449999999999</v>
      </c>
      <c r="D133" s="10">
        <v>819.69200000000001</v>
      </c>
      <c r="E133" s="10">
        <v>0.30099999999999999</v>
      </c>
      <c r="F133" s="10">
        <v>500.625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>
        <v>0</v>
      </c>
      <c r="R133">
        <v>0</v>
      </c>
      <c r="S133">
        <v>-0.17299999999999999</v>
      </c>
      <c r="T133">
        <v>0</v>
      </c>
    </row>
    <row r="134" spans="1:20" x14ac:dyDescent="0.25">
      <c r="A134" s="7">
        <v>2017</v>
      </c>
      <c r="B134" s="7">
        <v>1</v>
      </c>
      <c r="C134" s="10">
        <v>1711.626</v>
      </c>
      <c r="D134" s="10">
        <v>1182.4480000000001</v>
      </c>
      <c r="E134" s="10">
        <v>0</v>
      </c>
      <c r="F134" s="10">
        <v>527.39400000000001</v>
      </c>
      <c r="G134" s="10">
        <v>0</v>
      </c>
      <c r="H134" s="10">
        <v>1.863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>
        <v>0</v>
      </c>
      <c r="R134">
        <v>0</v>
      </c>
      <c r="S134">
        <v>-7.9000000000000001E-2</v>
      </c>
      <c r="T134">
        <v>0</v>
      </c>
    </row>
    <row r="135" spans="1:20" x14ac:dyDescent="0.25">
      <c r="A135" s="7">
        <v>2017</v>
      </c>
      <c r="B135" s="7">
        <v>2</v>
      </c>
      <c r="C135" s="10">
        <v>1574.7529999999999</v>
      </c>
      <c r="D135" s="10">
        <v>987.49199999999996</v>
      </c>
      <c r="E135" s="10">
        <v>0</v>
      </c>
      <c r="F135" s="10">
        <v>476.46</v>
      </c>
      <c r="G135" s="10">
        <v>0</v>
      </c>
      <c r="H135" s="10">
        <v>0</v>
      </c>
      <c r="I135" s="10">
        <v>110.837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>
        <v>0</v>
      </c>
      <c r="R135">
        <v>0</v>
      </c>
      <c r="S135">
        <v>-3.5999999999999997E-2</v>
      </c>
      <c r="T135">
        <v>0</v>
      </c>
    </row>
    <row r="136" spans="1:20" x14ac:dyDescent="0.25">
      <c r="A136" s="7">
        <v>2017</v>
      </c>
      <c r="B136" s="7">
        <v>3</v>
      </c>
      <c r="C136" s="10">
        <v>1353.479</v>
      </c>
      <c r="D136" s="10">
        <v>809.09299999999996</v>
      </c>
      <c r="E136" s="10">
        <v>1.512</v>
      </c>
      <c r="F136" s="10">
        <v>477.47500000000002</v>
      </c>
      <c r="G136" s="10">
        <v>0</v>
      </c>
      <c r="H136" s="10">
        <v>0</v>
      </c>
      <c r="I136" s="10">
        <v>0</v>
      </c>
      <c r="J136" s="10">
        <v>65.415000000000006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>
        <v>0</v>
      </c>
      <c r="R136">
        <v>0</v>
      </c>
      <c r="S136">
        <v>-1.7000000000000001E-2</v>
      </c>
      <c r="T136">
        <v>0</v>
      </c>
    </row>
    <row r="137" spans="1:20" x14ac:dyDescent="0.25">
      <c r="A137" s="7">
        <v>2017</v>
      </c>
      <c r="B137" s="7">
        <v>4</v>
      </c>
      <c r="C137" s="10">
        <v>1000.807</v>
      </c>
      <c r="D137" s="10">
        <v>472.55799999999999</v>
      </c>
      <c r="E137" s="10">
        <v>22.803999999999998</v>
      </c>
      <c r="F137" s="10">
        <v>467.62</v>
      </c>
      <c r="G137" s="10">
        <v>0</v>
      </c>
      <c r="H137" s="10">
        <v>0</v>
      </c>
      <c r="I137" s="10">
        <v>0</v>
      </c>
      <c r="J137" s="10">
        <v>0</v>
      </c>
      <c r="K137" s="10">
        <v>37.832999999999998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>
        <v>0</v>
      </c>
      <c r="R137">
        <v>0</v>
      </c>
      <c r="S137">
        <v>-8.0000000000000002E-3</v>
      </c>
      <c r="T137">
        <v>0</v>
      </c>
    </row>
    <row r="138" spans="1:20" x14ac:dyDescent="0.25">
      <c r="A138" s="7">
        <v>2017</v>
      </c>
      <c r="B138" s="7">
        <v>5</v>
      </c>
      <c r="C138" s="10">
        <v>830.22299999999996</v>
      </c>
      <c r="D138" s="10">
        <v>203.684</v>
      </c>
      <c r="E138" s="10">
        <v>81.001999999999995</v>
      </c>
      <c r="F138" s="10">
        <v>456.59100000000001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88.95</v>
      </c>
      <c r="M138" s="10">
        <v>0</v>
      </c>
      <c r="N138" s="10">
        <v>0</v>
      </c>
      <c r="O138" s="10">
        <v>0</v>
      </c>
      <c r="P138" s="10">
        <v>0</v>
      </c>
      <c r="Q138">
        <v>0</v>
      </c>
      <c r="R138">
        <v>0</v>
      </c>
      <c r="S138">
        <v>-3.0000000000000001E-3</v>
      </c>
      <c r="T138">
        <v>0</v>
      </c>
    </row>
    <row r="139" spans="1:20" x14ac:dyDescent="0.25">
      <c r="A139" s="7">
        <v>2017</v>
      </c>
      <c r="B139" s="7">
        <v>6</v>
      </c>
      <c r="C139" s="10">
        <v>1015.022</v>
      </c>
      <c r="D139" s="10">
        <v>49.965000000000003</v>
      </c>
      <c r="E139" s="10">
        <v>290.89</v>
      </c>
      <c r="F139" s="10">
        <v>458.66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215.50899999999999</v>
      </c>
      <c r="N139" s="10">
        <v>0</v>
      </c>
      <c r="O139" s="10">
        <v>0</v>
      </c>
      <c r="P139" s="10">
        <v>0</v>
      </c>
      <c r="Q139">
        <v>0</v>
      </c>
      <c r="R139">
        <v>0</v>
      </c>
      <c r="S139">
        <v>-2E-3</v>
      </c>
      <c r="T139">
        <v>0</v>
      </c>
    </row>
    <row r="140" spans="1:20" x14ac:dyDescent="0.25">
      <c r="A140" s="7">
        <v>2017</v>
      </c>
      <c r="B140" s="7">
        <v>7</v>
      </c>
      <c r="C140" s="10">
        <v>1257.684</v>
      </c>
      <c r="D140" s="10">
        <v>1.3340000000000001</v>
      </c>
      <c r="E140" s="10">
        <v>532.029</v>
      </c>
      <c r="F140" s="10">
        <v>448.83300000000003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275.48899999999998</v>
      </c>
      <c r="O140" s="10">
        <v>0</v>
      </c>
      <c r="P140" s="10">
        <v>0</v>
      </c>
      <c r="Q140">
        <v>0</v>
      </c>
      <c r="R140">
        <v>0</v>
      </c>
      <c r="S140">
        <v>-1E-3</v>
      </c>
      <c r="T140">
        <v>0</v>
      </c>
    </row>
    <row r="141" spans="1:20" x14ac:dyDescent="0.25">
      <c r="A141" s="7">
        <v>2017</v>
      </c>
      <c r="B141" s="7">
        <v>8</v>
      </c>
      <c r="C141" s="10">
        <v>1288.1679999999999</v>
      </c>
      <c r="D141" s="10">
        <v>0.77300000000000002</v>
      </c>
      <c r="E141" s="10">
        <v>548.69799999999998</v>
      </c>
      <c r="F141" s="10">
        <v>426.24299999999999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312.45400000000001</v>
      </c>
      <c r="P141" s="10">
        <v>0</v>
      </c>
      <c r="Q141">
        <v>0</v>
      </c>
      <c r="R141">
        <v>0</v>
      </c>
      <c r="S141">
        <v>0</v>
      </c>
      <c r="T141">
        <v>0</v>
      </c>
    </row>
    <row r="142" spans="1:20" x14ac:dyDescent="0.25">
      <c r="A142" s="7">
        <v>2017</v>
      </c>
      <c r="B142" s="7">
        <v>9</v>
      </c>
      <c r="C142" s="10">
        <v>1177.8019999999999</v>
      </c>
      <c r="D142" s="10">
        <v>12.145</v>
      </c>
      <c r="E142" s="10">
        <v>442.44</v>
      </c>
      <c r="F142" s="10">
        <v>451.10500000000002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272.11200000000002</v>
      </c>
      <c r="Q142">
        <v>0</v>
      </c>
      <c r="R142">
        <v>0</v>
      </c>
      <c r="S142">
        <v>0</v>
      </c>
      <c r="T142">
        <v>0</v>
      </c>
    </row>
    <row r="143" spans="1:20" x14ac:dyDescent="0.25">
      <c r="A143" s="7">
        <v>2017</v>
      </c>
      <c r="B143" s="7">
        <v>10</v>
      </c>
      <c r="C143" s="10">
        <v>853.553</v>
      </c>
      <c r="D143" s="10">
        <v>136.48400000000001</v>
      </c>
      <c r="E143" s="10">
        <v>124.065</v>
      </c>
      <c r="F143" s="10">
        <v>449.1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>
        <v>143.905</v>
      </c>
      <c r="R143">
        <v>0</v>
      </c>
      <c r="S143">
        <v>0</v>
      </c>
      <c r="T143">
        <v>0</v>
      </c>
    </row>
    <row r="144" spans="1:20" x14ac:dyDescent="0.25">
      <c r="A144" s="7">
        <v>2017</v>
      </c>
      <c r="B144" s="7">
        <v>11</v>
      </c>
      <c r="C144" s="10">
        <v>902.87800000000004</v>
      </c>
      <c r="D144" s="10">
        <v>439.10500000000002</v>
      </c>
      <c r="E144" s="10">
        <v>11.317</v>
      </c>
      <c r="F144" s="10">
        <v>466.01900000000001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>
        <v>0</v>
      </c>
      <c r="R144">
        <v>-13.563000000000001</v>
      </c>
      <c r="S144">
        <v>0</v>
      </c>
      <c r="T144">
        <v>0</v>
      </c>
    </row>
    <row r="145" spans="1:20" x14ac:dyDescent="0.25">
      <c r="A145" s="7">
        <v>2017</v>
      </c>
      <c r="B145" s="7">
        <v>12</v>
      </c>
      <c r="C145" s="10">
        <v>1288.837</v>
      </c>
      <c r="D145" s="10">
        <v>798.53599999999994</v>
      </c>
      <c r="E145" s="10">
        <v>0.29299999999999998</v>
      </c>
      <c r="F145" s="10">
        <v>490.00799999999998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>
        <v>0</v>
      </c>
      <c r="R145">
        <v>0</v>
      </c>
      <c r="S145">
        <v>0</v>
      </c>
      <c r="T145">
        <v>0</v>
      </c>
    </row>
    <row r="146" spans="1:20" x14ac:dyDescent="0.25">
      <c r="A146" s="7">
        <v>2018</v>
      </c>
      <c r="B146" s="7">
        <v>1</v>
      </c>
      <c r="C146" s="10">
        <v>1702.604</v>
      </c>
      <c r="D146" s="10">
        <v>1174.2560000000001</v>
      </c>
      <c r="E146" s="10">
        <v>0</v>
      </c>
      <c r="F146" s="10">
        <v>526.48500000000001</v>
      </c>
      <c r="G146" s="10">
        <v>0</v>
      </c>
      <c r="H146" s="10">
        <v>1.863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>
        <v>0</v>
      </c>
      <c r="R146">
        <v>0</v>
      </c>
      <c r="S146">
        <v>0</v>
      </c>
      <c r="T146">
        <v>0</v>
      </c>
    </row>
    <row r="147" spans="1:20" x14ac:dyDescent="0.25">
      <c r="A147" s="7">
        <v>2018</v>
      </c>
      <c r="B147" s="7">
        <v>2</v>
      </c>
      <c r="C147" s="10">
        <v>1567.15</v>
      </c>
      <c r="D147" s="10">
        <v>980.65099999999995</v>
      </c>
      <c r="E147" s="10">
        <v>0</v>
      </c>
      <c r="F147" s="10">
        <v>475.66199999999998</v>
      </c>
      <c r="G147" s="10">
        <v>0</v>
      </c>
      <c r="H147" s="10">
        <v>0</v>
      </c>
      <c r="I147" s="10">
        <v>110.837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>
        <v>0</v>
      </c>
      <c r="R147">
        <v>0</v>
      </c>
      <c r="S147">
        <v>0</v>
      </c>
      <c r="T147">
        <v>0</v>
      </c>
    </row>
    <row r="148" spans="1:20" x14ac:dyDescent="0.25">
      <c r="A148" s="7">
        <v>2018</v>
      </c>
      <c r="B148" s="7">
        <v>3</v>
      </c>
      <c r="C148" s="10">
        <v>1353.0340000000001</v>
      </c>
      <c r="D148" s="10">
        <v>807.20100000000002</v>
      </c>
      <c r="E148" s="10">
        <v>1.51</v>
      </c>
      <c r="F148" s="10">
        <v>478.90699999999998</v>
      </c>
      <c r="G148" s="10">
        <v>0</v>
      </c>
      <c r="H148" s="10">
        <v>0</v>
      </c>
      <c r="I148" s="10">
        <v>0</v>
      </c>
      <c r="J148" s="10">
        <v>65.415000000000006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>
        <v>0</v>
      </c>
      <c r="R148">
        <v>0</v>
      </c>
      <c r="S148">
        <v>0</v>
      </c>
      <c r="T148">
        <v>0</v>
      </c>
    </row>
    <row r="149" spans="1:20" x14ac:dyDescent="0.25">
      <c r="A149" s="7">
        <v>2018</v>
      </c>
      <c r="B149" s="7">
        <v>4</v>
      </c>
      <c r="C149" s="10">
        <v>1008.179</v>
      </c>
      <c r="D149" s="10">
        <v>474.85300000000001</v>
      </c>
      <c r="E149" s="10">
        <v>22.937000000000001</v>
      </c>
      <c r="F149" s="10">
        <v>472.55599999999998</v>
      </c>
      <c r="G149" s="10">
        <v>0</v>
      </c>
      <c r="H149" s="10">
        <v>0</v>
      </c>
      <c r="I149" s="10">
        <v>0</v>
      </c>
      <c r="J149" s="10">
        <v>0</v>
      </c>
      <c r="K149" s="10">
        <v>37.832999999999998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>
        <v>0</v>
      </c>
      <c r="R149">
        <v>0</v>
      </c>
      <c r="S149">
        <v>0</v>
      </c>
      <c r="T149">
        <v>0</v>
      </c>
    </row>
    <row r="150" spans="1:20" x14ac:dyDescent="0.25">
      <c r="A150" s="7">
        <v>2018</v>
      </c>
      <c r="B150" s="7">
        <v>5</v>
      </c>
      <c r="C150" s="10">
        <v>814.26199999999994</v>
      </c>
      <c r="D150" s="10">
        <v>198.57499999999999</v>
      </c>
      <c r="E150" s="10">
        <v>79.048000000000002</v>
      </c>
      <c r="F150" s="10">
        <v>447.68900000000002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88.95</v>
      </c>
      <c r="M150" s="10">
        <v>0</v>
      </c>
      <c r="N150" s="10">
        <v>0</v>
      </c>
      <c r="O150" s="10">
        <v>0</v>
      </c>
      <c r="P150" s="10">
        <v>0</v>
      </c>
      <c r="Q150">
        <v>0</v>
      </c>
      <c r="R150">
        <v>0</v>
      </c>
      <c r="S150">
        <v>0</v>
      </c>
      <c r="T150">
        <v>0</v>
      </c>
    </row>
    <row r="151" spans="1:20" x14ac:dyDescent="0.25">
      <c r="A151" s="7">
        <v>2018</v>
      </c>
      <c r="B151" s="7">
        <v>6</v>
      </c>
      <c r="C151" s="10">
        <v>1011.869</v>
      </c>
      <c r="D151" s="10">
        <v>49.587000000000003</v>
      </c>
      <c r="E151" s="10">
        <v>288.96899999999999</v>
      </c>
      <c r="F151" s="10">
        <v>457.80399999999997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215.50899999999999</v>
      </c>
      <c r="N151" s="10">
        <v>0</v>
      </c>
      <c r="O151" s="10">
        <v>0</v>
      </c>
      <c r="P151" s="10">
        <v>0</v>
      </c>
      <c r="Q151">
        <v>0</v>
      </c>
      <c r="R151">
        <v>0</v>
      </c>
      <c r="S151">
        <v>0</v>
      </c>
      <c r="T151">
        <v>0</v>
      </c>
    </row>
    <row r="152" spans="1:20" x14ac:dyDescent="0.25">
      <c r="A152" s="7">
        <v>2018</v>
      </c>
      <c r="B152" s="7">
        <v>7</v>
      </c>
      <c r="C152" s="10">
        <v>1251.635</v>
      </c>
      <c r="D152" s="10">
        <v>1.321</v>
      </c>
      <c r="E152" s="10">
        <v>527.59199999999998</v>
      </c>
      <c r="F152" s="10">
        <v>447.233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275.48899999999998</v>
      </c>
      <c r="O152" s="10">
        <v>0</v>
      </c>
      <c r="P152" s="10">
        <v>0</v>
      </c>
      <c r="Q152">
        <v>0</v>
      </c>
      <c r="R152">
        <v>0</v>
      </c>
      <c r="S152">
        <v>0</v>
      </c>
      <c r="T152">
        <v>0</v>
      </c>
    </row>
    <row r="153" spans="1:20" x14ac:dyDescent="0.25">
      <c r="A153" s="7">
        <v>2018</v>
      </c>
      <c r="B153" s="7">
        <v>8</v>
      </c>
      <c r="C153" s="10">
        <v>1285.299</v>
      </c>
      <c r="D153" s="10">
        <v>0.76900000000000002</v>
      </c>
      <c r="E153" s="10">
        <v>545.93299999999999</v>
      </c>
      <c r="F153" s="10">
        <v>426.14299999999997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312.45400000000001</v>
      </c>
      <c r="P153" s="10">
        <v>0</v>
      </c>
      <c r="Q153">
        <v>0</v>
      </c>
      <c r="R153">
        <v>0</v>
      </c>
      <c r="S153">
        <v>0</v>
      </c>
      <c r="T153">
        <v>0</v>
      </c>
    </row>
    <row r="154" spans="1:20" x14ac:dyDescent="0.25">
      <c r="A154" s="7">
        <v>2018</v>
      </c>
      <c r="B154" s="7">
        <v>9</v>
      </c>
      <c r="C154" s="10">
        <v>1173.854</v>
      </c>
      <c r="D154" s="10">
        <v>12.051</v>
      </c>
      <c r="E154" s="10">
        <v>439.46300000000002</v>
      </c>
      <c r="F154" s="10">
        <v>450.22800000000001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272.11200000000002</v>
      </c>
      <c r="Q154">
        <v>0</v>
      </c>
      <c r="R154">
        <v>0</v>
      </c>
      <c r="S154">
        <v>0</v>
      </c>
      <c r="T154">
        <v>0</v>
      </c>
    </row>
    <row r="155" spans="1:20" x14ac:dyDescent="0.25">
      <c r="A155" s="7">
        <v>2018</v>
      </c>
      <c r="B155" s="7">
        <v>10</v>
      </c>
      <c r="C155" s="10">
        <v>850.51400000000001</v>
      </c>
      <c r="D155" s="10">
        <v>135.38</v>
      </c>
      <c r="E155" s="10">
        <v>123.18300000000001</v>
      </c>
      <c r="F155" s="10">
        <v>448.04700000000003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>
        <v>143.905</v>
      </c>
      <c r="R155">
        <v>0</v>
      </c>
      <c r="S155">
        <v>0</v>
      </c>
      <c r="T155">
        <v>0</v>
      </c>
    </row>
    <row r="156" spans="1:20" x14ac:dyDescent="0.25">
      <c r="A156" s="7">
        <v>2018</v>
      </c>
      <c r="B156" s="7">
        <v>11</v>
      </c>
      <c r="C156" s="10">
        <v>895.07100000000003</v>
      </c>
      <c r="D156" s="10">
        <v>434.10399999999998</v>
      </c>
      <c r="E156" s="10">
        <v>11.2</v>
      </c>
      <c r="F156" s="10">
        <v>463.33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>
        <v>0</v>
      </c>
      <c r="R156">
        <v>-13.563000000000001</v>
      </c>
      <c r="S156">
        <v>0</v>
      </c>
      <c r="T156">
        <v>0</v>
      </c>
    </row>
    <row r="157" spans="1:20" x14ac:dyDescent="0.25">
      <c r="A157" s="7">
        <v>2018</v>
      </c>
      <c r="B157" s="7">
        <v>12</v>
      </c>
      <c r="C157" s="10">
        <v>1299.0719999999999</v>
      </c>
      <c r="D157" s="10">
        <v>803.18200000000002</v>
      </c>
      <c r="E157" s="10">
        <v>0.29499999999999998</v>
      </c>
      <c r="F157" s="10">
        <v>495.59399999999999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>
        <v>0</v>
      </c>
      <c r="R157">
        <v>0</v>
      </c>
      <c r="S157">
        <v>0</v>
      </c>
      <c r="T157">
        <v>0</v>
      </c>
    </row>
    <row r="158" spans="1:20" x14ac:dyDescent="0.25">
      <c r="A158" s="7">
        <v>2019</v>
      </c>
      <c r="B158" s="7">
        <v>1</v>
      </c>
      <c r="C158" s="10">
        <v>1686.4860000000001</v>
      </c>
      <c r="D158" s="10">
        <v>1160.114</v>
      </c>
      <c r="E158" s="10">
        <v>0</v>
      </c>
      <c r="F158" s="10">
        <v>524.50800000000004</v>
      </c>
      <c r="G158" s="10">
        <v>0</v>
      </c>
      <c r="H158" s="10">
        <v>1.863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>
        <v>0</v>
      </c>
      <c r="R158">
        <v>0</v>
      </c>
      <c r="S158">
        <v>0</v>
      </c>
      <c r="T158">
        <v>0</v>
      </c>
    </row>
    <row r="159" spans="1:20" x14ac:dyDescent="0.25">
      <c r="A159" s="7">
        <v>2019</v>
      </c>
      <c r="B159" s="7">
        <v>2</v>
      </c>
      <c r="C159" s="10">
        <v>1553.7529999999999</v>
      </c>
      <c r="D159" s="10">
        <v>968.952</v>
      </c>
      <c r="E159" s="10">
        <v>0</v>
      </c>
      <c r="F159" s="10">
        <v>473.96300000000002</v>
      </c>
      <c r="G159" s="10">
        <v>0</v>
      </c>
      <c r="H159" s="10">
        <v>0</v>
      </c>
      <c r="I159" s="10">
        <v>110.837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>
        <v>0</v>
      </c>
      <c r="R159">
        <v>0</v>
      </c>
      <c r="S159">
        <v>0</v>
      </c>
      <c r="T159">
        <v>0</v>
      </c>
    </row>
    <row r="160" spans="1:20" x14ac:dyDescent="0.25">
      <c r="A160" s="7">
        <v>2019</v>
      </c>
      <c r="B160" s="7">
        <v>3</v>
      </c>
      <c r="C160" s="10">
        <v>1335.8219999999999</v>
      </c>
      <c r="D160" s="10">
        <v>793.88800000000003</v>
      </c>
      <c r="E160" s="10">
        <v>1.492</v>
      </c>
      <c r="F160" s="10">
        <v>475.02699999999999</v>
      </c>
      <c r="G160" s="10">
        <v>0</v>
      </c>
      <c r="H160" s="10">
        <v>0</v>
      </c>
      <c r="I160" s="10">
        <v>0</v>
      </c>
      <c r="J160" s="10">
        <v>65.415000000000006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>
        <v>0</v>
      </c>
      <c r="R160">
        <v>0</v>
      </c>
      <c r="S160">
        <v>0</v>
      </c>
      <c r="T160">
        <v>0</v>
      </c>
    </row>
    <row r="161" spans="1:20" x14ac:dyDescent="0.25">
      <c r="A161" s="7">
        <v>2019</v>
      </c>
      <c r="B161" s="7">
        <v>4</v>
      </c>
      <c r="C161" s="10">
        <v>975.67</v>
      </c>
      <c r="D161" s="10">
        <v>456.98099999999999</v>
      </c>
      <c r="E161" s="10">
        <v>22.17</v>
      </c>
      <c r="F161" s="10">
        <v>458.68599999999998</v>
      </c>
      <c r="G161" s="10">
        <v>0</v>
      </c>
      <c r="H161" s="10">
        <v>0</v>
      </c>
      <c r="I161" s="10">
        <v>0</v>
      </c>
      <c r="J161" s="10">
        <v>0</v>
      </c>
      <c r="K161" s="10">
        <v>37.832999999999998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>
        <v>0</v>
      </c>
      <c r="R161">
        <v>0</v>
      </c>
      <c r="S161">
        <v>0</v>
      </c>
      <c r="T161">
        <v>0</v>
      </c>
    </row>
    <row r="162" spans="1:20" x14ac:dyDescent="0.25">
      <c r="A162" s="7">
        <v>2019</v>
      </c>
      <c r="B162" s="7">
        <v>5</v>
      </c>
      <c r="C162" s="10">
        <v>829.82500000000005</v>
      </c>
      <c r="D162" s="10">
        <v>201.65899999999999</v>
      </c>
      <c r="E162" s="10">
        <v>80.626999999999995</v>
      </c>
      <c r="F162" s="10">
        <v>458.59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88.95</v>
      </c>
      <c r="M162" s="10">
        <v>0</v>
      </c>
      <c r="N162" s="10">
        <v>0</v>
      </c>
      <c r="O162" s="10">
        <v>0</v>
      </c>
      <c r="P162" s="10">
        <v>0</v>
      </c>
      <c r="Q162">
        <v>0</v>
      </c>
      <c r="R162">
        <v>0</v>
      </c>
      <c r="S162">
        <v>0</v>
      </c>
      <c r="T162">
        <v>0</v>
      </c>
    </row>
    <row r="163" spans="1:20" x14ac:dyDescent="0.25">
      <c r="A163" s="7">
        <v>2019</v>
      </c>
      <c r="B163" s="7">
        <v>6</v>
      </c>
      <c r="C163" s="10">
        <v>1007.823</v>
      </c>
      <c r="D163" s="10">
        <v>49.011000000000003</v>
      </c>
      <c r="E163" s="10">
        <v>286.863</v>
      </c>
      <c r="F163" s="10">
        <v>456.43900000000002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215.50899999999999</v>
      </c>
      <c r="N163" s="10">
        <v>0</v>
      </c>
      <c r="O163" s="10">
        <v>0</v>
      </c>
      <c r="P163" s="10">
        <v>0</v>
      </c>
      <c r="Q163">
        <v>0</v>
      </c>
      <c r="R163">
        <v>0</v>
      </c>
      <c r="S163">
        <v>0</v>
      </c>
      <c r="T163">
        <v>0</v>
      </c>
    </row>
    <row r="164" spans="1:20" x14ac:dyDescent="0.25">
      <c r="A164" s="7">
        <v>2019</v>
      </c>
      <c r="B164" s="7">
        <v>7</v>
      </c>
      <c r="C164" s="10">
        <v>1241.973</v>
      </c>
      <c r="D164" s="10">
        <v>1.3</v>
      </c>
      <c r="E164" s="10">
        <v>521.29899999999998</v>
      </c>
      <c r="F164" s="10">
        <v>443.88499999999999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275.48899999999998</v>
      </c>
      <c r="O164" s="10">
        <v>0</v>
      </c>
      <c r="P164" s="10">
        <v>0</v>
      </c>
      <c r="Q164">
        <v>0</v>
      </c>
      <c r="R164">
        <v>0</v>
      </c>
      <c r="S164">
        <v>0</v>
      </c>
      <c r="T164">
        <v>0</v>
      </c>
    </row>
    <row r="165" spans="1:20" x14ac:dyDescent="0.25">
      <c r="A165" s="7">
        <v>2019</v>
      </c>
      <c r="B165" s="7">
        <v>8</v>
      </c>
      <c r="C165" s="10">
        <v>1278.4290000000001</v>
      </c>
      <c r="D165" s="10">
        <v>0.75900000000000001</v>
      </c>
      <c r="E165" s="10">
        <v>541.00400000000002</v>
      </c>
      <c r="F165" s="10">
        <v>424.21199999999999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312.45400000000001</v>
      </c>
      <c r="P165" s="10">
        <v>0</v>
      </c>
      <c r="Q165">
        <v>0</v>
      </c>
      <c r="R165">
        <v>0</v>
      </c>
      <c r="S165">
        <v>0</v>
      </c>
      <c r="T165">
        <v>0</v>
      </c>
    </row>
    <row r="166" spans="1:20" x14ac:dyDescent="0.25">
      <c r="A166" s="7">
        <v>2019</v>
      </c>
      <c r="B166" s="7">
        <v>9</v>
      </c>
      <c r="C166" s="10">
        <v>1171.76</v>
      </c>
      <c r="D166" s="10">
        <v>11.945</v>
      </c>
      <c r="E166" s="10">
        <v>437.49</v>
      </c>
      <c r="F166" s="10">
        <v>450.21300000000002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272.11200000000002</v>
      </c>
      <c r="Q166">
        <v>0</v>
      </c>
      <c r="R166">
        <v>0</v>
      </c>
      <c r="S166">
        <v>0</v>
      </c>
      <c r="T166">
        <v>0</v>
      </c>
    </row>
    <row r="167" spans="1:20" x14ac:dyDescent="0.25">
      <c r="A167" s="7">
        <v>2019</v>
      </c>
      <c r="B167" s="7">
        <v>10</v>
      </c>
      <c r="C167" s="10">
        <v>841.79100000000005</v>
      </c>
      <c r="D167" s="10">
        <v>132.87200000000001</v>
      </c>
      <c r="E167" s="10">
        <v>121.429</v>
      </c>
      <c r="F167" s="10">
        <v>443.58499999999998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>
        <v>143.905</v>
      </c>
      <c r="R167">
        <v>0</v>
      </c>
      <c r="S167">
        <v>0</v>
      </c>
      <c r="T167">
        <v>0</v>
      </c>
    </row>
    <row r="168" spans="1:20" x14ac:dyDescent="0.25">
      <c r="A168" s="7">
        <v>2019</v>
      </c>
      <c r="B168" s="7">
        <v>11</v>
      </c>
      <c r="C168" s="10">
        <v>869.60699999999997</v>
      </c>
      <c r="D168" s="10">
        <v>420.077</v>
      </c>
      <c r="E168" s="10">
        <v>10.885</v>
      </c>
      <c r="F168" s="10">
        <v>452.20800000000003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>
        <v>0</v>
      </c>
      <c r="R168">
        <v>-13.563000000000001</v>
      </c>
      <c r="S168">
        <v>0</v>
      </c>
      <c r="T168">
        <v>0</v>
      </c>
    </row>
    <row r="169" spans="1:20" x14ac:dyDescent="0.25">
      <c r="A169" s="7">
        <v>2019</v>
      </c>
      <c r="B169" s="7">
        <v>12</v>
      </c>
      <c r="C169" s="10">
        <v>1324.8579999999999</v>
      </c>
      <c r="D169" s="10">
        <v>816.51099999999997</v>
      </c>
      <c r="E169" s="10">
        <v>0.30199999999999999</v>
      </c>
      <c r="F169" s="10">
        <v>508.04599999999999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>
        <v>0</v>
      </c>
      <c r="R169">
        <v>0</v>
      </c>
      <c r="S169">
        <v>0</v>
      </c>
      <c r="T169">
        <v>0</v>
      </c>
    </row>
    <row r="170" spans="1:20" x14ac:dyDescent="0.25">
      <c r="A170" s="7">
        <v>2020</v>
      </c>
      <c r="B170" s="7">
        <v>1</v>
      </c>
      <c r="C170" s="10">
        <v>1648.8430000000001</v>
      </c>
      <c r="D170" s="10">
        <v>1133.3109999999999</v>
      </c>
      <c r="E170" s="10">
        <v>0</v>
      </c>
      <c r="F170" s="10">
        <v>513.66899999999998</v>
      </c>
      <c r="G170" s="10">
        <v>0</v>
      </c>
      <c r="H170" s="10">
        <v>1.863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>
        <v>0</v>
      </c>
      <c r="R170">
        <v>0</v>
      </c>
      <c r="S170">
        <v>0</v>
      </c>
      <c r="T170">
        <v>0</v>
      </c>
    </row>
    <row r="171" spans="1:20" x14ac:dyDescent="0.25">
      <c r="A171" s="7">
        <v>2020</v>
      </c>
      <c r="B171" s="7">
        <v>2</v>
      </c>
      <c r="C171" s="10">
        <v>1545.405</v>
      </c>
      <c r="D171" s="10">
        <v>962.49599999999998</v>
      </c>
      <c r="E171" s="10">
        <v>0</v>
      </c>
      <c r="F171" s="10">
        <v>472.072</v>
      </c>
      <c r="G171" s="10">
        <v>0</v>
      </c>
      <c r="H171" s="10">
        <v>0</v>
      </c>
      <c r="I171" s="10">
        <v>110.837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>
        <v>0</v>
      </c>
      <c r="R171">
        <v>0</v>
      </c>
      <c r="S171">
        <v>0</v>
      </c>
      <c r="T171">
        <v>0</v>
      </c>
    </row>
    <row r="172" spans="1:20" x14ac:dyDescent="0.25">
      <c r="A172" s="7">
        <v>2020</v>
      </c>
      <c r="B172" s="7">
        <v>3</v>
      </c>
      <c r="C172" s="10">
        <v>1316.6210000000001</v>
      </c>
      <c r="D172" s="10">
        <v>781.03899999999999</v>
      </c>
      <c r="E172" s="10">
        <v>1.4730000000000001</v>
      </c>
      <c r="F172" s="10">
        <v>468.69299999999998</v>
      </c>
      <c r="G172" s="10">
        <v>0</v>
      </c>
      <c r="H172" s="10">
        <v>0</v>
      </c>
      <c r="I172" s="10">
        <v>0</v>
      </c>
      <c r="J172" s="10">
        <v>65.415000000000006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>
        <v>0</v>
      </c>
      <c r="R172">
        <v>0</v>
      </c>
      <c r="S172">
        <v>0</v>
      </c>
      <c r="T172">
        <v>0</v>
      </c>
    </row>
    <row r="173" spans="1:20" x14ac:dyDescent="0.25">
      <c r="A173" s="7">
        <v>2020</v>
      </c>
      <c r="B173" s="7">
        <v>4</v>
      </c>
      <c r="C173" s="10">
        <v>978.07799999999997</v>
      </c>
      <c r="D173" s="10">
        <v>457.404</v>
      </c>
      <c r="E173" s="10">
        <v>22.271999999999998</v>
      </c>
      <c r="F173" s="10">
        <v>460.57</v>
      </c>
      <c r="G173" s="10">
        <v>0</v>
      </c>
      <c r="H173" s="10">
        <v>0</v>
      </c>
      <c r="I173" s="10">
        <v>0</v>
      </c>
      <c r="J173" s="10">
        <v>0</v>
      </c>
      <c r="K173" s="10">
        <v>37.832999999999998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>
        <v>0</v>
      </c>
      <c r="R173">
        <v>0</v>
      </c>
      <c r="S173">
        <v>0</v>
      </c>
      <c r="T173">
        <v>0</v>
      </c>
    </row>
    <row r="174" spans="1:20" x14ac:dyDescent="0.25">
      <c r="A174" s="7">
        <v>2020</v>
      </c>
      <c r="B174" s="7">
        <v>5</v>
      </c>
      <c r="C174" s="10">
        <v>817.31700000000001</v>
      </c>
      <c r="D174" s="10">
        <v>197.74199999999999</v>
      </c>
      <c r="E174" s="10">
        <v>79.349999999999994</v>
      </c>
      <c r="F174" s="10">
        <v>451.27499999999998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88.95</v>
      </c>
      <c r="M174" s="10">
        <v>0</v>
      </c>
      <c r="N174" s="10">
        <v>0</v>
      </c>
      <c r="O174" s="10">
        <v>0</v>
      </c>
      <c r="P174" s="10">
        <v>0</v>
      </c>
      <c r="Q174">
        <v>0</v>
      </c>
      <c r="R174">
        <v>0</v>
      </c>
      <c r="S174">
        <v>0</v>
      </c>
      <c r="T174">
        <v>0</v>
      </c>
    </row>
    <row r="175" spans="1:20" x14ac:dyDescent="0.25">
      <c r="A175" s="7">
        <v>2020</v>
      </c>
      <c r="B175" s="7">
        <v>6</v>
      </c>
      <c r="C175" s="10">
        <v>997.59799999999996</v>
      </c>
      <c r="D175" s="10">
        <v>48.204999999999998</v>
      </c>
      <c r="E175" s="10">
        <v>283.178</v>
      </c>
      <c r="F175" s="10">
        <v>450.70600000000002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215.50899999999999</v>
      </c>
      <c r="N175" s="10">
        <v>0</v>
      </c>
      <c r="O175" s="10">
        <v>0</v>
      </c>
      <c r="P175" s="10">
        <v>0</v>
      </c>
      <c r="Q175">
        <v>0</v>
      </c>
      <c r="R175">
        <v>0</v>
      </c>
      <c r="S175">
        <v>0</v>
      </c>
      <c r="T175">
        <v>0</v>
      </c>
    </row>
    <row r="176" spans="1:20" x14ac:dyDescent="0.25">
      <c r="A176" s="7">
        <v>2020</v>
      </c>
      <c r="B176" s="7">
        <v>7</v>
      </c>
      <c r="C176" s="10">
        <v>1234.51</v>
      </c>
      <c r="D176" s="10">
        <v>1.2849999999999999</v>
      </c>
      <c r="E176" s="10">
        <v>517.15499999999997</v>
      </c>
      <c r="F176" s="10">
        <v>440.58199999999999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275.48899999999998</v>
      </c>
      <c r="O176" s="10">
        <v>0</v>
      </c>
      <c r="P176" s="10">
        <v>0</v>
      </c>
      <c r="Q176">
        <v>0</v>
      </c>
      <c r="R176">
        <v>0</v>
      </c>
      <c r="S176">
        <v>0</v>
      </c>
      <c r="T176">
        <v>0</v>
      </c>
    </row>
    <row r="177" spans="1:20" x14ac:dyDescent="0.25">
      <c r="A177" s="7">
        <v>2020</v>
      </c>
      <c r="B177" s="7">
        <v>8</v>
      </c>
      <c r="C177" s="10">
        <v>1270.92</v>
      </c>
      <c r="D177" s="10">
        <v>0.75</v>
      </c>
      <c r="E177" s="10">
        <v>536.70299999999997</v>
      </c>
      <c r="F177" s="10">
        <v>421.01299999999998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312.45400000000001</v>
      </c>
      <c r="P177" s="10">
        <v>0</v>
      </c>
      <c r="Q177">
        <v>0</v>
      </c>
      <c r="R177">
        <v>0</v>
      </c>
      <c r="S177">
        <v>0</v>
      </c>
      <c r="T177">
        <v>0</v>
      </c>
    </row>
    <row r="178" spans="1:20" x14ac:dyDescent="0.25">
      <c r="A178" s="7">
        <v>2020</v>
      </c>
      <c r="B178" s="7">
        <v>9</v>
      </c>
      <c r="C178" s="10">
        <v>1159.1030000000001</v>
      </c>
      <c r="D178" s="10">
        <v>11.734</v>
      </c>
      <c r="E178" s="10">
        <v>431.327</v>
      </c>
      <c r="F178" s="10">
        <v>443.93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272.11200000000002</v>
      </c>
      <c r="Q178">
        <v>0</v>
      </c>
      <c r="R178">
        <v>0</v>
      </c>
      <c r="S178">
        <v>0</v>
      </c>
      <c r="T178">
        <v>0</v>
      </c>
    </row>
    <row r="179" spans="1:20" x14ac:dyDescent="0.25">
      <c r="A179" s="7">
        <v>2020</v>
      </c>
      <c r="B179" s="7">
        <v>10</v>
      </c>
      <c r="C179" s="10">
        <v>840.03700000000003</v>
      </c>
      <c r="D179" s="10">
        <v>132.16300000000001</v>
      </c>
      <c r="E179" s="10">
        <v>121.224</v>
      </c>
      <c r="F179" s="10">
        <v>442.745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>
        <v>143.905</v>
      </c>
      <c r="R179">
        <v>0</v>
      </c>
      <c r="S179">
        <v>0</v>
      </c>
      <c r="T179">
        <v>0</v>
      </c>
    </row>
    <row r="180" spans="1:20" x14ac:dyDescent="0.25">
      <c r="A180" s="7">
        <v>2020</v>
      </c>
      <c r="B180" s="7">
        <v>11</v>
      </c>
      <c r="C180" s="10">
        <v>866.32600000000002</v>
      </c>
      <c r="D180" s="10">
        <v>417.84899999999999</v>
      </c>
      <c r="E180" s="10">
        <v>10.867000000000001</v>
      </c>
      <c r="F180" s="10">
        <v>451.173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>
        <v>0</v>
      </c>
      <c r="R180">
        <v>-13.563000000000001</v>
      </c>
      <c r="S180">
        <v>0</v>
      </c>
      <c r="T180">
        <v>0</v>
      </c>
    </row>
    <row r="181" spans="1:20" x14ac:dyDescent="0.25">
      <c r="A181" s="7">
        <v>2020</v>
      </c>
      <c r="B181" s="7">
        <v>12</v>
      </c>
      <c r="C181" s="10">
        <v>1334.0450000000001</v>
      </c>
      <c r="D181" s="10">
        <v>821.31299999999999</v>
      </c>
      <c r="E181" s="10">
        <v>0.30499999999999999</v>
      </c>
      <c r="F181" s="10">
        <v>512.428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>
        <v>0</v>
      </c>
      <c r="R181">
        <v>0</v>
      </c>
      <c r="S181">
        <v>0</v>
      </c>
      <c r="T181">
        <v>0</v>
      </c>
    </row>
    <row r="182" spans="1:20" x14ac:dyDescent="0.25">
      <c r="A182" s="7">
        <v>2021</v>
      </c>
      <c r="B182" s="7">
        <v>1</v>
      </c>
      <c r="C182" s="10">
        <v>1671.69</v>
      </c>
      <c r="D182" s="10">
        <v>1148.365</v>
      </c>
      <c r="E182" s="10">
        <v>0</v>
      </c>
      <c r="F182" s="10">
        <v>521.46299999999997</v>
      </c>
      <c r="G182" s="10">
        <v>0</v>
      </c>
      <c r="H182" s="10">
        <v>1.863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>
        <v>0</v>
      </c>
      <c r="R182">
        <v>0</v>
      </c>
      <c r="S182">
        <v>0</v>
      </c>
      <c r="T182">
        <v>0</v>
      </c>
    </row>
    <row r="183" spans="1:20" x14ac:dyDescent="0.25">
      <c r="A183" s="7">
        <v>2021</v>
      </c>
      <c r="B183" s="7">
        <v>2</v>
      </c>
      <c r="C183" s="10">
        <v>1538.0129999999999</v>
      </c>
      <c r="D183" s="10">
        <v>956.89099999999996</v>
      </c>
      <c r="E183" s="10">
        <v>0</v>
      </c>
      <c r="F183" s="10">
        <v>470.28500000000003</v>
      </c>
      <c r="G183" s="10">
        <v>0</v>
      </c>
      <c r="H183" s="10">
        <v>0</v>
      </c>
      <c r="I183" s="10">
        <v>110.837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>
        <v>0</v>
      </c>
      <c r="R183">
        <v>0</v>
      </c>
      <c r="S183">
        <v>0</v>
      </c>
      <c r="T183">
        <v>0</v>
      </c>
    </row>
    <row r="184" spans="1:20" x14ac:dyDescent="0.25">
      <c r="A184" s="7">
        <v>2021</v>
      </c>
      <c r="B184" s="7">
        <v>3</v>
      </c>
      <c r="C184" s="10">
        <v>1298.856</v>
      </c>
      <c r="D184" s="10">
        <v>769.30100000000004</v>
      </c>
      <c r="E184" s="10">
        <v>1.456</v>
      </c>
      <c r="F184" s="10">
        <v>462.68400000000003</v>
      </c>
      <c r="G184" s="10">
        <v>0</v>
      </c>
      <c r="H184" s="10">
        <v>0</v>
      </c>
      <c r="I184" s="10">
        <v>0</v>
      </c>
      <c r="J184" s="10">
        <v>65.415000000000006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>
        <v>0</v>
      </c>
      <c r="R184">
        <v>0</v>
      </c>
      <c r="S184">
        <v>0</v>
      </c>
      <c r="T184">
        <v>0</v>
      </c>
    </row>
    <row r="185" spans="1:20" x14ac:dyDescent="0.25">
      <c r="A185" s="7">
        <v>2021</v>
      </c>
      <c r="B185" s="7">
        <v>4</v>
      </c>
      <c r="C185" s="10">
        <v>987.33500000000004</v>
      </c>
      <c r="D185" s="10">
        <v>461.27800000000002</v>
      </c>
      <c r="E185" s="10">
        <v>22.545000000000002</v>
      </c>
      <c r="F185" s="10">
        <v>465.67899999999997</v>
      </c>
      <c r="G185" s="10">
        <v>0</v>
      </c>
      <c r="H185" s="10">
        <v>0</v>
      </c>
      <c r="I185" s="10">
        <v>0</v>
      </c>
      <c r="J185" s="10">
        <v>0</v>
      </c>
      <c r="K185" s="10">
        <v>37.832999999999998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>
        <v>0</v>
      </c>
      <c r="R185">
        <v>0</v>
      </c>
      <c r="S185">
        <v>0</v>
      </c>
      <c r="T185">
        <v>0</v>
      </c>
    </row>
    <row r="186" spans="1:20" x14ac:dyDescent="0.25">
      <c r="A186" s="7">
        <v>2021</v>
      </c>
      <c r="B186" s="7">
        <v>5</v>
      </c>
      <c r="C186" s="10">
        <v>796.64300000000003</v>
      </c>
      <c r="D186" s="10">
        <v>191.7</v>
      </c>
      <c r="E186" s="10">
        <v>77.215000000000003</v>
      </c>
      <c r="F186" s="10">
        <v>438.77800000000002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88.95</v>
      </c>
      <c r="M186" s="10">
        <v>0</v>
      </c>
      <c r="N186" s="10">
        <v>0</v>
      </c>
      <c r="O186" s="10">
        <v>0</v>
      </c>
      <c r="P186" s="10">
        <v>0</v>
      </c>
      <c r="Q186">
        <v>0</v>
      </c>
      <c r="R186">
        <v>0</v>
      </c>
      <c r="S186">
        <v>0</v>
      </c>
      <c r="T186">
        <v>0</v>
      </c>
    </row>
    <row r="187" spans="1:20" x14ac:dyDescent="0.25">
      <c r="A187" s="7">
        <v>2021</v>
      </c>
      <c r="B187" s="7">
        <v>6</v>
      </c>
      <c r="C187" s="10">
        <v>997.05200000000002</v>
      </c>
      <c r="D187" s="10">
        <v>48.012999999999998</v>
      </c>
      <c r="E187" s="10">
        <v>283.113</v>
      </c>
      <c r="F187" s="10">
        <v>450.41699999999997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215.50899999999999</v>
      </c>
      <c r="N187" s="10">
        <v>0</v>
      </c>
      <c r="O187" s="10">
        <v>0</v>
      </c>
      <c r="P187" s="10">
        <v>0</v>
      </c>
      <c r="Q187">
        <v>0</v>
      </c>
      <c r="R187">
        <v>0</v>
      </c>
      <c r="S187">
        <v>0</v>
      </c>
      <c r="T187">
        <v>0</v>
      </c>
    </row>
    <row r="188" spans="1:20" x14ac:dyDescent="0.25">
      <c r="A188" s="7">
        <v>2021</v>
      </c>
      <c r="B188" s="7">
        <v>7</v>
      </c>
      <c r="C188" s="10">
        <v>1230.796</v>
      </c>
      <c r="D188" s="10">
        <v>1.2749999999999999</v>
      </c>
      <c r="E188" s="10">
        <v>515.19500000000005</v>
      </c>
      <c r="F188" s="10">
        <v>438.83699999999999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275.48899999999998</v>
      </c>
      <c r="O188" s="10">
        <v>0</v>
      </c>
      <c r="P188" s="10">
        <v>0</v>
      </c>
      <c r="Q188">
        <v>0</v>
      </c>
      <c r="R188">
        <v>0</v>
      </c>
      <c r="S188">
        <v>0</v>
      </c>
      <c r="T188">
        <v>0</v>
      </c>
    </row>
    <row r="189" spans="1:20" x14ac:dyDescent="0.25">
      <c r="A189" s="7">
        <v>2021</v>
      </c>
      <c r="B189" s="7">
        <v>8</v>
      </c>
      <c r="C189" s="10">
        <v>1267.2139999999999</v>
      </c>
      <c r="D189" s="10">
        <v>0.74399999999999999</v>
      </c>
      <c r="E189" s="10">
        <v>534.697</v>
      </c>
      <c r="F189" s="10">
        <v>419.31900000000002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312.45400000000001</v>
      </c>
      <c r="P189" s="10">
        <v>0</v>
      </c>
      <c r="Q189">
        <v>0</v>
      </c>
      <c r="R189">
        <v>0</v>
      </c>
      <c r="S189">
        <v>0</v>
      </c>
      <c r="T189">
        <v>0</v>
      </c>
    </row>
    <row r="190" spans="1:20" x14ac:dyDescent="0.25">
      <c r="A190" s="7">
        <v>2021</v>
      </c>
      <c r="B190" s="7">
        <v>9</v>
      </c>
      <c r="C190" s="10">
        <v>1154.31</v>
      </c>
      <c r="D190" s="10">
        <v>11.63</v>
      </c>
      <c r="E190" s="10">
        <v>429.13299999999998</v>
      </c>
      <c r="F190" s="10">
        <v>441.435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272.11200000000002</v>
      </c>
      <c r="Q190">
        <v>0</v>
      </c>
      <c r="R190">
        <v>0</v>
      </c>
      <c r="S190">
        <v>0</v>
      </c>
      <c r="T190">
        <v>0</v>
      </c>
    </row>
    <row r="191" spans="1:20" x14ac:dyDescent="0.25">
      <c r="A191" s="7">
        <v>2021</v>
      </c>
      <c r="B191" s="7">
        <v>10</v>
      </c>
      <c r="C191" s="10">
        <v>833.63900000000001</v>
      </c>
      <c r="D191" s="10">
        <v>130.63900000000001</v>
      </c>
      <c r="E191" s="10">
        <v>120.276</v>
      </c>
      <c r="F191" s="10">
        <v>438.82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>
        <v>143.905</v>
      </c>
      <c r="R191">
        <v>0</v>
      </c>
      <c r="S191">
        <v>0</v>
      </c>
      <c r="T191">
        <v>0</v>
      </c>
    </row>
    <row r="192" spans="1:20" x14ac:dyDescent="0.25">
      <c r="A192" s="7">
        <v>2021</v>
      </c>
      <c r="B192" s="7">
        <v>11</v>
      </c>
      <c r="C192" s="10">
        <v>846.005</v>
      </c>
      <c r="D192" s="10">
        <v>407.69900000000001</v>
      </c>
      <c r="E192" s="10">
        <v>10.643000000000001</v>
      </c>
      <c r="F192" s="10">
        <v>441.226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>
        <v>0</v>
      </c>
      <c r="R192">
        <v>-13.563000000000001</v>
      </c>
      <c r="S192">
        <v>0</v>
      </c>
      <c r="T192">
        <v>0</v>
      </c>
    </row>
    <row r="193" spans="1:20" x14ac:dyDescent="0.25">
      <c r="A193" s="7">
        <v>2021</v>
      </c>
      <c r="B193" s="7">
        <v>12</v>
      </c>
      <c r="C193" s="10">
        <v>1285.152</v>
      </c>
      <c r="D193" s="10">
        <v>790.59</v>
      </c>
      <c r="E193" s="10">
        <v>0.29399999999999998</v>
      </c>
      <c r="F193" s="10">
        <v>494.26799999999997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>
        <v>0</v>
      </c>
      <c r="R193">
        <v>0</v>
      </c>
      <c r="S193">
        <v>0</v>
      </c>
      <c r="T193">
        <v>0</v>
      </c>
    </row>
    <row r="194" spans="1:20" x14ac:dyDescent="0.25">
      <c r="A194" s="7">
        <v>2022</v>
      </c>
      <c r="B194" s="7">
        <v>1</v>
      </c>
      <c r="C194" s="10">
        <v>1642.886</v>
      </c>
      <c r="D194" s="10">
        <v>1127.9059999999999</v>
      </c>
      <c r="E194" s="10">
        <v>0</v>
      </c>
      <c r="F194" s="10">
        <v>513.11599999999999</v>
      </c>
      <c r="G194" s="10">
        <v>0</v>
      </c>
      <c r="H194" s="10">
        <v>1.863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>
        <v>0</v>
      </c>
      <c r="R194">
        <v>0</v>
      </c>
      <c r="S194">
        <v>0</v>
      </c>
      <c r="T194">
        <v>0</v>
      </c>
    </row>
    <row r="195" spans="1:20" x14ac:dyDescent="0.25">
      <c r="A195" s="7">
        <v>2022</v>
      </c>
      <c r="B195" s="7">
        <v>2</v>
      </c>
      <c r="C195" s="10">
        <v>1512.5889999999999</v>
      </c>
      <c r="D195" s="10">
        <v>939.21600000000001</v>
      </c>
      <c r="E195" s="10">
        <v>0</v>
      </c>
      <c r="F195" s="10">
        <v>462.536</v>
      </c>
      <c r="G195" s="10">
        <v>0</v>
      </c>
      <c r="H195" s="10">
        <v>0</v>
      </c>
      <c r="I195" s="10">
        <v>110.837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>
        <v>0</v>
      </c>
      <c r="R195">
        <v>0</v>
      </c>
      <c r="S195">
        <v>0</v>
      </c>
      <c r="T195">
        <v>0</v>
      </c>
    </row>
    <row r="196" spans="1:20" x14ac:dyDescent="0.25">
      <c r="A196" s="7">
        <v>2022</v>
      </c>
      <c r="B196" s="7">
        <v>3</v>
      </c>
      <c r="C196" s="10">
        <v>1303.981</v>
      </c>
      <c r="D196" s="10">
        <v>771.84699999999998</v>
      </c>
      <c r="E196" s="10">
        <v>1.466</v>
      </c>
      <c r="F196" s="10">
        <v>465.25200000000001</v>
      </c>
      <c r="G196" s="10">
        <v>0</v>
      </c>
      <c r="H196" s="10">
        <v>0</v>
      </c>
      <c r="I196" s="10">
        <v>0</v>
      </c>
      <c r="J196" s="10">
        <v>65.415000000000006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>
        <v>0</v>
      </c>
      <c r="R196">
        <v>0</v>
      </c>
      <c r="S196">
        <v>0</v>
      </c>
      <c r="T196">
        <v>0</v>
      </c>
    </row>
    <row r="197" spans="1:20" x14ac:dyDescent="0.25">
      <c r="A197" s="7">
        <v>2022</v>
      </c>
      <c r="B197" s="7">
        <v>4</v>
      </c>
      <c r="C197" s="10">
        <v>961.02700000000004</v>
      </c>
      <c r="D197" s="10">
        <v>447.90100000000001</v>
      </c>
      <c r="E197" s="10">
        <v>21.974</v>
      </c>
      <c r="F197" s="10">
        <v>453.32</v>
      </c>
      <c r="G197" s="10">
        <v>0</v>
      </c>
      <c r="H197" s="10">
        <v>0</v>
      </c>
      <c r="I197" s="10">
        <v>0</v>
      </c>
      <c r="J197" s="10">
        <v>0</v>
      </c>
      <c r="K197" s="10">
        <v>37.832999999999998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>
        <v>0</v>
      </c>
      <c r="R197">
        <v>0</v>
      </c>
      <c r="S197">
        <v>0</v>
      </c>
      <c r="T197">
        <v>0</v>
      </c>
    </row>
    <row r="198" spans="1:20" x14ac:dyDescent="0.25">
      <c r="A198" s="7">
        <v>2022</v>
      </c>
      <c r="B198" s="7">
        <v>5</v>
      </c>
      <c r="C198" s="10">
        <v>808.68200000000002</v>
      </c>
      <c r="D198" s="10">
        <v>194.53200000000001</v>
      </c>
      <c r="E198" s="10">
        <v>78.652000000000001</v>
      </c>
      <c r="F198" s="10">
        <v>446.54899999999998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88.95</v>
      </c>
      <c r="M198" s="10">
        <v>0</v>
      </c>
      <c r="N198" s="10">
        <v>0</v>
      </c>
      <c r="O198" s="10">
        <v>0</v>
      </c>
      <c r="P198" s="10">
        <v>0</v>
      </c>
      <c r="Q198">
        <v>0</v>
      </c>
      <c r="R198">
        <v>0</v>
      </c>
      <c r="S198">
        <v>0</v>
      </c>
      <c r="T198">
        <v>0</v>
      </c>
    </row>
    <row r="199" spans="1:20" x14ac:dyDescent="0.25">
      <c r="A199" s="7">
        <v>2022</v>
      </c>
      <c r="B199" s="7">
        <v>6</v>
      </c>
      <c r="C199" s="10">
        <v>993.77300000000002</v>
      </c>
      <c r="D199" s="10">
        <v>47.655000000000001</v>
      </c>
      <c r="E199" s="10">
        <v>282.06700000000001</v>
      </c>
      <c r="F199" s="10">
        <v>448.54199999999997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215.50899999999999</v>
      </c>
      <c r="N199" s="10">
        <v>0</v>
      </c>
      <c r="O199" s="10">
        <v>0</v>
      </c>
      <c r="P199" s="10">
        <v>0</v>
      </c>
      <c r="Q199">
        <v>0</v>
      </c>
      <c r="R199">
        <v>0</v>
      </c>
      <c r="S199">
        <v>0</v>
      </c>
      <c r="T199">
        <v>0</v>
      </c>
    </row>
    <row r="200" spans="1:20" x14ac:dyDescent="0.25">
      <c r="A200" s="7">
        <v>2022</v>
      </c>
      <c r="B200" s="7">
        <v>7</v>
      </c>
      <c r="C200" s="10">
        <v>1227.3320000000001</v>
      </c>
      <c r="D200" s="10">
        <v>1.266</v>
      </c>
      <c r="E200" s="10">
        <v>513.399</v>
      </c>
      <c r="F200" s="10">
        <v>437.178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275.48899999999998</v>
      </c>
      <c r="O200" s="10">
        <v>0</v>
      </c>
      <c r="P200" s="10">
        <v>0</v>
      </c>
      <c r="Q200">
        <v>0</v>
      </c>
      <c r="R200">
        <v>0</v>
      </c>
      <c r="S200">
        <v>0</v>
      </c>
      <c r="T200">
        <v>0</v>
      </c>
    </row>
    <row r="201" spans="1:20" x14ac:dyDescent="0.25">
      <c r="A201" s="7">
        <v>2022</v>
      </c>
      <c r="B201" s="7">
        <v>8</v>
      </c>
      <c r="C201" s="10">
        <v>1263.711</v>
      </c>
      <c r="D201" s="10">
        <v>0.73899999999999999</v>
      </c>
      <c r="E201" s="10">
        <v>532.83299999999997</v>
      </c>
      <c r="F201" s="10">
        <v>417.685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312.45400000000001</v>
      </c>
      <c r="P201" s="10">
        <v>0</v>
      </c>
      <c r="Q201">
        <v>0</v>
      </c>
      <c r="R201">
        <v>0</v>
      </c>
      <c r="S201">
        <v>0</v>
      </c>
      <c r="T201">
        <v>0</v>
      </c>
    </row>
    <row r="202" spans="1:20" x14ac:dyDescent="0.25">
      <c r="A202" s="7">
        <v>2022</v>
      </c>
      <c r="B202" s="7">
        <v>9</v>
      </c>
      <c r="C202" s="10">
        <v>1150.893</v>
      </c>
      <c r="D202" s="10">
        <v>11.545999999999999</v>
      </c>
      <c r="E202" s="10">
        <v>427.637</v>
      </c>
      <c r="F202" s="10">
        <v>439.59899999999999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272.11200000000002</v>
      </c>
      <c r="Q202">
        <v>0</v>
      </c>
      <c r="R202">
        <v>0</v>
      </c>
      <c r="S202">
        <v>0</v>
      </c>
      <c r="T202">
        <v>0</v>
      </c>
    </row>
    <row r="203" spans="1:20" x14ac:dyDescent="0.25">
      <c r="A203" s="7">
        <v>2022</v>
      </c>
      <c r="B203" s="7">
        <v>10</v>
      </c>
      <c r="C203" s="10">
        <v>830.37199999999996</v>
      </c>
      <c r="D203" s="10">
        <v>129.71</v>
      </c>
      <c r="E203" s="10">
        <v>119.873</v>
      </c>
      <c r="F203" s="10">
        <v>436.88400000000001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>
        <v>143.905</v>
      </c>
      <c r="R203">
        <v>0</v>
      </c>
      <c r="S203">
        <v>0</v>
      </c>
      <c r="T203">
        <v>0</v>
      </c>
    </row>
    <row r="204" spans="1:20" x14ac:dyDescent="0.25">
      <c r="A204" s="7">
        <v>2022</v>
      </c>
      <c r="B204" s="7">
        <v>11</v>
      </c>
      <c r="C204" s="10">
        <v>865.90200000000004</v>
      </c>
      <c r="D204" s="10">
        <v>416.625</v>
      </c>
      <c r="E204" s="10">
        <v>10.917</v>
      </c>
      <c r="F204" s="10">
        <v>451.923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>
        <v>0</v>
      </c>
      <c r="R204">
        <v>-13.563000000000001</v>
      </c>
      <c r="S204">
        <v>0</v>
      </c>
      <c r="T204">
        <v>0</v>
      </c>
    </row>
    <row r="205" spans="1:20" x14ac:dyDescent="0.25">
      <c r="A205" s="7">
        <v>2022</v>
      </c>
      <c r="B205" s="7">
        <v>12</v>
      </c>
      <c r="C205" s="10">
        <v>1259.674</v>
      </c>
      <c r="D205" s="10">
        <v>774.31299999999999</v>
      </c>
      <c r="E205" s="10">
        <v>0.28899999999999998</v>
      </c>
      <c r="F205" s="10">
        <v>485.072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>
        <v>0</v>
      </c>
      <c r="R205">
        <v>0</v>
      </c>
      <c r="S205">
        <v>0</v>
      </c>
      <c r="T205">
        <v>0</v>
      </c>
    </row>
    <row r="206" spans="1:20" x14ac:dyDescent="0.25">
      <c r="A206" s="7">
        <v>2023</v>
      </c>
      <c r="B206" s="7">
        <v>1</v>
      </c>
      <c r="C206" s="10">
        <v>1630.8140000000001</v>
      </c>
      <c r="D206" s="10">
        <v>1118.837</v>
      </c>
      <c r="E206" s="10">
        <v>0</v>
      </c>
      <c r="F206" s="10">
        <v>510.113</v>
      </c>
      <c r="G206" s="10">
        <v>0</v>
      </c>
      <c r="H206" s="10">
        <v>1.863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>
        <v>0</v>
      </c>
      <c r="R206">
        <v>0</v>
      </c>
      <c r="S206">
        <v>0</v>
      </c>
      <c r="T206">
        <v>0</v>
      </c>
    </row>
    <row r="207" spans="1:20" x14ac:dyDescent="0.25">
      <c r="A207">
        <v>2023</v>
      </c>
      <c r="B207">
        <v>2</v>
      </c>
      <c r="C207" s="28">
        <v>1506.463</v>
      </c>
      <c r="D207">
        <v>934.37</v>
      </c>
      <c r="E207">
        <v>0</v>
      </c>
      <c r="F207">
        <v>461.25700000000001</v>
      </c>
      <c r="G207">
        <v>0</v>
      </c>
      <c r="H207">
        <v>0</v>
      </c>
      <c r="I207">
        <v>110.837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</row>
    <row r="208" spans="1:20" x14ac:dyDescent="0.25">
      <c r="A208">
        <v>2023</v>
      </c>
      <c r="B208">
        <v>3</v>
      </c>
      <c r="C208" s="28">
        <v>1295.117</v>
      </c>
      <c r="D208">
        <v>765.56799999999998</v>
      </c>
      <c r="E208">
        <v>1.46</v>
      </c>
      <c r="F208">
        <v>462.67399999999998</v>
      </c>
      <c r="G208">
        <v>0</v>
      </c>
      <c r="H208">
        <v>0</v>
      </c>
      <c r="I208">
        <v>0</v>
      </c>
      <c r="J208">
        <v>65.415000000000006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x14ac:dyDescent="0.25">
      <c r="A209">
        <v>2023</v>
      </c>
      <c r="B209">
        <v>4</v>
      </c>
      <c r="C209">
        <v>970.71799999999996</v>
      </c>
      <c r="D209">
        <v>451.91</v>
      </c>
      <c r="E209">
        <v>22.262</v>
      </c>
      <c r="F209">
        <v>458.714</v>
      </c>
      <c r="G209">
        <v>0</v>
      </c>
      <c r="H209">
        <v>0</v>
      </c>
      <c r="I209">
        <v>0</v>
      </c>
      <c r="J209">
        <v>0</v>
      </c>
      <c r="K209">
        <v>37.832999999999998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</row>
    <row r="210" spans="1:20" x14ac:dyDescent="0.25">
      <c r="A210">
        <v>2023</v>
      </c>
      <c r="B210">
        <v>5</v>
      </c>
      <c r="C210">
        <v>795.32</v>
      </c>
      <c r="D210">
        <v>190.44499999999999</v>
      </c>
      <c r="E210">
        <v>77.316000000000003</v>
      </c>
      <c r="F210">
        <v>438.60899999999998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88.95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</row>
    <row r="211" spans="1:20" x14ac:dyDescent="0.25">
      <c r="A211">
        <v>2023</v>
      </c>
      <c r="B211">
        <v>6</v>
      </c>
      <c r="C211">
        <v>989.99699999999996</v>
      </c>
      <c r="D211">
        <v>47.252000000000002</v>
      </c>
      <c r="E211">
        <v>280.83</v>
      </c>
      <c r="F211">
        <v>446.40600000000001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215.50899999999999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</row>
    <row r="212" spans="1:20" x14ac:dyDescent="0.25">
      <c r="A212">
        <v>2023</v>
      </c>
      <c r="B212">
        <v>7</v>
      </c>
      <c r="C212" s="28">
        <v>1227.662</v>
      </c>
      <c r="D212">
        <v>1.2609999999999999</v>
      </c>
      <c r="E212">
        <v>513.60299999999995</v>
      </c>
      <c r="F212">
        <v>437.30900000000003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275.48899999999998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x14ac:dyDescent="0.25">
      <c r="A213">
        <v>2023</v>
      </c>
      <c r="B213">
        <v>8</v>
      </c>
      <c r="C213" s="28">
        <v>1258.0170000000001</v>
      </c>
      <c r="D213">
        <v>0.73099999999999998</v>
      </c>
      <c r="E213">
        <v>529.69500000000005</v>
      </c>
      <c r="F213">
        <v>415.137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312.45400000000001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x14ac:dyDescent="0.25">
      <c r="A214">
        <v>2023</v>
      </c>
      <c r="B214">
        <v>9</v>
      </c>
      <c r="C214" s="28">
        <v>1149.5609999999999</v>
      </c>
      <c r="D214">
        <v>11.484999999999999</v>
      </c>
      <c r="E214">
        <v>427.11700000000002</v>
      </c>
      <c r="F214">
        <v>438.84800000000001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272.11200000000002</v>
      </c>
      <c r="Q214">
        <v>0</v>
      </c>
      <c r="R214">
        <v>0</v>
      </c>
      <c r="S214">
        <v>0</v>
      </c>
      <c r="T214">
        <v>0</v>
      </c>
    </row>
    <row r="215" spans="1:20" x14ac:dyDescent="0.25">
      <c r="A215">
        <v>2023</v>
      </c>
      <c r="B215">
        <v>10</v>
      </c>
      <c r="C215">
        <v>828.64499999999998</v>
      </c>
      <c r="D215">
        <v>129.029</v>
      </c>
      <c r="E215">
        <v>119.733</v>
      </c>
      <c r="F215">
        <v>435.97899999999998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143.905</v>
      </c>
      <c r="R215">
        <v>0</v>
      </c>
      <c r="S215">
        <v>0</v>
      </c>
      <c r="T215">
        <v>0</v>
      </c>
    </row>
    <row r="216" spans="1:20" x14ac:dyDescent="0.25">
      <c r="A216">
        <v>2023</v>
      </c>
      <c r="B216">
        <v>11</v>
      </c>
      <c r="C216">
        <v>864.01199999999994</v>
      </c>
      <c r="D216">
        <v>415.11900000000003</v>
      </c>
      <c r="E216">
        <v>10.922000000000001</v>
      </c>
      <c r="F216">
        <v>451.53399999999999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-13.563000000000001</v>
      </c>
      <c r="S216">
        <v>0</v>
      </c>
      <c r="T216">
        <v>0</v>
      </c>
    </row>
    <row r="217" spans="1:20" x14ac:dyDescent="0.25">
      <c r="A217">
        <v>2023</v>
      </c>
      <c r="B217">
        <v>12</v>
      </c>
      <c r="C217" s="28">
        <v>1229.289</v>
      </c>
      <c r="D217">
        <v>754.91700000000003</v>
      </c>
      <c r="E217">
        <v>0.28299999999999997</v>
      </c>
      <c r="F217">
        <v>474.089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</row>
    <row r="218" spans="1:20" x14ac:dyDescent="0.25">
      <c r="A218">
        <v>2024</v>
      </c>
      <c r="B218">
        <v>1</v>
      </c>
      <c r="C218" s="28">
        <v>1621.2239999999999</v>
      </c>
      <c r="D218" s="28">
        <v>1111.32</v>
      </c>
      <c r="E218">
        <v>0</v>
      </c>
      <c r="F218">
        <v>508.04</v>
      </c>
      <c r="G218">
        <v>0</v>
      </c>
      <c r="H218">
        <v>1.863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x14ac:dyDescent="0.25">
      <c r="A219">
        <v>2024</v>
      </c>
      <c r="B219">
        <v>2</v>
      </c>
      <c r="C219" s="28">
        <v>1498.4069999999999</v>
      </c>
      <c r="D219">
        <v>928.09199999999998</v>
      </c>
      <c r="E219">
        <v>0</v>
      </c>
      <c r="F219">
        <v>459.47800000000001</v>
      </c>
      <c r="G219">
        <v>0</v>
      </c>
      <c r="H219">
        <v>0</v>
      </c>
      <c r="I219">
        <v>110.837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</row>
    <row r="220" spans="1:20" x14ac:dyDescent="0.25">
      <c r="A220">
        <v>2024</v>
      </c>
      <c r="B220">
        <v>3</v>
      </c>
      <c r="C220" s="28">
        <v>1293.9380000000001</v>
      </c>
      <c r="D220">
        <v>763.93899999999996</v>
      </c>
      <c r="E220">
        <v>1.464</v>
      </c>
      <c r="F220">
        <v>463.12</v>
      </c>
      <c r="G220">
        <v>0</v>
      </c>
      <c r="H220">
        <v>0</v>
      </c>
      <c r="I220">
        <v>0</v>
      </c>
      <c r="J220">
        <v>65.415000000000006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x14ac:dyDescent="0.25">
      <c r="A221">
        <v>2024</v>
      </c>
      <c r="B221">
        <v>4</v>
      </c>
      <c r="C221">
        <v>967.31399999999996</v>
      </c>
      <c r="D221">
        <v>449.45400000000001</v>
      </c>
      <c r="E221">
        <v>22.241</v>
      </c>
      <c r="F221">
        <v>457.786</v>
      </c>
      <c r="G221">
        <v>0</v>
      </c>
      <c r="H221">
        <v>0</v>
      </c>
      <c r="I221">
        <v>0</v>
      </c>
      <c r="J221">
        <v>0</v>
      </c>
      <c r="K221">
        <v>37.832999999999998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</row>
    <row r="222" spans="1:20" x14ac:dyDescent="0.25">
      <c r="A222">
        <v>2024</v>
      </c>
      <c r="B222">
        <v>5</v>
      </c>
      <c r="C222">
        <v>788.07799999999997</v>
      </c>
      <c r="D222">
        <v>187.953</v>
      </c>
      <c r="E222">
        <v>76.650999999999996</v>
      </c>
      <c r="F222">
        <v>434.52499999999998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88.95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</row>
    <row r="223" spans="1:20" x14ac:dyDescent="0.25">
      <c r="A223">
        <v>2024</v>
      </c>
      <c r="B223">
        <v>6</v>
      </c>
      <c r="C223">
        <v>987.94100000000003</v>
      </c>
      <c r="D223">
        <v>46.933999999999997</v>
      </c>
      <c r="E223">
        <v>280.20600000000002</v>
      </c>
      <c r="F223">
        <v>445.291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215.50899999999999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1:20" x14ac:dyDescent="0.25">
      <c r="A224">
        <v>2024</v>
      </c>
      <c r="B224">
        <v>7</v>
      </c>
      <c r="C224" s="28">
        <v>1222.4749999999999</v>
      </c>
      <c r="D224">
        <v>1.2490000000000001</v>
      </c>
      <c r="E224">
        <v>510.81700000000001</v>
      </c>
      <c r="F224">
        <v>434.92099999999999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275.48899999999998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</row>
    <row r="225" spans="1:20" x14ac:dyDescent="0.25">
      <c r="A225">
        <v>2024</v>
      </c>
      <c r="B225">
        <v>8</v>
      </c>
      <c r="C225" s="28">
        <v>1258.771</v>
      </c>
      <c r="D225">
        <v>0.72899999999999998</v>
      </c>
      <c r="E225">
        <v>530.15300000000002</v>
      </c>
      <c r="F225">
        <v>415.435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312.45400000000001</v>
      </c>
      <c r="P225">
        <v>0</v>
      </c>
      <c r="Q225">
        <v>0</v>
      </c>
      <c r="R225">
        <v>0</v>
      </c>
      <c r="S225">
        <v>0</v>
      </c>
      <c r="T225">
        <v>0</v>
      </c>
    </row>
    <row r="226" spans="1:20" x14ac:dyDescent="0.25">
      <c r="A226">
        <v>2024</v>
      </c>
      <c r="B226">
        <v>9</v>
      </c>
      <c r="C226" s="28">
        <v>1147.396</v>
      </c>
      <c r="D226">
        <v>11.407999999999999</v>
      </c>
      <c r="E226">
        <v>426.18299999999999</v>
      </c>
      <c r="F226">
        <v>437.69299999999998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272.11200000000002</v>
      </c>
      <c r="Q226">
        <v>0</v>
      </c>
      <c r="R226">
        <v>0</v>
      </c>
      <c r="S226">
        <v>0</v>
      </c>
      <c r="T226">
        <v>0</v>
      </c>
    </row>
    <row r="227" spans="1:20" x14ac:dyDescent="0.25">
      <c r="A227">
        <v>2024</v>
      </c>
      <c r="B227">
        <v>10</v>
      </c>
      <c r="C227">
        <v>826.18600000000004</v>
      </c>
      <c r="D227">
        <v>128.16900000000001</v>
      </c>
      <c r="E227">
        <v>119.476</v>
      </c>
      <c r="F227">
        <v>434.637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143.905</v>
      </c>
      <c r="R227">
        <v>0</v>
      </c>
      <c r="S227">
        <v>0</v>
      </c>
      <c r="T227">
        <v>0</v>
      </c>
    </row>
    <row r="228" spans="1:20" x14ac:dyDescent="0.25">
      <c r="A228">
        <v>2024</v>
      </c>
      <c r="B228">
        <v>11</v>
      </c>
      <c r="C228">
        <v>840.16</v>
      </c>
      <c r="D228">
        <v>403.16</v>
      </c>
      <c r="E228">
        <v>10.656000000000001</v>
      </c>
      <c r="F228">
        <v>439.90699999999998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-13.563000000000001</v>
      </c>
      <c r="S228">
        <v>0</v>
      </c>
      <c r="T228">
        <v>0</v>
      </c>
    </row>
    <row r="229" spans="1:20" x14ac:dyDescent="0.25">
      <c r="A229">
        <v>2024</v>
      </c>
      <c r="B229">
        <v>12</v>
      </c>
      <c r="C229" s="28">
        <v>1292.588</v>
      </c>
      <c r="D229">
        <v>792.92100000000005</v>
      </c>
      <c r="E229">
        <v>0.29899999999999999</v>
      </c>
      <c r="F229">
        <v>499.36799999999999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</row>
    <row r="230" spans="1:20" x14ac:dyDescent="0.25">
      <c r="A230">
        <v>2025</v>
      </c>
      <c r="B230">
        <v>1</v>
      </c>
      <c r="C230" s="28">
        <v>1596.5619999999999</v>
      </c>
      <c r="D230" s="28">
        <v>1092.5909999999999</v>
      </c>
      <c r="E230">
        <v>0</v>
      </c>
      <c r="F230">
        <v>502.108</v>
      </c>
      <c r="G230">
        <v>0</v>
      </c>
      <c r="H230">
        <v>1.863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</row>
    <row r="231" spans="1:20" x14ac:dyDescent="0.25">
      <c r="A231">
        <v>2025</v>
      </c>
      <c r="B231">
        <v>2</v>
      </c>
      <c r="C231" s="28">
        <v>1500.6289999999999</v>
      </c>
      <c r="D231">
        <v>927.91399999999999</v>
      </c>
      <c r="E231">
        <v>0</v>
      </c>
      <c r="F231">
        <v>461.87799999999999</v>
      </c>
      <c r="G231">
        <v>0</v>
      </c>
      <c r="H231">
        <v>0</v>
      </c>
      <c r="I231">
        <v>110.837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</row>
    <row r="232" spans="1:20" x14ac:dyDescent="0.25">
      <c r="A232">
        <v>2025</v>
      </c>
      <c r="B232">
        <v>3</v>
      </c>
      <c r="C232" s="28">
        <v>1278.864</v>
      </c>
      <c r="D232">
        <v>752.97699999999998</v>
      </c>
      <c r="E232">
        <v>1.4510000000000001</v>
      </c>
      <c r="F232">
        <v>459.02100000000002</v>
      </c>
      <c r="G232">
        <v>0</v>
      </c>
      <c r="H232">
        <v>0</v>
      </c>
      <c r="I232">
        <v>0</v>
      </c>
      <c r="J232">
        <v>65.415000000000006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x14ac:dyDescent="0.25">
      <c r="A233">
        <v>2025</v>
      </c>
      <c r="B233">
        <v>4</v>
      </c>
      <c r="C233">
        <v>942.745</v>
      </c>
      <c r="D233">
        <v>436.279</v>
      </c>
      <c r="E233">
        <v>21.706</v>
      </c>
      <c r="F233">
        <v>446.928</v>
      </c>
      <c r="G233">
        <v>0</v>
      </c>
      <c r="H233">
        <v>0</v>
      </c>
      <c r="I233">
        <v>0</v>
      </c>
      <c r="J233">
        <v>0</v>
      </c>
      <c r="K233">
        <v>37.832999999999998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20" x14ac:dyDescent="0.25">
      <c r="A234">
        <v>2025</v>
      </c>
      <c r="B234">
        <v>5</v>
      </c>
      <c r="C234">
        <v>809.346</v>
      </c>
      <c r="D234">
        <v>192.83500000000001</v>
      </c>
      <c r="E234">
        <v>79.066000000000003</v>
      </c>
      <c r="F234">
        <v>448.495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88.95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1:20" x14ac:dyDescent="0.25">
      <c r="A235">
        <v>2025</v>
      </c>
      <c r="B235">
        <v>6</v>
      </c>
      <c r="C235">
        <v>984.81200000000001</v>
      </c>
      <c r="D235">
        <v>46.484000000000002</v>
      </c>
      <c r="E235">
        <v>279.017</v>
      </c>
      <c r="F235">
        <v>443.80099999999999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215.50899999999999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</row>
    <row r="236" spans="1:20" x14ac:dyDescent="0.25">
      <c r="A236">
        <v>2025</v>
      </c>
      <c r="B236">
        <v>7</v>
      </c>
      <c r="C236" s="28">
        <v>1220.93</v>
      </c>
      <c r="D236">
        <v>1.2390000000000001</v>
      </c>
      <c r="E236">
        <v>509.74400000000003</v>
      </c>
      <c r="F236">
        <v>434.45800000000003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275.48899999999998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 x14ac:dyDescent="0.25">
      <c r="A237">
        <v>2025</v>
      </c>
      <c r="B237">
        <v>8</v>
      </c>
      <c r="C237" s="28">
        <v>1257.146</v>
      </c>
      <c r="D237">
        <v>0.72299999999999998</v>
      </c>
      <c r="E237">
        <v>529.01199999999994</v>
      </c>
      <c r="F237">
        <v>414.95699999999999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312.45400000000001</v>
      </c>
      <c r="P237">
        <v>0</v>
      </c>
      <c r="Q237">
        <v>0</v>
      </c>
      <c r="R237">
        <v>0</v>
      </c>
      <c r="S237">
        <v>0</v>
      </c>
      <c r="T237">
        <v>0</v>
      </c>
    </row>
    <row r="238" spans="1:20" x14ac:dyDescent="0.25">
      <c r="A238">
        <v>2025</v>
      </c>
      <c r="B238">
        <v>9</v>
      </c>
      <c r="C238" s="28">
        <v>1155.2809999999999</v>
      </c>
      <c r="D238">
        <v>11.445</v>
      </c>
      <c r="E238">
        <v>429.88200000000001</v>
      </c>
      <c r="F238">
        <v>441.84199999999998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272.11200000000002</v>
      </c>
      <c r="Q238">
        <v>0</v>
      </c>
      <c r="R238">
        <v>0</v>
      </c>
      <c r="S238">
        <v>0</v>
      </c>
      <c r="T238">
        <v>0</v>
      </c>
    </row>
    <row r="239" spans="1:20" x14ac:dyDescent="0.25">
      <c r="A239">
        <v>2025</v>
      </c>
      <c r="B239">
        <v>10</v>
      </c>
      <c r="C239">
        <v>818.54499999999996</v>
      </c>
      <c r="D239">
        <v>126.15</v>
      </c>
      <c r="E239">
        <v>118.22799999999999</v>
      </c>
      <c r="F239">
        <v>430.262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143.905</v>
      </c>
      <c r="R239">
        <v>0</v>
      </c>
      <c r="S239">
        <v>0</v>
      </c>
      <c r="T239">
        <v>0</v>
      </c>
    </row>
    <row r="240" spans="1:20" x14ac:dyDescent="0.25">
      <c r="A240">
        <v>2025</v>
      </c>
      <c r="B240">
        <v>11</v>
      </c>
      <c r="C240">
        <v>842.94899999999996</v>
      </c>
      <c r="D240">
        <v>403.31700000000001</v>
      </c>
      <c r="E240">
        <v>10.717000000000001</v>
      </c>
      <c r="F240">
        <v>442.47699999999998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-13.563000000000001</v>
      </c>
      <c r="S240">
        <v>0</v>
      </c>
      <c r="T240">
        <v>0</v>
      </c>
    </row>
    <row r="241" spans="1:20" x14ac:dyDescent="0.25">
      <c r="A241">
        <v>2025</v>
      </c>
      <c r="B241">
        <v>12</v>
      </c>
      <c r="C241" s="28">
        <v>1262.742</v>
      </c>
      <c r="D241">
        <v>773.06600000000003</v>
      </c>
      <c r="E241">
        <v>0.29299999999999998</v>
      </c>
      <c r="F241">
        <v>489.38299999999998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</row>
    <row r="242" spans="1:20" x14ac:dyDescent="0.25">
      <c r="A242">
        <v>2026</v>
      </c>
      <c r="B242">
        <v>1</v>
      </c>
      <c r="C242" s="28">
        <v>1591.433</v>
      </c>
      <c r="D242" s="28">
        <v>1087.636</v>
      </c>
      <c r="E242">
        <v>0</v>
      </c>
      <c r="F242">
        <v>501.93299999999999</v>
      </c>
      <c r="G242">
        <v>0</v>
      </c>
      <c r="H242">
        <v>1.863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</row>
    <row r="243" spans="1:20" x14ac:dyDescent="0.25">
      <c r="A243">
        <v>2026</v>
      </c>
      <c r="B243">
        <v>2</v>
      </c>
      <c r="C243" s="28">
        <v>1500.6210000000001</v>
      </c>
      <c r="D243">
        <v>926.57600000000002</v>
      </c>
      <c r="E243">
        <v>0</v>
      </c>
      <c r="F243">
        <v>463.20800000000003</v>
      </c>
      <c r="G243">
        <v>0</v>
      </c>
      <c r="H243">
        <v>0</v>
      </c>
      <c r="I243">
        <v>110.837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</row>
    <row r="244" spans="1:20" x14ac:dyDescent="0.25">
      <c r="A244">
        <v>2026</v>
      </c>
      <c r="B244">
        <v>3</v>
      </c>
      <c r="C244" s="28">
        <v>1267.932</v>
      </c>
      <c r="D244">
        <v>744.93399999999997</v>
      </c>
      <c r="E244">
        <v>1.444</v>
      </c>
      <c r="F244">
        <v>456.13900000000001</v>
      </c>
      <c r="G244">
        <v>0</v>
      </c>
      <c r="H244">
        <v>0</v>
      </c>
      <c r="I244">
        <v>0</v>
      </c>
      <c r="J244">
        <v>65.415000000000006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</row>
    <row r="245" spans="1:20" x14ac:dyDescent="0.25">
      <c r="A245">
        <v>2026</v>
      </c>
      <c r="B245">
        <v>4</v>
      </c>
      <c r="C245">
        <v>960.70899999999995</v>
      </c>
      <c r="D245">
        <v>443.85399999999998</v>
      </c>
      <c r="E245">
        <v>22.219000000000001</v>
      </c>
      <c r="F245">
        <v>456.803</v>
      </c>
      <c r="G245">
        <v>0</v>
      </c>
      <c r="H245">
        <v>0</v>
      </c>
      <c r="I245">
        <v>0</v>
      </c>
      <c r="J245">
        <v>0</v>
      </c>
      <c r="K245">
        <v>37.832999999999998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</row>
    <row r="246" spans="1:20" x14ac:dyDescent="0.25">
      <c r="A246">
        <v>2026</v>
      </c>
      <c r="B246">
        <v>5</v>
      </c>
      <c r="C246">
        <v>793.88300000000004</v>
      </c>
      <c r="D246">
        <v>188.001</v>
      </c>
      <c r="E246">
        <v>77.561000000000007</v>
      </c>
      <c r="F246">
        <v>439.37200000000001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88.95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</row>
    <row r="247" spans="1:20" x14ac:dyDescent="0.25">
      <c r="A247">
        <v>2026</v>
      </c>
      <c r="B247">
        <v>6</v>
      </c>
      <c r="C247">
        <v>980.49699999999996</v>
      </c>
      <c r="D247">
        <v>45.985999999999997</v>
      </c>
      <c r="E247">
        <v>277.73399999999998</v>
      </c>
      <c r="F247">
        <v>441.26799999999997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215.50899999999999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</row>
    <row r="248" spans="1:20" x14ac:dyDescent="0.25">
      <c r="A248">
        <v>2026</v>
      </c>
      <c r="B248">
        <v>7</v>
      </c>
      <c r="C248" s="28">
        <v>1221.606</v>
      </c>
      <c r="D248">
        <v>1.2330000000000001</v>
      </c>
      <c r="E248">
        <v>510.32799999999997</v>
      </c>
      <c r="F248">
        <v>434.55599999999998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275.48899999999998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</row>
    <row r="249" spans="1:20" x14ac:dyDescent="0.25">
      <c r="A249">
        <v>2026</v>
      </c>
      <c r="B249">
        <v>8</v>
      </c>
      <c r="C249" s="28">
        <v>1257.8800000000001</v>
      </c>
      <c r="D249">
        <v>0.72</v>
      </c>
      <c r="E249">
        <v>529.64599999999996</v>
      </c>
      <c r="F249">
        <v>415.06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312.45400000000001</v>
      </c>
      <c r="P249">
        <v>0</v>
      </c>
      <c r="Q249">
        <v>0</v>
      </c>
      <c r="R249">
        <v>0</v>
      </c>
      <c r="S249">
        <v>0</v>
      </c>
      <c r="T249">
        <v>0</v>
      </c>
    </row>
    <row r="250" spans="1:20" x14ac:dyDescent="0.25">
      <c r="A250">
        <v>2026</v>
      </c>
      <c r="B250">
        <v>9</v>
      </c>
      <c r="C250" s="28">
        <v>1143.7159999999999</v>
      </c>
      <c r="D250">
        <v>11.233000000000001</v>
      </c>
      <c r="E250">
        <v>424.52199999999999</v>
      </c>
      <c r="F250">
        <v>435.84899999999999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272.11200000000002</v>
      </c>
      <c r="Q250">
        <v>0</v>
      </c>
      <c r="R250">
        <v>0</v>
      </c>
      <c r="S250">
        <v>0</v>
      </c>
      <c r="T250">
        <v>0</v>
      </c>
    </row>
    <row r="251" spans="1:20" x14ac:dyDescent="0.25">
      <c r="A251">
        <v>2026</v>
      </c>
      <c r="B251">
        <v>10</v>
      </c>
      <c r="C251">
        <v>823.62599999999998</v>
      </c>
      <c r="D251">
        <v>126.574</v>
      </c>
      <c r="E251">
        <v>119.358</v>
      </c>
      <c r="F251">
        <v>433.78899999999999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143.905</v>
      </c>
      <c r="R251">
        <v>0</v>
      </c>
      <c r="S251">
        <v>0</v>
      </c>
      <c r="T251">
        <v>0</v>
      </c>
    </row>
    <row r="252" spans="1:20" x14ac:dyDescent="0.25">
      <c r="A252">
        <v>2026</v>
      </c>
      <c r="B252">
        <v>11</v>
      </c>
      <c r="C252">
        <v>844.98099999999999</v>
      </c>
      <c r="D252">
        <v>403.29199999999997</v>
      </c>
      <c r="E252">
        <v>10.782999999999999</v>
      </c>
      <c r="F252">
        <v>444.46899999999999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-13.563000000000001</v>
      </c>
      <c r="S252">
        <v>0</v>
      </c>
      <c r="T252">
        <v>0</v>
      </c>
    </row>
    <row r="253" spans="1:20" x14ac:dyDescent="0.25">
      <c r="A253">
        <v>2026</v>
      </c>
      <c r="B253">
        <v>12</v>
      </c>
      <c r="C253" s="28">
        <v>1247.2339999999999</v>
      </c>
      <c r="D253">
        <v>762.28599999999994</v>
      </c>
      <c r="E253">
        <v>0.29099999999999998</v>
      </c>
      <c r="F253">
        <v>484.65800000000002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</row>
    <row r="254" spans="1:20" x14ac:dyDescent="0.25">
      <c r="A254">
        <v>2027</v>
      </c>
      <c r="B254">
        <v>1</v>
      </c>
      <c r="C254" s="28">
        <v>1591.0360000000001</v>
      </c>
      <c r="D254" s="28">
        <v>1085.807</v>
      </c>
      <c r="E254">
        <v>0</v>
      </c>
      <c r="F254">
        <v>503.36500000000001</v>
      </c>
      <c r="G254">
        <v>0</v>
      </c>
      <c r="H254">
        <v>1.863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20" x14ac:dyDescent="0.25">
      <c r="A255">
        <v>2027</v>
      </c>
      <c r="B255">
        <v>2</v>
      </c>
      <c r="C255" s="28">
        <v>1492.16</v>
      </c>
      <c r="D255">
        <v>919.51</v>
      </c>
      <c r="E255">
        <v>0</v>
      </c>
      <c r="F255">
        <v>461.81299999999999</v>
      </c>
      <c r="G255">
        <v>0</v>
      </c>
      <c r="H255">
        <v>0</v>
      </c>
      <c r="I255">
        <v>110.837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</row>
    <row r="256" spans="1:20" x14ac:dyDescent="0.25">
      <c r="A256">
        <v>2027</v>
      </c>
      <c r="B256">
        <v>3</v>
      </c>
      <c r="C256" s="28">
        <v>1274.069</v>
      </c>
      <c r="D256">
        <v>747.37900000000002</v>
      </c>
      <c r="E256">
        <v>1.458</v>
      </c>
      <c r="F256">
        <v>459.81599999999997</v>
      </c>
      <c r="G256">
        <v>0</v>
      </c>
      <c r="H256">
        <v>0</v>
      </c>
      <c r="I256">
        <v>0</v>
      </c>
      <c r="J256">
        <v>65.415000000000006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</row>
    <row r="257" spans="1:20" x14ac:dyDescent="0.25">
      <c r="A257">
        <v>2027</v>
      </c>
      <c r="B257">
        <v>4</v>
      </c>
      <c r="C257">
        <v>951.86400000000003</v>
      </c>
      <c r="D257">
        <v>438.45699999999999</v>
      </c>
      <c r="E257">
        <v>22.09</v>
      </c>
      <c r="F257">
        <v>453.48500000000001</v>
      </c>
      <c r="G257">
        <v>0</v>
      </c>
      <c r="H257">
        <v>0</v>
      </c>
      <c r="I257">
        <v>0</v>
      </c>
      <c r="J257">
        <v>0</v>
      </c>
      <c r="K257">
        <v>37.832999999999998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</row>
    <row r="258" spans="1:20" x14ac:dyDescent="0.25">
      <c r="A258">
        <v>2027</v>
      </c>
      <c r="B258">
        <v>5</v>
      </c>
      <c r="C258">
        <v>782.5</v>
      </c>
      <c r="D258">
        <v>184.24600000000001</v>
      </c>
      <c r="E258">
        <v>76.498999999999995</v>
      </c>
      <c r="F258">
        <v>432.80599999999998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88.95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</row>
    <row r="259" spans="1:20" x14ac:dyDescent="0.25">
      <c r="A259">
        <v>2027</v>
      </c>
      <c r="B259">
        <v>6</v>
      </c>
      <c r="C259">
        <v>987.29600000000005</v>
      </c>
      <c r="D259">
        <v>46.146000000000001</v>
      </c>
      <c r="E259">
        <v>280.48500000000001</v>
      </c>
      <c r="F259">
        <v>445.15499999999997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215.50899999999999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</row>
    <row r="260" spans="1:20" x14ac:dyDescent="0.25">
      <c r="A260">
        <v>2027</v>
      </c>
      <c r="B260">
        <v>7</v>
      </c>
      <c r="C260" s="28">
        <v>1221.607</v>
      </c>
      <c r="D260">
        <v>1.226</v>
      </c>
      <c r="E260">
        <v>510.55200000000002</v>
      </c>
      <c r="F260">
        <v>434.34100000000001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275.48899999999998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</row>
    <row r="261" spans="1:20" x14ac:dyDescent="0.25">
      <c r="A261">
        <v>2027</v>
      </c>
      <c r="B261">
        <v>8</v>
      </c>
      <c r="C261" s="28">
        <v>1257.896</v>
      </c>
      <c r="D261">
        <v>0.71499999999999997</v>
      </c>
      <c r="E261">
        <v>529.87800000000004</v>
      </c>
      <c r="F261">
        <v>414.84899999999999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312.45400000000001</v>
      </c>
      <c r="P261">
        <v>0</v>
      </c>
      <c r="Q261">
        <v>0</v>
      </c>
      <c r="R261">
        <v>0</v>
      </c>
      <c r="S261">
        <v>0</v>
      </c>
      <c r="T261">
        <v>0</v>
      </c>
    </row>
    <row r="262" spans="1:20" x14ac:dyDescent="0.25">
      <c r="A262">
        <v>2027</v>
      </c>
      <c r="B262">
        <v>9</v>
      </c>
      <c r="C262" s="28">
        <v>1144.694</v>
      </c>
      <c r="D262">
        <v>11.180999999999999</v>
      </c>
      <c r="E262">
        <v>425.26499999999999</v>
      </c>
      <c r="F262">
        <v>436.13499999999999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272.11200000000002</v>
      </c>
      <c r="Q262">
        <v>0</v>
      </c>
      <c r="R262">
        <v>0</v>
      </c>
      <c r="S262">
        <v>0</v>
      </c>
      <c r="T262">
        <v>0</v>
      </c>
    </row>
    <row r="263" spans="1:20" x14ac:dyDescent="0.25">
      <c r="A263">
        <v>2027</v>
      </c>
      <c r="B263">
        <v>10</v>
      </c>
      <c r="C263">
        <v>821.46400000000006</v>
      </c>
      <c r="D263">
        <v>125.624</v>
      </c>
      <c r="E263">
        <v>119.22199999999999</v>
      </c>
      <c r="F263">
        <v>432.71300000000002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143.905</v>
      </c>
      <c r="R263">
        <v>0</v>
      </c>
      <c r="S263">
        <v>0</v>
      </c>
      <c r="T263">
        <v>0</v>
      </c>
    </row>
    <row r="264" spans="1:20" x14ac:dyDescent="0.25">
      <c r="A264">
        <v>2027</v>
      </c>
      <c r="B264">
        <v>11</v>
      </c>
      <c r="C264">
        <v>823.20100000000002</v>
      </c>
      <c r="D264">
        <v>392.05</v>
      </c>
      <c r="E264">
        <v>10.55</v>
      </c>
      <c r="F264">
        <v>434.16500000000002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-13.563000000000001</v>
      </c>
      <c r="S264">
        <v>0</v>
      </c>
      <c r="T264">
        <v>0</v>
      </c>
    </row>
    <row r="265" spans="1:20" x14ac:dyDescent="0.25">
      <c r="A265">
        <v>2027</v>
      </c>
      <c r="B265">
        <v>12</v>
      </c>
      <c r="C265" s="28">
        <v>1246.1289999999999</v>
      </c>
      <c r="D265">
        <v>760.245</v>
      </c>
      <c r="E265">
        <v>0.29199999999999998</v>
      </c>
      <c r="F265">
        <v>485.59300000000002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</row>
    <row r="266" spans="1:20" x14ac:dyDescent="0.25">
      <c r="A266">
        <v>2028</v>
      </c>
      <c r="B266">
        <v>1</v>
      </c>
      <c r="C266" s="28">
        <v>1594.336</v>
      </c>
      <c r="D266" s="28">
        <v>1086.354</v>
      </c>
      <c r="E266">
        <v>0</v>
      </c>
      <c r="F266">
        <v>506.11900000000003</v>
      </c>
      <c r="G266">
        <v>0</v>
      </c>
      <c r="H266">
        <v>1.863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</row>
    <row r="267" spans="1:20" x14ac:dyDescent="0.25">
      <c r="A267">
        <v>2028</v>
      </c>
      <c r="B267">
        <v>2</v>
      </c>
      <c r="C267" s="28">
        <v>1472.085</v>
      </c>
      <c r="D267">
        <v>904.61500000000001</v>
      </c>
      <c r="E267">
        <v>0</v>
      </c>
      <c r="F267">
        <v>456.63299999999998</v>
      </c>
      <c r="G267">
        <v>0</v>
      </c>
      <c r="H267">
        <v>0</v>
      </c>
      <c r="I267">
        <v>110.837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</row>
    <row r="268" spans="1:20" x14ac:dyDescent="0.25">
      <c r="A268">
        <v>2028</v>
      </c>
      <c r="B268">
        <v>3</v>
      </c>
      <c r="C268" s="28">
        <v>1270.027</v>
      </c>
      <c r="D268">
        <v>743.41200000000003</v>
      </c>
      <c r="E268">
        <v>1.46</v>
      </c>
      <c r="F268">
        <v>459.73899999999998</v>
      </c>
      <c r="G268">
        <v>0</v>
      </c>
      <c r="H268">
        <v>0</v>
      </c>
      <c r="I268">
        <v>0</v>
      </c>
      <c r="J268">
        <v>65.415000000000006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</row>
    <row r="269" spans="1:20" x14ac:dyDescent="0.25">
      <c r="A269">
        <v>2028</v>
      </c>
      <c r="B269">
        <v>4</v>
      </c>
      <c r="C269">
        <v>939.77499999999998</v>
      </c>
      <c r="D269">
        <v>431.45100000000002</v>
      </c>
      <c r="E269">
        <v>21.88</v>
      </c>
      <c r="F269">
        <v>448.61200000000002</v>
      </c>
      <c r="G269">
        <v>0</v>
      </c>
      <c r="H269">
        <v>0</v>
      </c>
      <c r="I269">
        <v>0</v>
      </c>
      <c r="J269">
        <v>0</v>
      </c>
      <c r="K269">
        <v>37.832999999999998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</row>
    <row r="270" spans="1:20" x14ac:dyDescent="0.25">
      <c r="A270">
        <v>2028</v>
      </c>
      <c r="B270">
        <v>5</v>
      </c>
      <c r="C270">
        <v>797.245</v>
      </c>
      <c r="D270">
        <v>187.387</v>
      </c>
      <c r="E270">
        <v>78.314999999999998</v>
      </c>
      <c r="F270">
        <v>442.59399999999999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88.95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</row>
    <row r="271" spans="1:20" x14ac:dyDescent="0.25">
      <c r="A271">
        <v>2028</v>
      </c>
      <c r="B271">
        <v>6</v>
      </c>
      <c r="C271">
        <v>987.59500000000003</v>
      </c>
      <c r="D271">
        <v>45.905000000000001</v>
      </c>
      <c r="E271">
        <v>280.85599999999999</v>
      </c>
      <c r="F271">
        <v>445.32400000000001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215.50899999999999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</row>
    <row r="272" spans="1:20" x14ac:dyDescent="0.25">
      <c r="A272">
        <v>2028</v>
      </c>
      <c r="B272">
        <v>7</v>
      </c>
      <c r="C272" s="28">
        <v>1221.336</v>
      </c>
      <c r="D272">
        <v>1.218</v>
      </c>
      <c r="E272">
        <v>510.59300000000002</v>
      </c>
      <c r="F272">
        <v>434.036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275.48899999999998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</row>
    <row r="273" spans="1:20" x14ac:dyDescent="0.25">
      <c r="A273">
        <v>2028</v>
      </c>
      <c r="B273">
        <v>8</v>
      </c>
      <c r="C273" s="28">
        <v>1260.479</v>
      </c>
      <c r="D273">
        <v>0.71299999999999997</v>
      </c>
      <c r="E273">
        <v>531.51099999999997</v>
      </c>
      <c r="F273">
        <v>415.80099999999999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312.45400000000001</v>
      </c>
      <c r="P273">
        <v>0</v>
      </c>
      <c r="Q273">
        <v>0</v>
      </c>
      <c r="R273">
        <v>0</v>
      </c>
      <c r="S273">
        <v>0</v>
      </c>
      <c r="T273">
        <v>0</v>
      </c>
    </row>
    <row r="274" spans="1:20" x14ac:dyDescent="0.25">
      <c r="A274">
        <v>2028</v>
      </c>
      <c r="B274">
        <v>9</v>
      </c>
      <c r="C274" s="28">
        <v>1145.4280000000001</v>
      </c>
      <c r="D274">
        <v>11.124000000000001</v>
      </c>
      <c r="E274">
        <v>425.85399999999998</v>
      </c>
      <c r="F274">
        <v>436.339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272.11200000000002</v>
      </c>
      <c r="Q274">
        <v>0</v>
      </c>
      <c r="R274">
        <v>0</v>
      </c>
      <c r="S274">
        <v>0</v>
      </c>
      <c r="T274">
        <v>0</v>
      </c>
    </row>
    <row r="275" spans="1:20" x14ac:dyDescent="0.25">
      <c r="A275">
        <v>2028</v>
      </c>
      <c r="B275">
        <v>10</v>
      </c>
      <c r="C275">
        <v>821.02499999999998</v>
      </c>
      <c r="D275">
        <v>124.965</v>
      </c>
      <c r="E275">
        <v>119.376</v>
      </c>
      <c r="F275">
        <v>432.779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143.905</v>
      </c>
      <c r="R275">
        <v>0</v>
      </c>
      <c r="S275">
        <v>0</v>
      </c>
      <c r="T275">
        <v>0</v>
      </c>
    </row>
    <row r="276" spans="1:20" x14ac:dyDescent="0.25">
      <c r="A276">
        <v>2028</v>
      </c>
      <c r="B276">
        <v>11</v>
      </c>
      <c r="C276">
        <v>845.51099999999997</v>
      </c>
      <c r="D276">
        <v>401.38400000000001</v>
      </c>
      <c r="E276">
        <v>10.872</v>
      </c>
      <c r="F276">
        <v>446.81900000000002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-13.563000000000001</v>
      </c>
      <c r="S276">
        <v>0</v>
      </c>
      <c r="T276">
        <v>0</v>
      </c>
    </row>
    <row r="277" spans="1:20" x14ac:dyDescent="0.25">
      <c r="A277">
        <v>2028</v>
      </c>
      <c r="B277">
        <v>12</v>
      </c>
      <c r="C277" s="28">
        <v>1225.1469999999999</v>
      </c>
      <c r="D277">
        <v>745.98599999999999</v>
      </c>
      <c r="E277">
        <v>0.28799999999999998</v>
      </c>
      <c r="F277">
        <v>478.87299999999999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</row>
    <row r="278" spans="1:20" x14ac:dyDescent="0.25">
      <c r="A278">
        <v>2029</v>
      </c>
      <c r="B278">
        <v>1</v>
      </c>
      <c r="C278" s="28">
        <v>1586.9770000000001</v>
      </c>
      <c r="D278" s="28">
        <v>1079.5909999999999</v>
      </c>
      <c r="E278">
        <v>0</v>
      </c>
      <c r="F278">
        <v>505.52300000000002</v>
      </c>
      <c r="G278">
        <v>0</v>
      </c>
      <c r="H278">
        <v>1.863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</row>
    <row r="279" spans="1:20" x14ac:dyDescent="0.25">
      <c r="A279">
        <v>2029</v>
      </c>
      <c r="B279">
        <v>2</v>
      </c>
      <c r="C279" s="28">
        <v>1469.893</v>
      </c>
      <c r="D279">
        <v>901.59400000000005</v>
      </c>
      <c r="E279">
        <v>0</v>
      </c>
      <c r="F279">
        <v>457.46199999999999</v>
      </c>
      <c r="G279">
        <v>0</v>
      </c>
      <c r="H279">
        <v>0</v>
      </c>
      <c r="I279">
        <v>110.837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</row>
    <row r="280" spans="1:20" x14ac:dyDescent="0.25">
      <c r="A280">
        <v>2029</v>
      </c>
      <c r="B280">
        <v>3</v>
      </c>
      <c r="C280" s="28">
        <v>1270.374</v>
      </c>
      <c r="D280">
        <v>742.12699999999995</v>
      </c>
      <c r="E280">
        <v>1.468</v>
      </c>
      <c r="F280">
        <v>461.36399999999998</v>
      </c>
      <c r="G280">
        <v>0</v>
      </c>
      <c r="H280">
        <v>0</v>
      </c>
      <c r="I280">
        <v>0</v>
      </c>
      <c r="J280">
        <v>65.415000000000006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</row>
    <row r="281" spans="1:20" x14ac:dyDescent="0.25">
      <c r="A281">
        <v>2029</v>
      </c>
      <c r="B281">
        <v>4</v>
      </c>
      <c r="C281">
        <v>953.32100000000003</v>
      </c>
      <c r="D281">
        <v>436.67500000000001</v>
      </c>
      <c r="E281">
        <v>22.298999999999999</v>
      </c>
      <c r="F281">
        <v>456.51499999999999</v>
      </c>
      <c r="G281">
        <v>0</v>
      </c>
      <c r="H281">
        <v>0</v>
      </c>
      <c r="I281">
        <v>0</v>
      </c>
      <c r="J281">
        <v>0</v>
      </c>
      <c r="K281">
        <v>37.832999999999998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</row>
    <row r="282" spans="1:20" x14ac:dyDescent="0.25">
      <c r="A282">
        <v>2029</v>
      </c>
      <c r="B282">
        <v>5</v>
      </c>
      <c r="C282">
        <v>782.125</v>
      </c>
      <c r="D282">
        <v>182.60900000000001</v>
      </c>
      <c r="E282">
        <v>76.847999999999999</v>
      </c>
      <c r="F282">
        <v>433.71800000000002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88.95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</row>
    <row r="283" spans="1:20" x14ac:dyDescent="0.25">
      <c r="A283">
        <v>2029</v>
      </c>
      <c r="B283">
        <v>6</v>
      </c>
      <c r="C283">
        <v>986.93100000000004</v>
      </c>
      <c r="D283">
        <v>45.6</v>
      </c>
      <c r="E283">
        <v>280.92700000000002</v>
      </c>
      <c r="F283">
        <v>444.89600000000002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215.50899999999999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</row>
    <row r="284" spans="1:20" x14ac:dyDescent="0.25">
      <c r="A284">
        <v>2029</v>
      </c>
      <c r="B284">
        <v>7</v>
      </c>
      <c r="C284" s="28">
        <v>1225.4359999999999</v>
      </c>
      <c r="D284">
        <v>1.2150000000000001</v>
      </c>
      <c r="E284">
        <v>513.05799999999999</v>
      </c>
      <c r="F284">
        <v>435.673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275.48899999999998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</row>
    <row r="285" spans="1:20" x14ac:dyDescent="0.25">
      <c r="A285">
        <v>2029</v>
      </c>
      <c r="B285">
        <v>8</v>
      </c>
      <c r="C285" s="28">
        <v>1258.9390000000001</v>
      </c>
      <c r="D285">
        <v>0.70699999999999996</v>
      </c>
      <c r="E285">
        <v>530.89400000000001</v>
      </c>
      <c r="F285">
        <v>414.88400000000001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312.45400000000001</v>
      </c>
      <c r="P285">
        <v>0</v>
      </c>
      <c r="Q285">
        <v>0</v>
      </c>
      <c r="R285">
        <v>0</v>
      </c>
      <c r="S285">
        <v>0</v>
      </c>
      <c r="T285">
        <v>0</v>
      </c>
    </row>
    <row r="286" spans="1:20" x14ac:dyDescent="0.25">
      <c r="A286">
        <v>2029</v>
      </c>
      <c r="B286">
        <v>9</v>
      </c>
      <c r="C286" s="28">
        <v>1147.92</v>
      </c>
      <c r="D286">
        <v>11.086</v>
      </c>
      <c r="E286">
        <v>427.35700000000003</v>
      </c>
      <c r="F286">
        <v>437.36500000000001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272.11200000000002</v>
      </c>
      <c r="Q286">
        <v>0</v>
      </c>
      <c r="R286">
        <v>0</v>
      </c>
      <c r="S286">
        <v>0</v>
      </c>
      <c r="T286">
        <v>0</v>
      </c>
    </row>
    <row r="287" spans="1:20" x14ac:dyDescent="0.25">
      <c r="A287">
        <v>2029</v>
      </c>
      <c r="B287">
        <v>10</v>
      </c>
      <c r="C287">
        <v>821.98500000000001</v>
      </c>
      <c r="D287">
        <v>124.547</v>
      </c>
      <c r="E287">
        <v>119.804</v>
      </c>
      <c r="F287">
        <v>433.72899999999998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143.905</v>
      </c>
      <c r="R287">
        <v>0</v>
      </c>
      <c r="S287">
        <v>0</v>
      </c>
      <c r="T287">
        <v>0</v>
      </c>
    </row>
    <row r="288" spans="1:20" x14ac:dyDescent="0.25">
      <c r="A288">
        <v>2029</v>
      </c>
      <c r="B288">
        <v>11</v>
      </c>
      <c r="C288">
        <v>843.65300000000002</v>
      </c>
      <c r="D288">
        <v>399.36799999999999</v>
      </c>
      <c r="E288">
        <v>10.891999999999999</v>
      </c>
      <c r="F288">
        <v>446.95600000000002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-13.563000000000001</v>
      </c>
      <c r="S288">
        <v>0</v>
      </c>
      <c r="T288">
        <v>0</v>
      </c>
    </row>
    <row r="289" spans="1:20" x14ac:dyDescent="0.25">
      <c r="A289">
        <v>2029</v>
      </c>
      <c r="B289">
        <v>12</v>
      </c>
      <c r="C289" s="28">
        <v>1215.98</v>
      </c>
      <c r="D289">
        <v>738.91300000000001</v>
      </c>
      <c r="E289">
        <v>0.28699999999999998</v>
      </c>
      <c r="F289">
        <v>476.78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</row>
    <row r="290" spans="1:20" x14ac:dyDescent="0.25">
      <c r="A290">
        <v>2030</v>
      </c>
      <c r="B290">
        <v>1</v>
      </c>
      <c r="C290" s="28">
        <v>1582.38</v>
      </c>
      <c r="D290" s="28">
        <v>1075.4359999999999</v>
      </c>
      <c r="E290">
        <v>0</v>
      </c>
      <c r="F290">
        <v>505.08100000000002</v>
      </c>
      <c r="G290">
        <v>0</v>
      </c>
      <c r="H290">
        <v>1.863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</row>
    <row r="291" spans="1:20" x14ac:dyDescent="0.25">
      <c r="A291">
        <v>2030</v>
      </c>
      <c r="B291">
        <v>2</v>
      </c>
      <c r="C291" s="28">
        <v>1466.2539999999999</v>
      </c>
      <c r="D291">
        <v>898.22799999999995</v>
      </c>
      <c r="E291">
        <v>0</v>
      </c>
      <c r="F291">
        <v>457.19</v>
      </c>
      <c r="G291">
        <v>0</v>
      </c>
      <c r="H291">
        <v>0</v>
      </c>
      <c r="I291">
        <v>110.837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</row>
    <row r="292" spans="1:20" x14ac:dyDescent="0.25">
      <c r="A292">
        <v>2030</v>
      </c>
      <c r="B292">
        <v>3</v>
      </c>
      <c r="C292" s="28">
        <v>1261.857</v>
      </c>
      <c r="D292">
        <v>735.94100000000003</v>
      </c>
      <c r="E292">
        <v>1.4650000000000001</v>
      </c>
      <c r="F292">
        <v>459.036</v>
      </c>
      <c r="G292">
        <v>0</v>
      </c>
      <c r="H292">
        <v>0</v>
      </c>
      <c r="I292">
        <v>0</v>
      </c>
      <c r="J292">
        <v>65.415000000000006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</row>
    <row r="293" spans="1:20" x14ac:dyDescent="0.25">
      <c r="A293">
        <v>2030</v>
      </c>
      <c r="B293">
        <v>4</v>
      </c>
      <c r="C293">
        <v>927.91</v>
      </c>
      <c r="D293">
        <v>423.73700000000002</v>
      </c>
      <c r="E293">
        <v>21.780999999999999</v>
      </c>
      <c r="F293">
        <v>444.56</v>
      </c>
      <c r="G293">
        <v>0</v>
      </c>
      <c r="H293">
        <v>0</v>
      </c>
      <c r="I293">
        <v>0</v>
      </c>
      <c r="J293">
        <v>0</v>
      </c>
      <c r="K293">
        <v>37.832999999999998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</row>
    <row r="294" spans="1:20" x14ac:dyDescent="0.25">
      <c r="A294">
        <v>2030</v>
      </c>
      <c r="B294">
        <v>5</v>
      </c>
      <c r="C294">
        <v>800.97400000000005</v>
      </c>
      <c r="D294">
        <v>186.989</v>
      </c>
      <c r="E294">
        <v>79.210999999999999</v>
      </c>
      <c r="F294">
        <v>445.82499999999999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88.95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</row>
    <row r="295" spans="1:20" x14ac:dyDescent="0.25">
      <c r="A295">
        <v>2030</v>
      </c>
      <c r="B295">
        <v>6</v>
      </c>
      <c r="C295">
        <v>988.02599999999995</v>
      </c>
      <c r="D295">
        <v>45.445999999999998</v>
      </c>
      <c r="E295">
        <v>281.82600000000002</v>
      </c>
      <c r="F295">
        <v>445.245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215.50899999999999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</row>
    <row r="296" spans="1:20" x14ac:dyDescent="0.25">
      <c r="A296">
        <v>2030</v>
      </c>
      <c r="B296">
        <v>7</v>
      </c>
      <c r="C296" s="28">
        <v>1223.1569999999999</v>
      </c>
      <c r="D296">
        <v>1.206</v>
      </c>
      <c r="E296">
        <v>512.34299999999996</v>
      </c>
      <c r="F296">
        <v>434.12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275.48899999999998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</row>
    <row r="297" spans="1:20" x14ac:dyDescent="0.25">
      <c r="A297">
        <v>2030</v>
      </c>
      <c r="B297">
        <v>8</v>
      </c>
      <c r="C297" s="28">
        <v>1259.4570000000001</v>
      </c>
      <c r="D297">
        <v>0.70399999999999996</v>
      </c>
      <c r="E297">
        <v>531.70899999999995</v>
      </c>
      <c r="F297">
        <v>414.59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312.45400000000001</v>
      </c>
      <c r="P297">
        <v>0</v>
      </c>
      <c r="Q297">
        <v>0</v>
      </c>
      <c r="R297">
        <v>0</v>
      </c>
      <c r="S297">
        <v>0</v>
      </c>
      <c r="T297">
        <v>0</v>
      </c>
    </row>
    <row r="298" spans="1:20" x14ac:dyDescent="0.25">
      <c r="A298">
        <v>2030</v>
      </c>
      <c r="B298">
        <v>9</v>
      </c>
      <c r="C298" s="28">
        <v>1152.116</v>
      </c>
      <c r="D298">
        <v>11.081</v>
      </c>
      <c r="E298">
        <v>429.97399999999999</v>
      </c>
      <c r="F298">
        <v>438.95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272.11200000000002</v>
      </c>
      <c r="Q298">
        <v>0</v>
      </c>
      <c r="R298">
        <v>0</v>
      </c>
      <c r="S298">
        <v>0</v>
      </c>
      <c r="T298">
        <v>0</v>
      </c>
    </row>
    <row r="299" spans="1:20" x14ac:dyDescent="0.25">
      <c r="A299">
        <v>2030</v>
      </c>
      <c r="B299">
        <v>10</v>
      </c>
      <c r="C299">
        <v>817.53399999999999</v>
      </c>
      <c r="D299">
        <v>123.288</v>
      </c>
      <c r="E299">
        <v>119.376</v>
      </c>
      <c r="F299">
        <v>430.96499999999997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143.905</v>
      </c>
      <c r="R299">
        <v>0</v>
      </c>
      <c r="S299">
        <v>0</v>
      </c>
      <c r="T299">
        <v>0</v>
      </c>
    </row>
    <row r="300" spans="1:20" x14ac:dyDescent="0.25">
      <c r="A300">
        <v>2030</v>
      </c>
      <c r="B300">
        <v>11</v>
      </c>
      <c r="C300">
        <v>824.63099999999997</v>
      </c>
      <c r="D300">
        <v>389.77800000000002</v>
      </c>
      <c r="E300">
        <v>10.701000000000001</v>
      </c>
      <c r="F300">
        <v>437.71499999999997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-13.563000000000001</v>
      </c>
      <c r="S300">
        <v>0</v>
      </c>
      <c r="T300">
        <v>0</v>
      </c>
    </row>
    <row r="301" spans="1:20" x14ac:dyDescent="0.25">
      <c r="A301">
        <v>2030</v>
      </c>
      <c r="B301">
        <v>12</v>
      </c>
      <c r="C301" s="28">
        <v>1248.307</v>
      </c>
      <c r="D301">
        <v>757.61800000000005</v>
      </c>
      <c r="E301">
        <v>0.29699999999999999</v>
      </c>
      <c r="F301">
        <v>490.39299999999997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</row>
    <row r="302" spans="1:20" x14ac:dyDescent="0.25">
      <c r="A302">
        <v>2031</v>
      </c>
      <c r="B302">
        <v>1</v>
      </c>
      <c r="C302" s="28">
        <v>1557.268</v>
      </c>
      <c r="D302" s="28">
        <v>1057.248</v>
      </c>
      <c r="E302">
        <v>0</v>
      </c>
      <c r="F302">
        <v>498.15699999999998</v>
      </c>
      <c r="G302">
        <v>0</v>
      </c>
      <c r="H302">
        <v>1.863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</row>
    <row r="303" spans="1:20" x14ac:dyDescent="0.25">
      <c r="A303">
        <v>2031</v>
      </c>
      <c r="B303">
        <v>2</v>
      </c>
      <c r="C303" s="28">
        <v>1467.3119999999999</v>
      </c>
      <c r="D303">
        <v>897.89800000000002</v>
      </c>
      <c r="E303">
        <v>0</v>
      </c>
      <c r="F303">
        <v>458.57799999999997</v>
      </c>
      <c r="G303">
        <v>0</v>
      </c>
      <c r="H303">
        <v>0</v>
      </c>
      <c r="I303">
        <v>110.837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</row>
    <row r="304" spans="1:20" x14ac:dyDescent="0.25">
      <c r="A304">
        <v>2031</v>
      </c>
      <c r="B304">
        <v>3</v>
      </c>
      <c r="C304" s="28">
        <v>1251.5820000000001</v>
      </c>
      <c r="D304">
        <v>728.61900000000003</v>
      </c>
      <c r="E304">
        <v>1.462</v>
      </c>
      <c r="F304">
        <v>456.08499999999998</v>
      </c>
      <c r="G304">
        <v>0</v>
      </c>
      <c r="H304">
        <v>0</v>
      </c>
      <c r="I304">
        <v>0</v>
      </c>
      <c r="J304">
        <v>65.415000000000006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</row>
    <row r="305" spans="1:20" x14ac:dyDescent="0.25">
      <c r="A305">
        <v>2031</v>
      </c>
      <c r="B305">
        <v>4</v>
      </c>
      <c r="C305">
        <v>936.18700000000001</v>
      </c>
      <c r="D305">
        <v>426.78100000000001</v>
      </c>
      <c r="E305">
        <v>22.109000000000002</v>
      </c>
      <c r="F305">
        <v>449.46499999999997</v>
      </c>
      <c r="G305">
        <v>0</v>
      </c>
      <c r="H305">
        <v>0</v>
      </c>
      <c r="I305">
        <v>0</v>
      </c>
      <c r="J305">
        <v>0</v>
      </c>
      <c r="K305">
        <v>37.832999999999998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</row>
    <row r="306" spans="1:20" x14ac:dyDescent="0.25">
      <c r="A306">
        <v>2031</v>
      </c>
      <c r="B306">
        <v>5</v>
      </c>
      <c r="C306">
        <v>793.92100000000005</v>
      </c>
      <c r="D306">
        <v>184.50299999999999</v>
      </c>
      <c r="E306">
        <v>78.771000000000001</v>
      </c>
      <c r="F306">
        <v>441.697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88.95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</row>
    <row r="307" spans="1:20" x14ac:dyDescent="0.25">
      <c r="A307">
        <v>2031</v>
      </c>
      <c r="B307">
        <v>6</v>
      </c>
      <c r="C307">
        <v>984.19</v>
      </c>
      <c r="D307">
        <v>44.978000000000002</v>
      </c>
      <c r="E307">
        <v>281.10899999999998</v>
      </c>
      <c r="F307">
        <v>442.59399999999999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215.50899999999999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</row>
    <row r="308" spans="1:20" x14ac:dyDescent="0.25">
      <c r="A308">
        <v>2031</v>
      </c>
      <c r="B308">
        <v>7</v>
      </c>
      <c r="C308" s="28">
        <v>1223.873</v>
      </c>
      <c r="D308">
        <v>1.1990000000000001</v>
      </c>
      <c r="E308">
        <v>513.49599999999998</v>
      </c>
      <c r="F308">
        <v>433.69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275.48899999999998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</row>
    <row r="309" spans="1:20" x14ac:dyDescent="0.25">
      <c r="A309">
        <v>2031</v>
      </c>
      <c r="B309">
        <v>8</v>
      </c>
      <c r="C309" s="28">
        <v>1260.213</v>
      </c>
      <c r="D309">
        <v>0.7</v>
      </c>
      <c r="E309">
        <v>532.90599999999995</v>
      </c>
      <c r="F309">
        <v>414.154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312.45400000000001</v>
      </c>
      <c r="P309">
        <v>0</v>
      </c>
      <c r="Q309">
        <v>0</v>
      </c>
      <c r="R309">
        <v>0</v>
      </c>
      <c r="S309">
        <v>0</v>
      </c>
      <c r="T309">
        <v>0</v>
      </c>
    </row>
    <row r="310" spans="1:20" x14ac:dyDescent="0.25">
      <c r="A310">
        <v>2031</v>
      </c>
      <c r="B310">
        <v>9</v>
      </c>
      <c r="C310" s="28">
        <v>1156.7639999999999</v>
      </c>
      <c r="D310">
        <v>11.073</v>
      </c>
      <c r="E310">
        <v>433.04700000000003</v>
      </c>
      <c r="F310">
        <v>440.53300000000002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272.11200000000002</v>
      </c>
      <c r="Q310">
        <v>0</v>
      </c>
      <c r="R310">
        <v>0</v>
      </c>
      <c r="S310">
        <v>0</v>
      </c>
      <c r="T310">
        <v>0</v>
      </c>
    </row>
    <row r="311" spans="1:20" x14ac:dyDescent="0.25">
      <c r="A311">
        <v>2031</v>
      </c>
      <c r="B311">
        <v>10</v>
      </c>
      <c r="C311">
        <v>813.226</v>
      </c>
      <c r="D311">
        <v>122.021</v>
      </c>
      <c r="E311">
        <v>119.075</v>
      </c>
      <c r="F311">
        <v>428.226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143.905</v>
      </c>
      <c r="R311">
        <v>0</v>
      </c>
      <c r="S311">
        <v>0</v>
      </c>
      <c r="T311">
        <v>0</v>
      </c>
    </row>
    <row r="312" spans="1:20" x14ac:dyDescent="0.25">
      <c r="A312">
        <v>2031</v>
      </c>
      <c r="B312">
        <v>11</v>
      </c>
      <c r="C312">
        <v>827.03899999999999</v>
      </c>
      <c r="D312">
        <v>390.11500000000001</v>
      </c>
      <c r="E312">
        <v>10.794</v>
      </c>
      <c r="F312">
        <v>439.69200000000001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-13.563000000000001</v>
      </c>
      <c r="S312">
        <v>0</v>
      </c>
      <c r="T312">
        <v>0</v>
      </c>
    </row>
    <row r="313" spans="1:20" x14ac:dyDescent="0.25">
      <c r="A313">
        <v>2031</v>
      </c>
      <c r="B313">
        <v>12</v>
      </c>
      <c r="C313" s="28">
        <v>1233.721</v>
      </c>
      <c r="D313">
        <v>747.75900000000001</v>
      </c>
      <c r="E313">
        <v>0.29499999999999998</v>
      </c>
      <c r="F313">
        <v>485.66699999999997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</row>
    <row r="314" spans="1:20" x14ac:dyDescent="0.25">
      <c r="A314">
        <v>2032</v>
      </c>
      <c r="B314">
        <v>1</v>
      </c>
      <c r="C314" s="28">
        <v>1552.502</v>
      </c>
      <c r="D314" s="28">
        <v>1052.508</v>
      </c>
      <c r="E314">
        <v>0</v>
      </c>
      <c r="F314">
        <v>498.13</v>
      </c>
      <c r="G314">
        <v>0</v>
      </c>
      <c r="H314">
        <v>1.863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</row>
    <row r="315" spans="1:20" x14ac:dyDescent="0.25">
      <c r="A315">
        <v>2032</v>
      </c>
      <c r="B315">
        <v>2</v>
      </c>
      <c r="C315" s="28">
        <v>1467.528</v>
      </c>
      <c r="D315">
        <v>896.65</v>
      </c>
      <c r="E315">
        <v>0</v>
      </c>
      <c r="F315">
        <v>460.041</v>
      </c>
      <c r="G315">
        <v>0</v>
      </c>
      <c r="H315">
        <v>0</v>
      </c>
      <c r="I315">
        <v>110.837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</row>
    <row r="316" spans="1:20" x14ac:dyDescent="0.25">
      <c r="A316">
        <v>2032</v>
      </c>
      <c r="B316">
        <v>3</v>
      </c>
      <c r="C316" s="28">
        <v>1252.0719999999999</v>
      </c>
      <c r="D316">
        <v>727.59100000000001</v>
      </c>
      <c r="E316">
        <v>1.4710000000000001</v>
      </c>
      <c r="F316">
        <v>457.59399999999999</v>
      </c>
      <c r="G316">
        <v>0</v>
      </c>
      <c r="H316">
        <v>0</v>
      </c>
      <c r="I316">
        <v>0</v>
      </c>
      <c r="J316">
        <v>65.415000000000006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</row>
    <row r="317" spans="1:20" x14ac:dyDescent="0.25">
      <c r="A317">
        <v>2032</v>
      </c>
      <c r="B317">
        <v>4</v>
      </c>
      <c r="C317">
        <v>937.53899999999999</v>
      </c>
      <c r="D317">
        <v>426.28699999999998</v>
      </c>
      <c r="E317">
        <v>22.257000000000001</v>
      </c>
      <c r="F317">
        <v>451.16300000000001</v>
      </c>
      <c r="G317">
        <v>0</v>
      </c>
      <c r="H317">
        <v>0</v>
      </c>
      <c r="I317">
        <v>0</v>
      </c>
      <c r="J317">
        <v>0</v>
      </c>
      <c r="K317">
        <v>37.832999999999998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</row>
    <row r="318" spans="1:20" x14ac:dyDescent="0.25">
      <c r="A318">
        <v>2032</v>
      </c>
      <c r="B318">
        <v>5</v>
      </c>
      <c r="C318">
        <v>778.05700000000002</v>
      </c>
      <c r="D318">
        <v>179.61</v>
      </c>
      <c r="E318">
        <v>77.284999999999997</v>
      </c>
      <c r="F318">
        <v>432.21199999999999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88.95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</row>
    <row r="319" spans="1:20" x14ac:dyDescent="0.25">
      <c r="A319">
        <v>2032</v>
      </c>
      <c r="B319">
        <v>6</v>
      </c>
      <c r="C319">
        <v>988.904</v>
      </c>
      <c r="D319">
        <v>44.982999999999997</v>
      </c>
      <c r="E319">
        <v>283.35300000000001</v>
      </c>
      <c r="F319">
        <v>445.05900000000003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215.50899999999999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</row>
    <row r="320" spans="1:20" x14ac:dyDescent="0.25">
      <c r="A320">
        <v>2032</v>
      </c>
      <c r="B320">
        <v>7</v>
      </c>
      <c r="C320" s="28">
        <v>1221.4369999999999</v>
      </c>
      <c r="D320">
        <v>1.1879999999999999</v>
      </c>
      <c r="E320">
        <v>512.70000000000005</v>
      </c>
      <c r="F320">
        <v>432.06099999999998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275.48899999999998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</row>
    <row r="321" spans="1:20" x14ac:dyDescent="0.25">
      <c r="A321">
        <v>2032</v>
      </c>
      <c r="B321">
        <v>8</v>
      </c>
      <c r="C321" s="28">
        <v>1267.011</v>
      </c>
      <c r="D321">
        <v>0.7</v>
      </c>
      <c r="E321">
        <v>537.26</v>
      </c>
      <c r="F321">
        <v>416.596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312.45400000000001</v>
      </c>
      <c r="P321">
        <v>0</v>
      </c>
      <c r="Q321">
        <v>0</v>
      </c>
      <c r="R321">
        <v>0</v>
      </c>
      <c r="S321">
        <v>0</v>
      </c>
      <c r="T321">
        <v>0</v>
      </c>
    </row>
    <row r="322" spans="1:20" x14ac:dyDescent="0.25">
      <c r="A322">
        <v>2032</v>
      </c>
      <c r="B322">
        <v>9</v>
      </c>
      <c r="C322" s="28">
        <v>1146.213</v>
      </c>
      <c r="D322">
        <v>10.87</v>
      </c>
      <c r="E322">
        <v>428.44799999999998</v>
      </c>
      <c r="F322">
        <v>434.78300000000002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272.11200000000002</v>
      </c>
      <c r="Q322">
        <v>0</v>
      </c>
      <c r="R322">
        <v>0</v>
      </c>
      <c r="S322">
        <v>0</v>
      </c>
      <c r="T322">
        <v>0</v>
      </c>
    </row>
    <row r="323" spans="1:20" x14ac:dyDescent="0.25">
      <c r="A323">
        <v>2032</v>
      </c>
      <c r="B323">
        <v>10</v>
      </c>
      <c r="C323">
        <v>818.83199999999999</v>
      </c>
      <c r="D323">
        <v>122.473</v>
      </c>
      <c r="E323">
        <v>120.456</v>
      </c>
      <c r="F323">
        <v>431.99799999999999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143.905</v>
      </c>
      <c r="R323">
        <v>0</v>
      </c>
      <c r="S323">
        <v>0</v>
      </c>
      <c r="T323">
        <v>0</v>
      </c>
    </row>
    <row r="324" spans="1:20" x14ac:dyDescent="0.25">
      <c r="A324">
        <v>2032</v>
      </c>
      <c r="B324">
        <v>11</v>
      </c>
      <c r="C324">
        <v>829.46600000000001</v>
      </c>
      <c r="D324">
        <v>390.22399999999999</v>
      </c>
      <c r="E324">
        <v>10.882</v>
      </c>
      <c r="F324">
        <v>441.923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-13.563000000000001</v>
      </c>
      <c r="S324">
        <v>0</v>
      </c>
      <c r="T324">
        <v>0</v>
      </c>
    </row>
    <row r="325" spans="1:20" x14ac:dyDescent="0.25">
      <c r="A325">
        <v>2032</v>
      </c>
      <c r="B325">
        <v>12</v>
      </c>
      <c r="C325" s="28">
        <v>1211.789</v>
      </c>
      <c r="D325">
        <v>733.14700000000005</v>
      </c>
      <c r="E325">
        <v>0.29099999999999998</v>
      </c>
      <c r="F325">
        <v>478.351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</row>
    <row r="326" spans="1:20" x14ac:dyDescent="0.25">
      <c r="A326">
        <v>2033</v>
      </c>
      <c r="B326">
        <v>1</v>
      </c>
      <c r="C326" s="28">
        <v>1561.4059999999999</v>
      </c>
      <c r="D326" s="28">
        <v>1056.8599999999999</v>
      </c>
      <c r="E326">
        <v>0</v>
      </c>
      <c r="F326">
        <v>502.68299999999999</v>
      </c>
      <c r="G326">
        <v>0</v>
      </c>
      <c r="H326">
        <v>1.863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</row>
    <row r="327" spans="1:20" x14ac:dyDescent="0.25">
      <c r="A327">
        <v>2033</v>
      </c>
      <c r="B327">
        <v>2</v>
      </c>
      <c r="C327" s="28">
        <v>1444.7270000000001</v>
      </c>
      <c r="D327">
        <v>880.05499999999995</v>
      </c>
      <c r="E327">
        <v>0</v>
      </c>
      <c r="F327">
        <v>453.83499999999998</v>
      </c>
      <c r="G327">
        <v>0</v>
      </c>
      <c r="H327">
        <v>0</v>
      </c>
      <c r="I327">
        <v>110.837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</row>
    <row r="328" spans="1:20" x14ac:dyDescent="0.25">
      <c r="A328">
        <v>2033</v>
      </c>
      <c r="B328">
        <v>3</v>
      </c>
      <c r="C328" s="28">
        <v>1247.3520000000001</v>
      </c>
      <c r="D328">
        <v>723.22900000000004</v>
      </c>
      <c r="E328">
        <v>1.474</v>
      </c>
      <c r="F328">
        <v>457.23500000000001</v>
      </c>
      <c r="G328">
        <v>0</v>
      </c>
      <c r="H328">
        <v>0</v>
      </c>
      <c r="I328">
        <v>0</v>
      </c>
      <c r="J328">
        <v>65.415000000000006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</row>
    <row r="329" spans="1:20" x14ac:dyDescent="0.25">
      <c r="A329">
        <v>2033</v>
      </c>
      <c r="B329">
        <v>4</v>
      </c>
      <c r="C329">
        <v>926.19</v>
      </c>
      <c r="D329">
        <v>419.685</v>
      </c>
      <c r="E329">
        <v>22.082000000000001</v>
      </c>
      <c r="F329">
        <v>446.59100000000001</v>
      </c>
      <c r="G329">
        <v>0</v>
      </c>
      <c r="H329">
        <v>0</v>
      </c>
      <c r="I329">
        <v>0</v>
      </c>
      <c r="J329">
        <v>0</v>
      </c>
      <c r="K329">
        <v>37.832999999999998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</row>
    <row r="330" spans="1:20" x14ac:dyDescent="0.25">
      <c r="A330">
        <v>2033</v>
      </c>
      <c r="B330">
        <v>5</v>
      </c>
      <c r="C330">
        <v>791.375</v>
      </c>
      <c r="D330">
        <v>182.27699999999999</v>
      </c>
      <c r="E330">
        <v>79.037999999999997</v>
      </c>
      <c r="F330">
        <v>441.11099999999999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88.95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</row>
    <row r="331" spans="1:20" x14ac:dyDescent="0.25">
      <c r="A331">
        <v>2033</v>
      </c>
      <c r="B331">
        <v>6</v>
      </c>
      <c r="C331">
        <v>988.02</v>
      </c>
      <c r="D331">
        <v>44.652999999999999</v>
      </c>
      <c r="E331">
        <v>283.44900000000001</v>
      </c>
      <c r="F331">
        <v>444.40899999999999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215.50899999999999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</row>
    <row r="332" spans="1:20" x14ac:dyDescent="0.25">
      <c r="A332">
        <v>2033</v>
      </c>
      <c r="B332">
        <v>7</v>
      </c>
      <c r="C332" s="28">
        <v>1226.5640000000001</v>
      </c>
      <c r="D332">
        <v>1.1859999999999999</v>
      </c>
      <c r="E332">
        <v>515.86699999999996</v>
      </c>
      <c r="F332">
        <v>434.02300000000002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275.48899999999998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</row>
    <row r="333" spans="1:20" x14ac:dyDescent="0.25">
      <c r="A333">
        <v>2033</v>
      </c>
      <c r="B333">
        <v>8</v>
      </c>
      <c r="C333" s="28">
        <v>1263.001</v>
      </c>
      <c r="D333">
        <v>0.69199999999999995</v>
      </c>
      <c r="E333">
        <v>535.39499999999998</v>
      </c>
      <c r="F333">
        <v>414.46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312.45400000000001</v>
      </c>
      <c r="P333">
        <v>0</v>
      </c>
      <c r="Q333">
        <v>0</v>
      </c>
      <c r="R333">
        <v>0</v>
      </c>
      <c r="S333">
        <v>0</v>
      </c>
      <c r="T333">
        <v>0</v>
      </c>
    </row>
    <row r="334" spans="1:20" x14ac:dyDescent="0.25">
      <c r="A334">
        <v>2033</v>
      </c>
      <c r="B334">
        <v>9</v>
      </c>
      <c r="C334" s="28">
        <v>1147.8599999999999</v>
      </c>
      <c r="D334">
        <v>10.818</v>
      </c>
      <c r="E334">
        <v>429.69299999999998</v>
      </c>
      <c r="F334">
        <v>435.238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272.11200000000002</v>
      </c>
      <c r="Q334">
        <v>0</v>
      </c>
      <c r="R334">
        <v>0</v>
      </c>
      <c r="S334">
        <v>0</v>
      </c>
      <c r="T334">
        <v>0</v>
      </c>
    </row>
    <row r="335" spans="1:20" x14ac:dyDescent="0.25">
      <c r="A335">
        <v>2033</v>
      </c>
      <c r="B335">
        <v>10</v>
      </c>
      <c r="C335">
        <v>816.86599999999999</v>
      </c>
      <c r="D335">
        <v>121.51600000000001</v>
      </c>
      <c r="E335">
        <v>120.438</v>
      </c>
      <c r="F335">
        <v>431.00700000000001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143.905</v>
      </c>
      <c r="R335">
        <v>0</v>
      </c>
      <c r="S335">
        <v>0</v>
      </c>
      <c r="T335">
        <v>0</v>
      </c>
    </row>
    <row r="336" spans="1:20" x14ac:dyDescent="0.25">
      <c r="A336">
        <v>2033</v>
      </c>
      <c r="B336">
        <v>11</v>
      </c>
      <c r="C336">
        <v>832.06399999999996</v>
      </c>
      <c r="D336">
        <v>390.30700000000002</v>
      </c>
      <c r="E336">
        <v>10.968999999999999</v>
      </c>
      <c r="F336">
        <v>444.351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-13.563000000000001</v>
      </c>
      <c r="S336">
        <v>0</v>
      </c>
      <c r="T336">
        <v>0</v>
      </c>
    </row>
    <row r="337" spans="1:20" x14ac:dyDescent="0.25">
      <c r="A337">
        <v>2033</v>
      </c>
      <c r="B337">
        <v>12</v>
      </c>
      <c r="C337" s="28">
        <v>1230.6089999999999</v>
      </c>
      <c r="D337">
        <v>743.04700000000003</v>
      </c>
      <c r="E337">
        <v>0.29799999999999999</v>
      </c>
      <c r="F337">
        <v>487.26499999999999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</row>
    <row r="338" spans="1:20" x14ac:dyDescent="0.25">
      <c r="A338">
        <v>2034</v>
      </c>
      <c r="B338">
        <v>1</v>
      </c>
      <c r="C338" s="28">
        <v>1516.2090000000001</v>
      </c>
      <c r="D338" s="28">
        <v>1024.576</v>
      </c>
      <c r="E338">
        <v>0</v>
      </c>
      <c r="F338">
        <v>489.76900000000001</v>
      </c>
      <c r="G338">
        <v>0</v>
      </c>
      <c r="H338">
        <v>1.863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</row>
    <row r="339" spans="1:20" x14ac:dyDescent="0.25">
      <c r="A339">
        <v>2034</v>
      </c>
      <c r="B339">
        <v>2</v>
      </c>
      <c r="C339" s="28">
        <v>1505.077</v>
      </c>
      <c r="D339">
        <v>918.26900000000001</v>
      </c>
      <c r="E339">
        <v>0</v>
      </c>
      <c r="F339">
        <v>475.97</v>
      </c>
      <c r="G339">
        <v>0</v>
      </c>
      <c r="H339">
        <v>0</v>
      </c>
      <c r="I339">
        <v>110.837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</row>
    <row r="340" spans="1:20" x14ac:dyDescent="0.25">
      <c r="A340">
        <v>2034</v>
      </c>
      <c r="B340">
        <v>3</v>
      </c>
      <c r="C340" s="28">
        <v>1242.739</v>
      </c>
      <c r="D340">
        <v>718.94</v>
      </c>
      <c r="E340">
        <v>1.476</v>
      </c>
      <c r="F340">
        <v>456.90899999999999</v>
      </c>
      <c r="G340">
        <v>0</v>
      </c>
      <c r="H340">
        <v>0</v>
      </c>
      <c r="I340">
        <v>0</v>
      </c>
      <c r="J340">
        <v>65.415000000000006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</row>
    <row r="341" spans="1:20" x14ac:dyDescent="0.25">
      <c r="A341">
        <v>2034</v>
      </c>
      <c r="B341">
        <v>4</v>
      </c>
      <c r="C341">
        <v>936.96100000000001</v>
      </c>
      <c r="D341">
        <v>423.54500000000002</v>
      </c>
      <c r="E341">
        <v>22.452000000000002</v>
      </c>
      <c r="F341">
        <v>453.13200000000001</v>
      </c>
      <c r="G341">
        <v>0</v>
      </c>
      <c r="H341">
        <v>0</v>
      </c>
      <c r="I341">
        <v>0</v>
      </c>
      <c r="J341">
        <v>0</v>
      </c>
      <c r="K341">
        <v>37.832999999999998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</row>
    <row r="342" spans="1:20" x14ac:dyDescent="0.25">
      <c r="A342">
        <v>2034</v>
      </c>
      <c r="B342">
        <v>5</v>
      </c>
      <c r="C342">
        <v>780.23500000000001</v>
      </c>
      <c r="D342">
        <v>178.608</v>
      </c>
      <c r="E342">
        <v>78.025999999999996</v>
      </c>
      <c r="F342">
        <v>434.65199999999999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88.95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</row>
    <row r="343" spans="1:20" x14ac:dyDescent="0.25">
      <c r="A343">
        <v>2034</v>
      </c>
      <c r="B343">
        <v>6</v>
      </c>
      <c r="C343">
        <v>986.84699999999998</v>
      </c>
      <c r="D343">
        <v>44.314999999999998</v>
      </c>
      <c r="E343">
        <v>283.40800000000002</v>
      </c>
      <c r="F343">
        <v>443.61500000000001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215.50899999999999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</row>
    <row r="344" spans="1:20" x14ac:dyDescent="0.25">
      <c r="A344">
        <v>2034</v>
      </c>
      <c r="B344">
        <v>7</v>
      </c>
      <c r="C344" s="28">
        <v>1230.4970000000001</v>
      </c>
      <c r="D344">
        <v>1.1830000000000001</v>
      </c>
      <c r="E344">
        <v>518.35900000000004</v>
      </c>
      <c r="F344">
        <v>435.46600000000001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275.48899999999998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</row>
    <row r="345" spans="1:20" x14ac:dyDescent="0.25">
      <c r="A345">
        <v>2034</v>
      </c>
      <c r="B345">
        <v>8</v>
      </c>
      <c r="C345" s="28">
        <v>1260.954</v>
      </c>
      <c r="D345">
        <v>0.68600000000000005</v>
      </c>
      <c r="E345">
        <v>534.6</v>
      </c>
      <c r="F345">
        <v>413.214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312.45400000000001</v>
      </c>
      <c r="P345">
        <v>0</v>
      </c>
      <c r="Q345">
        <v>0</v>
      </c>
      <c r="R345">
        <v>0</v>
      </c>
      <c r="S345">
        <v>0</v>
      </c>
      <c r="T345">
        <v>0</v>
      </c>
    </row>
    <row r="346" spans="1:20" x14ac:dyDescent="0.25">
      <c r="A346">
        <v>2034</v>
      </c>
      <c r="B346">
        <v>9</v>
      </c>
      <c r="C346" s="28">
        <v>1149.846</v>
      </c>
      <c r="D346">
        <v>10.772</v>
      </c>
      <c r="E346">
        <v>431.072</v>
      </c>
      <c r="F346">
        <v>435.89100000000002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272.11200000000002</v>
      </c>
      <c r="Q346">
        <v>0</v>
      </c>
      <c r="R346">
        <v>0</v>
      </c>
      <c r="S346">
        <v>0</v>
      </c>
      <c r="T346">
        <v>0</v>
      </c>
    </row>
    <row r="347" spans="1:20" x14ac:dyDescent="0.25">
      <c r="A347">
        <v>2034</v>
      </c>
      <c r="B347">
        <v>10</v>
      </c>
      <c r="C347">
        <v>817.35</v>
      </c>
      <c r="D347">
        <v>121.017</v>
      </c>
      <c r="E347">
        <v>120.84099999999999</v>
      </c>
      <c r="F347">
        <v>431.58699999999999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143.905</v>
      </c>
      <c r="R347">
        <v>0</v>
      </c>
      <c r="S347">
        <v>0</v>
      </c>
      <c r="T347">
        <v>0</v>
      </c>
    </row>
    <row r="348" spans="1:20" x14ac:dyDescent="0.25">
      <c r="A348">
        <v>2034</v>
      </c>
      <c r="B348">
        <v>11</v>
      </c>
      <c r="C348">
        <v>804.22400000000005</v>
      </c>
      <c r="D348">
        <v>376.387</v>
      </c>
      <c r="E348">
        <v>10.656000000000001</v>
      </c>
      <c r="F348">
        <v>430.74299999999999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-13.563000000000001</v>
      </c>
      <c r="S348">
        <v>0</v>
      </c>
      <c r="T348">
        <v>0</v>
      </c>
    </row>
    <row r="349" spans="1:20" x14ac:dyDescent="0.25">
      <c r="A349">
        <v>2034</v>
      </c>
      <c r="B349">
        <v>12</v>
      </c>
      <c r="C349" s="28">
        <v>1187.6110000000001</v>
      </c>
      <c r="D349">
        <v>715.66099999999994</v>
      </c>
      <c r="E349">
        <v>0.28899999999999998</v>
      </c>
      <c r="F349">
        <v>471.661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</row>
    <row r="350" spans="1:20" x14ac:dyDescent="0.25">
      <c r="A350">
        <v>2035</v>
      </c>
      <c r="B350">
        <v>1</v>
      </c>
      <c r="C350" s="28">
        <v>1530.7650000000001</v>
      </c>
      <c r="D350" s="28">
        <v>1032.7080000000001</v>
      </c>
      <c r="E350">
        <v>0</v>
      </c>
      <c r="F350">
        <v>496.19400000000002</v>
      </c>
      <c r="G350">
        <v>0</v>
      </c>
      <c r="H350">
        <v>1.863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</row>
    <row r="351" spans="1:20" x14ac:dyDescent="0.25">
      <c r="A351">
        <v>2035</v>
      </c>
      <c r="B351">
        <v>2</v>
      </c>
      <c r="C351" s="28">
        <v>1436.452</v>
      </c>
      <c r="D351">
        <v>871.51</v>
      </c>
      <c r="E351">
        <v>0</v>
      </c>
      <c r="F351">
        <v>454.10500000000002</v>
      </c>
      <c r="G351">
        <v>0</v>
      </c>
      <c r="H351">
        <v>0</v>
      </c>
      <c r="I351">
        <v>110.837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</row>
    <row r="352" spans="1:20" x14ac:dyDescent="0.25">
      <c r="A352">
        <v>2035</v>
      </c>
      <c r="B352">
        <v>3</v>
      </c>
      <c r="C352" s="28">
        <v>1255.3820000000001</v>
      </c>
      <c r="D352">
        <v>725.14400000000001</v>
      </c>
      <c r="E352">
        <v>1.4990000000000001</v>
      </c>
      <c r="F352">
        <v>463.32299999999998</v>
      </c>
      <c r="G352">
        <v>0</v>
      </c>
      <c r="H352">
        <v>0</v>
      </c>
      <c r="I352">
        <v>0</v>
      </c>
      <c r="J352">
        <v>65.415000000000006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</row>
    <row r="353" spans="1:20" x14ac:dyDescent="0.25">
      <c r="A353">
        <v>2035</v>
      </c>
      <c r="B353">
        <v>4</v>
      </c>
      <c r="C353">
        <v>926.80799999999999</v>
      </c>
      <c r="D353">
        <v>417.524</v>
      </c>
      <c r="E353">
        <v>22.292000000000002</v>
      </c>
      <c r="F353">
        <v>449.16</v>
      </c>
      <c r="G353">
        <v>0</v>
      </c>
      <c r="H353">
        <v>0</v>
      </c>
      <c r="I353">
        <v>0</v>
      </c>
      <c r="J353">
        <v>0</v>
      </c>
      <c r="K353">
        <v>37.832999999999998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</row>
    <row r="354" spans="1:20" x14ac:dyDescent="0.25">
      <c r="A354">
        <v>2035</v>
      </c>
      <c r="B354">
        <v>5</v>
      </c>
      <c r="C354">
        <v>775.07899999999995</v>
      </c>
      <c r="D354">
        <v>176.49700000000001</v>
      </c>
      <c r="E354">
        <v>77.661000000000001</v>
      </c>
      <c r="F354">
        <v>431.971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88.95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</row>
    <row r="355" spans="1:20" x14ac:dyDescent="0.25">
      <c r="A355">
        <v>2035</v>
      </c>
      <c r="B355">
        <v>6</v>
      </c>
      <c r="C355">
        <v>987.28899999999999</v>
      </c>
      <c r="D355">
        <v>44.073999999999998</v>
      </c>
      <c r="E355">
        <v>283.89800000000002</v>
      </c>
      <c r="F355">
        <v>443.80799999999999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215.50899999999999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</row>
    <row r="356" spans="1:20" x14ac:dyDescent="0.25">
      <c r="A356">
        <v>2035</v>
      </c>
      <c r="B356">
        <v>7</v>
      </c>
      <c r="C356" s="28">
        <v>1230.0830000000001</v>
      </c>
      <c r="D356">
        <v>1.1739999999999999</v>
      </c>
      <c r="E356">
        <v>518.40599999999995</v>
      </c>
      <c r="F356">
        <v>435.01400000000001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275.48899999999998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</row>
    <row r="357" spans="1:20" x14ac:dyDescent="0.25">
      <c r="A357">
        <v>2035</v>
      </c>
      <c r="B357">
        <v>8</v>
      </c>
      <c r="C357" s="28">
        <v>1263.7139999999999</v>
      </c>
      <c r="D357">
        <v>0.68300000000000005</v>
      </c>
      <c r="E357">
        <v>536.42700000000002</v>
      </c>
      <c r="F357">
        <v>414.15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312.45400000000001</v>
      </c>
      <c r="P357">
        <v>0</v>
      </c>
      <c r="Q357">
        <v>0</v>
      </c>
      <c r="R357">
        <v>0</v>
      </c>
      <c r="S357">
        <v>0</v>
      </c>
      <c r="T357">
        <v>0</v>
      </c>
    </row>
    <row r="358" spans="1:20" x14ac:dyDescent="0.25">
      <c r="A358">
        <v>2035</v>
      </c>
      <c r="B358">
        <v>9</v>
      </c>
      <c r="C358" s="28">
        <v>1150.6990000000001</v>
      </c>
      <c r="D358">
        <v>10.712999999999999</v>
      </c>
      <c r="E358">
        <v>431.81099999999998</v>
      </c>
      <c r="F358">
        <v>436.06299999999999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272.11200000000002</v>
      </c>
      <c r="Q358">
        <v>0</v>
      </c>
      <c r="R358">
        <v>0</v>
      </c>
      <c r="S358">
        <v>0</v>
      </c>
      <c r="T358">
        <v>0</v>
      </c>
    </row>
    <row r="359" spans="1:20" x14ac:dyDescent="0.25">
      <c r="A359">
        <v>2035</v>
      </c>
      <c r="B359">
        <v>10</v>
      </c>
      <c r="C359">
        <v>816.95100000000002</v>
      </c>
      <c r="D359">
        <v>120.352</v>
      </c>
      <c r="E359">
        <v>121.045</v>
      </c>
      <c r="F359">
        <v>431.64800000000002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143.905</v>
      </c>
      <c r="R359">
        <v>0</v>
      </c>
      <c r="S359">
        <v>0</v>
      </c>
      <c r="T359">
        <v>0</v>
      </c>
    </row>
    <row r="360" spans="1:20" x14ac:dyDescent="0.25">
      <c r="A360">
        <v>2035</v>
      </c>
      <c r="B360">
        <v>11</v>
      </c>
      <c r="C360">
        <v>827.40599999999995</v>
      </c>
      <c r="D360">
        <v>385.91800000000001</v>
      </c>
      <c r="E360">
        <v>11.005000000000001</v>
      </c>
      <c r="F360">
        <v>444.04599999999999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-13.563000000000001</v>
      </c>
      <c r="S360">
        <v>0</v>
      </c>
      <c r="T360">
        <v>0</v>
      </c>
    </row>
    <row r="361" spans="1:20" x14ac:dyDescent="0.25">
      <c r="A361">
        <v>2035</v>
      </c>
      <c r="B361">
        <v>12</v>
      </c>
      <c r="C361" s="28">
        <v>1198.0540000000001</v>
      </c>
      <c r="D361">
        <v>720.45600000000002</v>
      </c>
      <c r="E361">
        <v>0.29299999999999998</v>
      </c>
      <c r="F361">
        <v>477.30500000000001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</row>
    <row r="362" spans="1:20" x14ac:dyDescent="0.25">
      <c r="A362">
        <v>2036</v>
      </c>
      <c r="B362">
        <v>1</v>
      </c>
      <c r="C362" s="28">
        <v>1529.694</v>
      </c>
      <c r="D362" s="28">
        <v>1030.308</v>
      </c>
      <c r="E362">
        <v>0</v>
      </c>
      <c r="F362">
        <v>497.52199999999999</v>
      </c>
      <c r="G362">
        <v>0</v>
      </c>
      <c r="H362">
        <v>1.863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</row>
    <row r="363" spans="1:20" x14ac:dyDescent="0.25">
      <c r="A363">
        <v>2036</v>
      </c>
      <c r="B363">
        <v>2</v>
      </c>
      <c r="C363" s="28">
        <v>1433.3720000000001</v>
      </c>
      <c r="D363">
        <v>867.96500000000003</v>
      </c>
      <c r="E363">
        <v>0</v>
      </c>
      <c r="F363">
        <v>454.56900000000002</v>
      </c>
      <c r="G363">
        <v>0</v>
      </c>
      <c r="H363">
        <v>0</v>
      </c>
      <c r="I363">
        <v>110.837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</row>
    <row r="364" spans="1:20" x14ac:dyDescent="0.25">
      <c r="A364">
        <v>2036</v>
      </c>
      <c r="B364">
        <v>3</v>
      </c>
      <c r="C364" s="28">
        <v>1234.789</v>
      </c>
      <c r="D364">
        <v>711.14599999999996</v>
      </c>
      <c r="E364">
        <v>1.4810000000000001</v>
      </c>
      <c r="F364">
        <v>456.74700000000001</v>
      </c>
      <c r="G364">
        <v>0</v>
      </c>
      <c r="H364">
        <v>0</v>
      </c>
      <c r="I364">
        <v>0</v>
      </c>
      <c r="J364">
        <v>65.415000000000006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</row>
    <row r="365" spans="1:20" x14ac:dyDescent="0.25">
      <c r="A365">
        <v>2036</v>
      </c>
      <c r="B365">
        <v>4</v>
      </c>
      <c r="C365">
        <v>921.91099999999994</v>
      </c>
      <c r="D365">
        <v>414.02499999999998</v>
      </c>
      <c r="E365">
        <v>22.260999999999999</v>
      </c>
      <c r="F365">
        <v>447.79300000000001</v>
      </c>
      <c r="G365">
        <v>0</v>
      </c>
      <c r="H365">
        <v>0</v>
      </c>
      <c r="I365">
        <v>0</v>
      </c>
      <c r="J365">
        <v>0</v>
      </c>
      <c r="K365">
        <v>37.832999999999998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</row>
    <row r="366" spans="1:20" x14ac:dyDescent="0.25">
      <c r="A366">
        <v>2036</v>
      </c>
      <c r="B366">
        <v>5</v>
      </c>
      <c r="C366">
        <v>786.58</v>
      </c>
      <c r="D366">
        <v>178.69</v>
      </c>
      <c r="E366">
        <v>79.177000000000007</v>
      </c>
      <c r="F366">
        <v>439.76299999999998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88.95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</row>
    <row r="367" spans="1:20" x14ac:dyDescent="0.25">
      <c r="A367">
        <v>2036</v>
      </c>
      <c r="B367">
        <v>6</v>
      </c>
      <c r="C367">
        <v>988.86599999999999</v>
      </c>
      <c r="D367">
        <v>43.905999999999999</v>
      </c>
      <c r="E367">
        <v>284.79899999999998</v>
      </c>
      <c r="F367">
        <v>444.65199999999999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215.50899999999999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</row>
    <row r="368" spans="1:20" x14ac:dyDescent="0.25">
      <c r="A368">
        <v>2036</v>
      </c>
      <c r="B368">
        <v>7</v>
      </c>
      <c r="C368" s="28">
        <v>1226.6990000000001</v>
      </c>
      <c r="D368">
        <v>1.163</v>
      </c>
      <c r="E368">
        <v>516.83399999999995</v>
      </c>
      <c r="F368">
        <v>433.214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275.48899999999998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</row>
    <row r="369" spans="1:20" x14ac:dyDescent="0.25">
      <c r="A369">
        <v>2036</v>
      </c>
      <c r="B369">
        <v>8</v>
      </c>
      <c r="C369" s="28">
        <v>1265.9870000000001</v>
      </c>
      <c r="D369">
        <v>0.68100000000000005</v>
      </c>
      <c r="E369">
        <v>537.97400000000005</v>
      </c>
      <c r="F369">
        <v>414.87799999999999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312.45400000000001</v>
      </c>
      <c r="P369">
        <v>0</v>
      </c>
      <c r="Q369">
        <v>0</v>
      </c>
      <c r="R369">
        <v>0</v>
      </c>
      <c r="S369">
        <v>0</v>
      </c>
      <c r="T369">
        <v>0</v>
      </c>
    </row>
    <row r="370" spans="1:20" x14ac:dyDescent="0.25">
      <c r="A370">
        <v>2036</v>
      </c>
      <c r="B370">
        <v>9</v>
      </c>
      <c r="C370" s="28">
        <v>1155.433</v>
      </c>
      <c r="D370">
        <v>10.704000000000001</v>
      </c>
      <c r="E370">
        <v>434.45100000000002</v>
      </c>
      <c r="F370">
        <v>438.16699999999997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272.11200000000002</v>
      </c>
      <c r="Q370">
        <v>0</v>
      </c>
      <c r="R370">
        <v>0</v>
      </c>
      <c r="S370">
        <v>0</v>
      </c>
      <c r="T370">
        <v>0</v>
      </c>
    </row>
    <row r="371" spans="1:20" x14ac:dyDescent="0.25">
      <c r="A371">
        <v>2036</v>
      </c>
      <c r="B371">
        <v>10</v>
      </c>
      <c r="C371">
        <v>813.10599999999999</v>
      </c>
      <c r="D371">
        <v>119.093</v>
      </c>
      <c r="E371">
        <v>120.61799999999999</v>
      </c>
      <c r="F371">
        <v>429.49099999999999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143.905</v>
      </c>
      <c r="R371">
        <v>0</v>
      </c>
      <c r="S371">
        <v>0</v>
      </c>
      <c r="T371">
        <v>0</v>
      </c>
    </row>
    <row r="372" spans="1:20" x14ac:dyDescent="0.25">
      <c r="A372">
        <v>2036</v>
      </c>
      <c r="B372">
        <v>11</v>
      </c>
      <c r="C372">
        <v>809.29200000000003</v>
      </c>
      <c r="D372">
        <v>376.51400000000001</v>
      </c>
      <c r="E372">
        <v>10.811999999999999</v>
      </c>
      <c r="F372">
        <v>435.52800000000002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-13.563000000000001</v>
      </c>
      <c r="S372">
        <v>0</v>
      </c>
      <c r="T372">
        <v>0</v>
      </c>
    </row>
    <row r="373" spans="1:20" x14ac:dyDescent="0.25">
      <c r="A373">
        <v>2036</v>
      </c>
      <c r="B373">
        <v>12</v>
      </c>
      <c r="C373" s="28">
        <v>1248.3879999999999</v>
      </c>
      <c r="D373">
        <v>749.19200000000001</v>
      </c>
      <c r="E373">
        <v>0.307</v>
      </c>
      <c r="F373">
        <v>498.88900000000001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</row>
    <row r="374" spans="1:20" x14ac:dyDescent="0.25">
      <c r="A374">
        <v>2037</v>
      </c>
      <c r="B374">
        <v>1</v>
      </c>
      <c r="C374" s="28">
        <v>1524.1310000000001</v>
      </c>
      <c r="D374" s="28">
        <v>1024.9870000000001</v>
      </c>
      <c r="E374">
        <v>0</v>
      </c>
      <c r="F374">
        <v>497.28</v>
      </c>
      <c r="G374">
        <v>0</v>
      </c>
      <c r="H374">
        <v>1.863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</row>
    <row r="375" spans="1:20" x14ac:dyDescent="0.25">
      <c r="A375">
        <v>2037</v>
      </c>
      <c r="B375">
        <v>2</v>
      </c>
      <c r="C375" s="28">
        <v>1428.7090000000001</v>
      </c>
      <c r="D375">
        <v>863.48299999999995</v>
      </c>
      <c r="E375">
        <v>0</v>
      </c>
      <c r="F375">
        <v>454.38900000000001</v>
      </c>
      <c r="G375">
        <v>0</v>
      </c>
      <c r="H375">
        <v>0</v>
      </c>
      <c r="I375">
        <v>110.837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</row>
    <row r="376" spans="1:20" x14ac:dyDescent="0.25">
      <c r="A376">
        <v>2037</v>
      </c>
      <c r="B376">
        <v>3</v>
      </c>
      <c r="C376" s="28">
        <v>1230.9780000000001</v>
      </c>
      <c r="D376">
        <v>707.47400000000005</v>
      </c>
      <c r="E376">
        <v>1.4830000000000001</v>
      </c>
      <c r="F376">
        <v>456.60599999999999</v>
      </c>
      <c r="G376">
        <v>0</v>
      </c>
      <c r="H376">
        <v>0</v>
      </c>
      <c r="I376">
        <v>0</v>
      </c>
      <c r="J376">
        <v>65.415000000000006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</row>
    <row r="377" spans="1:20" x14ac:dyDescent="0.25">
      <c r="A377">
        <v>2037</v>
      </c>
      <c r="B377">
        <v>4</v>
      </c>
      <c r="C377">
        <v>919.76400000000001</v>
      </c>
      <c r="D377">
        <v>411.90499999999997</v>
      </c>
      <c r="E377">
        <v>22.295999999999999</v>
      </c>
      <c r="F377">
        <v>447.73099999999999</v>
      </c>
      <c r="G377">
        <v>0</v>
      </c>
      <c r="H377">
        <v>0</v>
      </c>
      <c r="I377">
        <v>0</v>
      </c>
      <c r="J377">
        <v>0</v>
      </c>
      <c r="K377">
        <v>37.832999999999998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</row>
    <row r="378" spans="1:20" x14ac:dyDescent="0.25">
      <c r="A378">
        <v>2037</v>
      </c>
      <c r="B378">
        <v>5</v>
      </c>
      <c r="C378">
        <v>785.79399999999998</v>
      </c>
      <c r="D378">
        <v>177.77500000000001</v>
      </c>
      <c r="E378">
        <v>79.302000000000007</v>
      </c>
      <c r="F378">
        <v>439.767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88.95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</row>
    <row r="379" spans="1:20" x14ac:dyDescent="0.25">
      <c r="A379">
        <v>2037</v>
      </c>
      <c r="B379">
        <v>6</v>
      </c>
      <c r="C379">
        <v>989.17</v>
      </c>
      <c r="D379">
        <v>43.680999999999997</v>
      </c>
      <c r="E379">
        <v>285.25</v>
      </c>
      <c r="F379">
        <v>444.73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215.50899999999999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</row>
    <row r="380" spans="1:20" x14ac:dyDescent="0.25">
      <c r="A380">
        <v>2037</v>
      </c>
      <c r="B380">
        <v>7</v>
      </c>
      <c r="C380" s="28">
        <v>1227.6610000000001</v>
      </c>
      <c r="D380">
        <v>1.157</v>
      </c>
      <c r="E380">
        <v>517.66099999999994</v>
      </c>
      <c r="F380">
        <v>433.35500000000002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275.48899999999998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</row>
    <row r="381" spans="1:20" x14ac:dyDescent="0.25">
      <c r="A381">
        <v>2037</v>
      </c>
      <c r="B381">
        <v>8</v>
      </c>
      <c r="C381" s="28">
        <v>1266.9749999999999</v>
      </c>
      <c r="D381">
        <v>0.67700000000000005</v>
      </c>
      <c r="E381">
        <v>538.83500000000004</v>
      </c>
      <c r="F381">
        <v>415.00799999999998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312.45400000000001</v>
      </c>
      <c r="P381">
        <v>0</v>
      </c>
      <c r="Q381">
        <v>0</v>
      </c>
      <c r="R381">
        <v>0</v>
      </c>
      <c r="S381">
        <v>0</v>
      </c>
      <c r="T381">
        <v>0</v>
      </c>
    </row>
    <row r="382" spans="1:20" x14ac:dyDescent="0.25">
      <c r="A382">
        <v>2037</v>
      </c>
      <c r="B382">
        <v>9</v>
      </c>
      <c r="C382" s="28">
        <v>1156.1489999999999</v>
      </c>
      <c r="D382">
        <v>10.648999999999999</v>
      </c>
      <c r="E382">
        <v>435.14600000000002</v>
      </c>
      <c r="F382">
        <v>438.24200000000002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272.11200000000002</v>
      </c>
      <c r="Q382">
        <v>0</v>
      </c>
      <c r="R382">
        <v>0</v>
      </c>
      <c r="S382">
        <v>0</v>
      </c>
      <c r="T382">
        <v>0</v>
      </c>
    </row>
    <row r="383" spans="1:20" x14ac:dyDescent="0.25">
      <c r="A383">
        <v>2037</v>
      </c>
      <c r="B383">
        <v>10</v>
      </c>
      <c r="C383">
        <v>812.69299999999998</v>
      </c>
      <c r="D383">
        <v>118.488</v>
      </c>
      <c r="E383">
        <v>120.81399999999999</v>
      </c>
      <c r="F383">
        <v>429.48599999999999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143.905</v>
      </c>
      <c r="R383">
        <v>0</v>
      </c>
      <c r="S383">
        <v>0</v>
      </c>
      <c r="T383">
        <v>0</v>
      </c>
    </row>
    <row r="384" spans="1:20" x14ac:dyDescent="0.25">
      <c r="A384">
        <v>2037</v>
      </c>
      <c r="B384">
        <v>11</v>
      </c>
      <c r="C384">
        <v>807.30899999999997</v>
      </c>
      <c r="D384">
        <v>374.60199999999998</v>
      </c>
      <c r="E384">
        <v>10.83</v>
      </c>
      <c r="F384">
        <v>435.44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-13.563000000000001</v>
      </c>
      <c r="S384">
        <v>0</v>
      </c>
      <c r="T384">
        <v>0</v>
      </c>
    </row>
    <row r="385" spans="1:20" x14ac:dyDescent="0.25">
      <c r="A385">
        <v>2037</v>
      </c>
      <c r="B385">
        <v>12</v>
      </c>
      <c r="C385" s="28">
        <v>1244.402</v>
      </c>
      <c r="D385">
        <v>745.38599999999997</v>
      </c>
      <c r="E385">
        <v>0.307</v>
      </c>
      <c r="F385">
        <v>498.709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</row>
    <row r="386" spans="1:20" x14ac:dyDescent="0.25">
      <c r="A386">
        <v>2038</v>
      </c>
      <c r="B386">
        <v>1</v>
      </c>
      <c r="C386" s="28">
        <v>1518.5550000000001</v>
      </c>
      <c r="D386" s="28">
        <v>1019.889</v>
      </c>
      <c r="E386">
        <v>0</v>
      </c>
      <c r="F386">
        <v>496.803</v>
      </c>
      <c r="G386">
        <v>0</v>
      </c>
      <c r="H386">
        <v>1.863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</row>
    <row r="387" spans="1:20" x14ac:dyDescent="0.25">
      <c r="A387">
        <v>2038</v>
      </c>
      <c r="B387">
        <v>2</v>
      </c>
      <c r="C387" s="28">
        <v>1424.0129999999999</v>
      </c>
      <c r="D387">
        <v>859.18799999999999</v>
      </c>
      <c r="E387">
        <v>0</v>
      </c>
      <c r="F387">
        <v>453.988</v>
      </c>
      <c r="G387">
        <v>0</v>
      </c>
      <c r="H387">
        <v>0</v>
      </c>
      <c r="I387">
        <v>110.837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</row>
    <row r="388" spans="1:20" x14ac:dyDescent="0.25">
      <c r="A388">
        <v>2038</v>
      </c>
      <c r="B388">
        <v>3</v>
      </c>
      <c r="C388" s="28">
        <v>1227.095</v>
      </c>
      <c r="D388">
        <v>703.95500000000004</v>
      </c>
      <c r="E388">
        <v>1.4850000000000001</v>
      </c>
      <c r="F388">
        <v>456.23899999999998</v>
      </c>
      <c r="G388">
        <v>0</v>
      </c>
      <c r="H388">
        <v>0</v>
      </c>
      <c r="I388">
        <v>0</v>
      </c>
      <c r="J388">
        <v>65.415000000000006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</row>
    <row r="389" spans="1:20" x14ac:dyDescent="0.25">
      <c r="A389">
        <v>2038</v>
      </c>
      <c r="B389">
        <v>4</v>
      </c>
      <c r="C389">
        <v>917.42100000000005</v>
      </c>
      <c r="D389">
        <v>409.84199999999998</v>
      </c>
      <c r="E389">
        <v>22.33</v>
      </c>
      <c r="F389">
        <v>447.416</v>
      </c>
      <c r="G389">
        <v>0</v>
      </c>
      <c r="H389">
        <v>0</v>
      </c>
      <c r="I389">
        <v>0</v>
      </c>
      <c r="J389">
        <v>0</v>
      </c>
      <c r="K389">
        <v>37.832999999999998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</row>
    <row r="390" spans="1:20" x14ac:dyDescent="0.25">
      <c r="A390">
        <v>2038</v>
      </c>
      <c r="B390">
        <v>5</v>
      </c>
      <c r="C390">
        <v>784.77599999999995</v>
      </c>
      <c r="D390">
        <v>176.88499999999999</v>
      </c>
      <c r="E390">
        <v>79.424000000000007</v>
      </c>
      <c r="F390">
        <v>439.517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88.95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</row>
    <row r="391" spans="1:20" x14ac:dyDescent="0.25">
      <c r="A391">
        <v>2038</v>
      </c>
      <c r="B391">
        <v>6</v>
      </c>
      <c r="C391">
        <v>989.202</v>
      </c>
      <c r="D391">
        <v>43.462000000000003</v>
      </c>
      <c r="E391">
        <v>285.68700000000001</v>
      </c>
      <c r="F391">
        <v>444.54399999999998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215.50899999999999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</row>
    <row r="392" spans="1:20" x14ac:dyDescent="0.25">
      <c r="A392">
        <v>2038</v>
      </c>
      <c r="B392">
        <v>7</v>
      </c>
      <c r="C392" s="28">
        <v>1228.297</v>
      </c>
      <c r="D392">
        <v>1.151</v>
      </c>
      <c r="E392">
        <v>518.43899999999996</v>
      </c>
      <c r="F392">
        <v>433.21800000000002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275.48899999999998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</row>
    <row r="393" spans="1:20" x14ac:dyDescent="0.25">
      <c r="A393">
        <v>2038</v>
      </c>
      <c r="B393">
        <v>8</v>
      </c>
      <c r="C393" s="28">
        <v>1267.644</v>
      </c>
      <c r="D393">
        <v>0.67400000000000004</v>
      </c>
      <c r="E393">
        <v>539.64599999999996</v>
      </c>
      <c r="F393">
        <v>414.87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312.45400000000001</v>
      </c>
      <c r="P393">
        <v>0</v>
      </c>
      <c r="Q393">
        <v>0</v>
      </c>
      <c r="R393">
        <v>0</v>
      </c>
      <c r="S393">
        <v>0</v>
      </c>
      <c r="T393">
        <v>0</v>
      </c>
    </row>
    <row r="394" spans="1:20" x14ac:dyDescent="0.25">
      <c r="A394">
        <v>2038</v>
      </c>
      <c r="B394">
        <v>9</v>
      </c>
      <c r="C394" s="28">
        <v>1156.55</v>
      </c>
      <c r="D394">
        <v>10.595000000000001</v>
      </c>
      <c r="E394">
        <v>435.80099999999999</v>
      </c>
      <c r="F394">
        <v>438.04199999999997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272.11200000000002</v>
      </c>
      <c r="Q394">
        <v>0</v>
      </c>
      <c r="R394">
        <v>0</v>
      </c>
      <c r="S394">
        <v>0</v>
      </c>
      <c r="T394">
        <v>0</v>
      </c>
    </row>
    <row r="395" spans="1:20" x14ac:dyDescent="0.25">
      <c r="A395">
        <v>2038</v>
      </c>
      <c r="B395">
        <v>10</v>
      </c>
      <c r="C395">
        <v>811.98400000000004</v>
      </c>
      <c r="D395">
        <v>117.88500000000001</v>
      </c>
      <c r="E395">
        <v>120.989</v>
      </c>
      <c r="F395">
        <v>429.20499999999998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143.905</v>
      </c>
      <c r="R395">
        <v>0</v>
      </c>
      <c r="S395">
        <v>0</v>
      </c>
      <c r="T395">
        <v>0</v>
      </c>
    </row>
    <row r="396" spans="1:20" x14ac:dyDescent="0.25">
      <c r="A396">
        <v>2038</v>
      </c>
      <c r="B396">
        <v>11</v>
      </c>
      <c r="C396">
        <v>805.06</v>
      </c>
      <c r="D396">
        <v>372.69600000000003</v>
      </c>
      <c r="E396">
        <v>10.846</v>
      </c>
      <c r="F396">
        <v>435.08199999999999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-13.563000000000001</v>
      </c>
      <c r="S396">
        <v>0</v>
      </c>
      <c r="T396">
        <v>0</v>
      </c>
    </row>
    <row r="397" spans="1:20" x14ac:dyDescent="0.25">
      <c r="A397">
        <v>2038</v>
      </c>
      <c r="B397">
        <v>12</v>
      </c>
      <c r="C397" s="28">
        <v>1240.1310000000001</v>
      </c>
      <c r="D397">
        <v>741.59400000000005</v>
      </c>
      <c r="E397">
        <v>0.308</v>
      </c>
      <c r="F397">
        <v>498.22899999999998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</row>
    <row r="398" spans="1:20" x14ac:dyDescent="0.25">
      <c r="A398">
        <v>2039</v>
      </c>
      <c r="B398">
        <v>1</v>
      </c>
      <c r="C398" s="28">
        <v>1512.8019999999999</v>
      </c>
      <c r="D398" s="28">
        <v>1014.731</v>
      </c>
      <c r="E398">
        <v>0</v>
      </c>
      <c r="F398">
        <v>496.209</v>
      </c>
      <c r="G398">
        <v>0</v>
      </c>
      <c r="H398">
        <v>1.863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</row>
    <row r="399" spans="1:20" x14ac:dyDescent="0.25">
      <c r="A399">
        <v>2039</v>
      </c>
      <c r="B399">
        <v>2</v>
      </c>
      <c r="C399" s="28">
        <v>1419.1569999999999</v>
      </c>
      <c r="D399">
        <v>854.84199999999998</v>
      </c>
      <c r="E399">
        <v>0</v>
      </c>
      <c r="F399">
        <v>453.47699999999998</v>
      </c>
      <c r="G399">
        <v>0</v>
      </c>
      <c r="H399">
        <v>0</v>
      </c>
      <c r="I399">
        <v>110.837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</row>
    <row r="400" spans="1:20" x14ac:dyDescent="0.25">
      <c r="A400">
        <v>2039</v>
      </c>
      <c r="B400">
        <v>3</v>
      </c>
      <c r="C400" s="28">
        <v>1223.057</v>
      </c>
      <c r="D400">
        <v>700.39400000000001</v>
      </c>
      <c r="E400">
        <v>1.4870000000000001</v>
      </c>
      <c r="F400">
        <v>455.75900000000001</v>
      </c>
      <c r="G400">
        <v>0</v>
      </c>
      <c r="H400">
        <v>0</v>
      </c>
      <c r="I400">
        <v>0</v>
      </c>
      <c r="J400">
        <v>65.415000000000006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</row>
    <row r="401" spans="1:20" x14ac:dyDescent="0.25">
      <c r="A401">
        <v>2039</v>
      </c>
      <c r="B401">
        <v>4</v>
      </c>
      <c r="C401">
        <v>914.94899999999996</v>
      </c>
      <c r="D401">
        <v>407.76299999999998</v>
      </c>
      <c r="E401">
        <v>22.361000000000001</v>
      </c>
      <c r="F401">
        <v>446.99200000000002</v>
      </c>
      <c r="G401">
        <v>0</v>
      </c>
      <c r="H401">
        <v>0</v>
      </c>
      <c r="I401">
        <v>0</v>
      </c>
      <c r="J401">
        <v>0</v>
      </c>
      <c r="K401">
        <v>37.832999999999998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</row>
    <row r="402" spans="1:20" x14ac:dyDescent="0.25">
      <c r="A402">
        <v>2039</v>
      </c>
      <c r="B402">
        <v>5</v>
      </c>
      <c r="C402">
        <v>783.62599999999998</v>
      </c>
      <c r="D402">
        <v>175.98699999999999</v>
      </c>
      <c r="E402">
        <v>79.534999999999997</v>
      </c>
      <c r="F402">
        <v>439.154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88.95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</row>
    <row r="403" spans="1:20" x14ac:dyDescent="0.25">
      <c r="A403">
        <v>2039</v>
      </c>
      <c r="B403">
        <v>6</v>
      </c>
      <c r="C403">
        <v>989.077</v>
      </c>
      <c r="D403">
        <v>43.241999999999997</v>
      </c>
      <c r="E403">
        <v>286.08800000000002</v>
      </c>
      <c r="F403">
        <v>444.238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215.50899999999999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</row>
    <row r="404" spans="1:20" x14ac:dyDescent="0.25">
      <c r="A404">
        <v>2039</v>
      </c>
      <c r="B404">
        <v>7</v>
      </c>
      <c r="C404" s="28">
        <v>1228.761</v>
      </c>
      <c r="D404">
        <v>1.145</v>
      </c>
      <c r="E404">
        <v>519.15700000000004</v>
      </c>
      <c r="F404">
        <v>432.971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275.48899999999998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</row>
    <row r="405" spans="1:20" x14ac:dyDescent="0.25">
      <c r="A405">
        <v>2039</v>
      </c>
      <c r="B405">
        <v>8</v>
      </c>
      <c r="C405" s="28">
        <v>1268.144</v>
      </c>
      <c r="D405">
        <v>0.67</v>
      </c>
      <c r="E405">
        <v>540.39300000000003</v>
      </c>
      <c r="F405">
        <v>414.62700000000001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312.45400000000001</v>
      </c>
      <c r="P405">
        <v>0</v>
      </c>
      <c r="Q405">
        <v>0</v>
      </c>
      <c r="R405">
        <v>0</v>
      </c>
      <c r="S405">
        <v>0</v>
      </c>
      <c r="T405">
        <v>0</v>
      </c>
    </row>
    <row r="406" spans="1:20" x14ac:dyDescent="0.25">
      <c r="A406">
        <v>2039</v>
      </c>
      <c r="B406">
        <v>9</v>
      </c>
      <c r="C406" s="28">
        <v>1156.7919999999999</v>
      </c>
      <c r="D406">
        <v>10.541</v>
      </c>
      <c r="E406">
        <v>436.404</v>
      </c>
      <c r="F406">
        <v>437.73500000000001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272.11200000000002</v>
      </c>
      <c r="Q406">
        <v>0</v>
      </c>
      <c r="R406">
        <v>0</v>
      </c>
      <c r="S406">
        <v>0</v>
      </c>
      <c r="T406">
        <v>0</v>
      </c>
    </row>
    <row r="407" spans="1:20" x14ac:dyDescent="0.25">
      <c r="A407">
        <v>2039</v>
      </c>
      <c r="B407">
        <v>10</v>
      </c>
      <c r="C407">
        <v>811.14300000000003</v>
      </c>
      <c r="D407">
        <v>117.277</v>
      </c>
      <c r="E407">
        <v>121.149</v>
      </c>
      <c r="F407">
        <v>428.81200000000001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143.905</v>
      </c>
      <c r="R407">
        <v>0</v>
      </c>
      <c r="S407">
        <v>0</v>
      </c>
      <c r="T407">
        <v>0</v>
      </c>
    </row>
    <row r="408" spans="1:20" x14ac:dyDescent="0.25">
      <c r="A408">
        <v>2039</v>
      </c>
      <c r="B408">
        <v>11</v>
      </c>
      <c r="C408">
        <v>802.68899999999996</v>
      </c>
      <c r="D408">
        <v>370.77499999999998</v>
      </c>
      <c r="E408">
        <v>10.86</v>
      </c>
      <c r="F408">
        <v>434.61700000000002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-13.563000000000001</v>
      </c>
      <c r="S408">
        <v>0</v>
      </c>
      <c r="T408">
        <v>0</v>
      </c>
    </row>
    <row r="409" spans="1:20" x14ac:dyDescent="0.25">
      <c r="A409">
        <v>2039</v>
      </c>
      <c r="B409">
        <v>12</v>
      </c>
      <c r="C409" s="28">
        <v>1235.7139999999999</v>
      </c>
      <c r="D409">
        <v>737.77099999999996</v>
      </c>
      <c r="E409">
        <v>0.308</v>
      </c>
      <c r="F409">
        <v>497.63499999999999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</row>
    <row r="410" spans="1:20" x14ac:dyDescent="0.25">
      <c r="A410">
        <v>2040</v>
      </c>
      <c r="B410">
        <v>1</v>
      </c>
      <c r="C410" s="28">
        <v>1507.232</v>
      </c>
      <c r="D410" s="28">
        <v>1009.511</v>
      </c>
      <c r="E410">
        <v>0</v>
      </c>
      <c r="F410">
        <v>495.858</v>
      </c>
      <c r="G410">
        <v>0</v>
      </c>
      <c r="H410">
        <v>1.863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</row>
    <row r="411" spans="1:20" x14ac:dyDescent="0.25">
      <c r="A411">
        <v>2040</v>
      </c>
      <c r="B411">
        <v>2</v>
      </c>
      <c r="C411" s="28">
        <v>1414.4680000000001</v>
      </c>
      <c r="D411">
        <v>850.44600000000003</v>
      </c>
      <c r="E411">
        <v>0</v>
      </c>
      <c r="F411">
        <v>453.185</v>
      </c>
      <c r="G411">
        <v>0</v>
      </c>
      <c r="H411">
        <v>0</v>
      </c>
      <c r="I411">
        <v>110.837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</row>
    <row r="412" spans="1:20" x14ac:dyDescent="0.25">
      <c r="A412">
        <v>2040</v>
      </c>
      <c r="B412">
        <v>3</v>
      </c>
      <c r="C412" s="28">
        <v>1219.192</v>
      </c>
      <c r="D412">
        <v>696.79200000000003</v>
      </c>
      <c r="E412">
        <v>1.4890000000000001</v>
      </c>
      <c r="F412">
        <v>455.495</v>
      </c>
      <c r="G412">
        <v>0</v>
      </c>
      <c r="H412">
        <v>0</v>
      </c>
      <c r="I412">
        <v>0</v>
      </c>
      <c r="J412">
        <v>65.415000000000006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</row>
    <row r="413" spans="1:20" x14ac:dyDescent="0.25">
      <c r="A413">
        <v>2040</v>
      </c>
      <c r="B413">
        <v>4</v>
      </c>
      <c r="C413">
        <v>912.7</v>
      </c>
      <c r="D413">
        <v>405.69</v>
      </c>
      <c r="E413">
        <v>22.384</v>
      </c>
      <c r="F413">
        <v>446.79300000000001</v>
      </c>
      <c r="G413">
        <v>0</v>
      </c>
      <c r="H413">
        <v>0</v>
      </c>
      <c r="I413">
        <v>0</v>
      </c>
      <c r="J413">
        <v>0</v>
      </c>
      <c r="K413">
        <v>37.832999999999998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</row>
    <row r="414" spans="1:20" x14ac:dyDescent="0.25">
      <c r="A414">
        <v>2040</v>
      </c>
      <c r="B414">
        <v>5</v>
      </c>
      <c r="C414">
        <v>782.66300000000001</v>
      </c>
      <c r="D414">
        <v>175.09299999999999</v>
      </c>
      <c r="E414">
        <v>79.616</v>
      </c>
      <c r="F414">
        <v>439.005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88.95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</row>
    <row r="415" spans="1:20" x14ac:dyDescent="0.25">
      <c r="A415">
        <v>2040</v>
      </c>
      <c r="B415">
        <v>6</v>
      </c>
      <c r="C415">
        <v>989.05</v>
      </c>
      <c r="D415">
        <v>43.021999999999998</v>
      </c>
      <c r="E415">
        <v>286.38</v>
      </c>
      <c r="F415">
        <v>444.13900000000001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215.50899999999999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</row>
    <row r="416" spans="1:20" x14ac:dyDescent="0.25">
      <c r="A416">
        <v>2040</v>
      </c>
      <c r="B416">
        <v>7</v>
      </c>
      <c r="C416" s="28">
        <v>1229.222</v>
      </c>
      <c r="D416">
        <v>1.139</v>
      </c>
      <c r="E416">
        <v>519.67700000000002</v>
      </c>
      <c r="F416">
        <v>432.91699999999997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275.48899999999998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</row>
    <row r="417" spans="1:20" x14ac:dyDescent="0.25">
      <c r="A417">
        <v>2040</v>
      </c>
      <c r="B417">
        <v>8</v>
      </c>
      <c r="C417" s="28">
        <v>1268.6279999999999</v>
      </c>
      <c r="D417">
        <v>0.66700000000000004</v>
      </c>
      <c r="E417">
        <v>540.93399999999997</v>
      </c>
      <c r="F417">
        <v>414.57299999999998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312.45400000000001</v>
      </c>
      <c r="P417">
        <v>0</v>
      </c>
      <c r="Q417">
        <v>0</v>
      </c>
      <c r="R417">
        <v>0</v>
      </c>
      <c r="S417">
        <v>0</v>
      </c>
      <c r="T417">
        <v>0</v>
      </c>
    </row>
    <row r="418" spans="1:20" x14ac:dyDescent="0.25">
      <c r="A418">
        <v>2040</v>
      </c>
      <c r="B418">
        <v>9</v>
      </c>
      <c r="C418" s="28">
        <v>1157.0730000000001</v>
      </c>
      <c r="D418">
        <v>10.488</v>
      </c>
      <c r="E418">
        <v>436.84100000000001</v>
      </c>
      <c r="F418">
        <v>437.63299999999998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272.11200000000002</v>
      </c>
      <c r="Q418">
        <v>0</v>
      </c>
      <c r="R418">
        <v>0</v>
      </c>
      <c r="S418">
        <v>0</v>
      </c>
      <c r="T418">
        <v>0</v>
      </c>
    </row>
    <row r="419" spans="1:20" x14ac:dyDescent="0.25">
      <c r="A419">
        <v>2040</v>
      </c>
      <c r="B419">
        <v>10</v>
      </c>
      <c r="C419">
        <v>810.50300000000004</v>
      </c>
      <c r="D419">
        <v>116.678</v>
      </c>
      <c r="E419">
        <v>121.26900000000001</v>
      </c>
      <c r="F419">
        <v>428.65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143.905</v>
      </c>
      <c r="R419">
        <v>0</v>
      </c>
      <c r="S419">
        <v>0</v>
      </c>
      <c r="T419">
        <v>0</v>
      </c>
    </row>
    <row r="420" spans="1:20" x14ac:dyDescent="0.25">
      <c r="A420">
        <v>2040</v>
      </c>
      <c r="B420">
        <v>11</v>
      </c>
      <c r="C420">
        <v>800.58100000000002</v>
      </c>
      <c r="D420">
        <v>368.88</v>
      </c>
      <c r="E420">
        <v>10.871</v>
      </c>
      <c r="F420">
        <v>434.39400000000001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-13.563000000000001</v>
      </c>
      <c r="S420">
        <v>0</v>
      </c>
      <c r="T420">
        <v>0</v>
      </c>
    </row>
    <row r="421" spans="1:20" x14ac:dyDescent="0.25">
      <c r="A421">
        <v>2040</v>
      </c>
      <c r="B421">
        <v>12</v>
      </c>
      <c r="C421" s="28">
        <v>1231.6279999999999</v>
      </c>
      <c r="D421">
        <v>734</v>
      </c>
      <c r="E421">
        <v>0.308</v>
      </c>
      <c r="F421">
        <v>497.32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</row>
    <row r="422" spans="1:20" x14ac:dyDescent="0.25">
      <c r="A422">
        <v>2041</v>
      </c>
      <c r="B422">
        <v>1</v>
      </c>
      <c r="C422" s="28">
        <v>1501.6659999999999</v>
      </c>
      <c r="D422" s="28">
        <v>1004.24</v>
      </c>
      <c r="E422">
        <v>0</v>
      </c>
      <c r="F422">
        <v>495.56299999999999</v>
      </c>
      <c r="G422">
        <v>0</v>
      </c>
      <c r="H422">
        <v>1.863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</row>
    <row r="423" spans="1:20" x14ac:dyDescent="0.25">
      <c r="A423">
        <v>2041</v>
      </c>
      <c r="B423">
        <v>2</v>
      </c>
      <c r="C423" s="28">
        <v>1409.7860000000001</v>
      </c>
      <c r="D423">
        <v>846.005</v>
      </c>
      <c r="E423">
        <v>0</v>
      </c>
      <c r="F423">
        <v>452.94499999999999</v>
      </c>
      <c r="G423">
        <v>0</v>
      </c>
      <c r="H423">
        <v>0</v>
      </c>
      <c r="I423">
        <v>110.837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</row>
    <row r="424" spans="1:20" x14ac:dyDescent="0.25">
      <c r="A424">
        <v>2041</v>
      </c>
      <c r="B424">
        <v>3</v>
      </c>
      <c r="C424" s="28">
        <v>1215.3420000000001</v>
      </c>
      <c r="D424">
        <v>693.15300000000002</v>
      </c>
      <c r="E424">
        <v>1.49</v>
      </c>
      <c r="F424">
        <v>455.28300000000002</v>
      </c>
      <c r="G424">
        <v>0</v>
      </c>
      <c r="H424">
        <v>0</v>
      </c>
      <c r="I424">
        <v>0</v>
      </c>
      <c r="J424">
        <v>65.415000000000006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</row>
    <row r="425" spans="1:20" x14ac:dyDescent="0.25">
      <c r="A425">
        <v>2041</v>
      </c>
      <c r="B425">
        <v>4</v>
      </c>
      <c r="C425">
        <v>910.42100000000005</v>
      </c>
      <c r="D425">
        <v>403.56</v>
      </c>
      <c r="E425">
        <v>22.402999999999999</v>
      </c>
      <c r="F425">
        <v>446.625</v>
      </c>
      <c r="G425">
        <v>0</v>
      </c>
      <c r="H425">
        <v>0</v>
      </c>
      <c r="I425">
        <v>0</v>
      </c>
      <c r="J425">
        <v>0</v>
      </c>
      <c r="K425">
        <v>37.832999999999998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</row>
    <row r="426" spans="1:20" x14ac:dyDescent="0.25">
      <c r="A426">
        <v>2041</v>
      </c>
      <c r="B426">
        <v>5</v>
      </c>
      <c r="C426">
        <v>781.69200000000001</v>
      </c>
      <c r="D426">
        <v>174.173</v>
      </c>
      <c r="E426">
        <v>79.683000000000007</v>
      </c>
      <c r="F426">
        <v>438.88600000000002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88.95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</row>
    <row r="427" spans="1:20" x14ac:dyDescent="0.25">
      <c r="A427">
        <v>2041</v>
      </c>
      <c r="B427">
        <v>6</v>
      </c>
      <c r="C427">
        <v>988.99599999999998</v>
      </c>
      <c r="D427">
        <v>42.795999999999999</v>
      </c>
      <c r="E427">
        <v>286.62</v>
      </c>
      <c r="F427">
        <v>444.07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215.50899999999999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</row>
    <row r="428" spans="1:20" x14ac:dyDescent="0.25">
      <c r="A428">
        <v>2041</v>
      </c>
      <c r="B428">
        <v>7</v>
      </c>
      <c r="C428" s="28">
        <v>1229.6559999999999</v>
      </c>
      <c r="D428">
        <v>1.133</v>
      </c>
      <c r="E428">
        <v>520.13</v>
      </c>
      <c r="F428">
        <v>432.904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275.48899999999998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</row>
    <row r="429" spans="1:20" x14ac:dyDescent="0.25">
      <c r="A429">
        <v>2041</v>
      </c>
      <c r="B429">
        <v>8</v>
      </c>
      <c r="C429" s="28">
        <v>1269.0830000000001</v>
      </c>
      <c r="D429">
        <v>0.66300000000000003</v>
      </c>
      <c r="E429">
        <v>541.40599999999995</v>
      </c>
      <c r="F429">
        <v>414.56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312.45400000000001</v>
      </c>
      <c r="P429">
        <v>0</v>
      </c>
      <c r="Q429">
        <v>0</v>
      </c>
      <c r="R429">
        <v>0</v>
      </c>
      <c r="S429">
        <v>0</v>
      </c>
      <c r="T429">
        <v>0</v>
      </c>
    </row>
    <row r="430" spans="1:20" x14ac:dyDescent="0.25">
      <c r="A430">
        <v>2041</v>
      </c>
      <c r="B430">
        <v>9</v>
      </c>
      <c r="C430" s="28">
        <v>1157.3389999999999</v>
      </c>
      <c r="D430">
        <v>10.433</v>
      </c>
      <c r="E430">
        <v>437.22199999999998</v>
      </c>
      <c r="F430">
        <v>437.572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272.11200000000002</v>
      </c>
      <c r="Q430">
        <v>0</v>
      </c>
      <c r="R430">
        <v>0</v>
      </c>
      <c r="S430">
        <v>0</v>
      </c>
      <c r="T430">
        <v>0</v>
      </c>
    </row>
    <row r="431" spans="1:20" x14ac:dyDescent="0.25">
      <c r="A431">
        <v>2041</v>
      </c>
      <c r="B431">
        <v>10</v>
      </c>
      <c r="C431">
        <v>809.88499999999999</v>
      </c>
      <c r="D431">
        <v>116.07</v>
      </c>
      <c r="E431">
        <v>121.376</v>
      </c>
      <c r="F431">
        <v>428.53300000000002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143.905</v>
      </c>
      <c r="R431">
        <v>0</v>
      </c>
      <c r="S431">
        <v>0</v>
      </c>
      <c r="T431">
        <v>0</v>
      </c>
    </row>
    <row r="432" spans="1:20" x14ac:dyDescent="0.25">
      <c r="A432">
        <v>2041</v>
      </c>
      <c r="B432">
        <v>11</v>
      </c>
      <c r="C432">
        <v>798.49099999999999</v>
      </c>
      <c r="D432">
        <v>366.95800000000003</v>
      </c>
      <c r="E432">
        <v>10.88</v>
      </c>
      <c r="F432">
        <v>434.21499999999997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-13.563000000000001</v>
      </c>
      <c r="S432">
        <v>0</v>
      </c>
      <c r="T432">
        <v>0</v>
      </c>
    </row>
    <row r="433" spans="1:20" x14ac:dyDescent="0.25">
      <c r="A433">
        <v>2041</v>
      </c>
      <c r="B433">
        <v>12</v>
      </c>
      <c r="C433" s="28">
        <v>1227.54</v>
      </c>
      <c r="D433">
        <v>730.17700000000002</v>
      </c>
      <c r="E433">
        <v>0.309</v>
      </c>
      <c r="F433">
        <v>497.05399999999997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</row>
    <row r="434" spans="1:20" x14ac:dyDescent="0.25">
      <c r="A434">
        <v>2042</v>
      </c>
      <c r="B434">
        <v>1</v>
      </c>
      <c r="C434" s="28">
        <v>1496.2439999999999</v>
      </c>
      <c r="D434">
        <v>999.08299999999997</v>
      </c>
      <c r="E434">
        <v>0</v>
      </c>
      <c r="F434">
        <v>495.298</v>
      </c>
      <c r="G434">
        <v>0</v>
      </c>
      <c r="H434">
        <v>1.863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</row>
    <row r="435" spans="1:20" x14ac:dyDescent="0.25">
      <c r="A435">
        <v>2042</v>
      </c>
      <c r="B435">
        <v>2</v>
      </c>
      <c r="C435" s="28">
        <v>1405.229</v>
      </c>
      <c r="D435">
        <v>841.66</v>
      </c>
      <c r="E435">
        <v>0</v>
      </c>
      <c r="F435">
        <v>452.73099999999999</v>
      </c>
      <c r="G435">
        <v>0</v>
      </c>
      <c r="H435">
        <v>0</v>
      </c>
      <c r="I435">
        <v>110.837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</row>
    <row r="436" spans="1:20" x14ac:dyDescent="0.25">
      <c r="A436">
        <v>2042</v>
      </c>
      <c r="B436">
        <v>3</v>
      </c>
      <c r="C436" s="28">
        <v>1211.5989999999999</v>
      </c>
      <c r="D436">
        <v>689.59400000000005</v>
      </c>
      <c r="E436">
        <v>1.492</v>
      </c>
      <c r="F436">
        <v>455.09800000000001</v>
      </c>
      <c r="G436">
        <v>0</v>
      </c>
      <c r="H436">
        <v>0</v>
      </c>
      <c r="I436">
        <v>0</v>
      </c>
      <c r="J436">
        <v>65.415000000000006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</row>
    <row r="437" spans="1:20" x14ac:dyDescent="0.25">
      <c r="A437">
        <v>2042</v>
      </c>
      <c r="B437">
        <v>4</v>
      </c>
      <c r="C437">
        <v>908.26099999999997</v>
      </c>
      <c r="D437">
        <v>401.49799999999999</v>
      </c>
      <c r="E437">
        <v>22.425000000000001</v>
      </c>
      <c r="F437">
        <v>446.50599999999997</v>
      </c>
      <c r="G437">
        <v>0</v>
      </c>
      <c r="H437">
        <v>0</v>
      </c>
      <c r="I437">
        <v>0</v>
      </c>
      <c r="J437">
        <v>0</v>
      </c>
      <c r="K437">
        <v>37.832999999999998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</row>
    <row r="438" spans="1:20" x14ac:dyDescent="0.25">
      <c r="A438">
        <v>2042</v>
      </c>
      <c r="B438">
        <v>5</v>
      </c>
      <c r="C438">
        <v>780.80600000000004</v>
      </c>
      <c r="D438">
        <v>173.28299999999999</v>
      </c>
      <c r="E438">
        <v>79.760000000000005</v>
      </c>
      <c r="F438">
        <v>438.81299999999999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88.95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</row>
    <row r="439" spans="1:20" x14ac:dyDescent="0.25">
      <c r="A439">
        <v>2042</v>
      </c>
      <c r="B439">
        <v>6</v>
      </c>
      <c r="C439">
        <v>989.03099999999995</v>
      </c>
      <c r="D439">
        <v>42.576999999999998</v>
      </c>
      <c r="E439">
        <v>286.89699999999999</v>
      </c>
      <c r="F439">
        <v>444.04700000000003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215.50899999999999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</row>
    <row r="440" spans="1:20" x14ac:dyDescent="0.25">
      <c r="A440">
        <v>2042</v>
      </c>
      <c r="B440">
        <v>7</v>
      </c>
      <c r="C440" s="28">
        <v>1230.1780000000001</v>
      </c>
      <c r="D440">
        <v>1.1279999999999999</v>
      </c>
      <c r="E440">
        <v>520.63300000000004</v>
      </c>
      <c r="F440">
        <v>432.92899999999997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275.48899999999998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</row>
    <row r="441" spans="1:20" x14ac:dyDescent="0.25">
      <c r="A441">
        <v>2042</v>
      </c>
      <c r="B441">
        <v>8</v>
      </c>
      <c r="C441" s="28">
        <v>1269.625</v>
      </c>
      <c r="D441">
        <v>0.66</v>
      </c>
      <c r="E441">
        <v>541.92899999999997</v>
      </c>
      <c r="F441">
        <v>414.58199999999999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312.45400000000001</v>
      </c>
      <c r="P441">
        <v>0</v>
      </c>
      <c r="Q441">
        <v>0</v>
      </c>
      <c r="R441">
        <v>0</v>
      </c>
      <c r="S441">
        <v>0</v>
      </c>
      <c r="T441">
        <v>0</v>
      </c>
    </row>
    <row r="442" spans="1:20" x14ac:dyDescent="0.25">
      <c r="A442">
        <v>2042</v>
      </c>
      <c r="B442">
        <v>9</v>
      </c>
      <c r="C442" s="28">
        <v>1157.6869999999999</v>
      </c>
      <c r="D442">
        <v>10.38</v>
      </c>
      <c r="E442">
        <v>437.64499999999998</v>
      </c>
      <c r="F442">
        <v>437.55099999999999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272.11200000000002</v>
      </c>
      <c r="Q442">
        <v>0</v>
      </c>
      <c r="R442">
        <v>0</v>
      </c>
      <c r="S442">
        <v>0</v>
      </c>
      <c r="T442">
        <v>0</v>
      </c>
    </row>
    <row r="443" spans="1:20" x14ac:dyDescent="0.25">
      <c r="A443">
        <v>2042</v>
      </c>
      <c r="B443">
        <v>10</v>
      </c>
      <c r="C443">
        <v>809.38</v>
      </c>
      <c r="D443">
        <v>115.48699999999999</v>
      </c>
      <c r="E443">
        <v>121.504</v>
      </c>
      <c r="F443">
        <v>428.48399999999998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143.905</v>
      </c>
      <c r="R443">
        <v>0</v>
      </c>
      <c r="S443">
        <v>0</v>
      </c>
      <c r="T443">
        <v>0</v>
      </c>
    </row>
    <row r="444" spans="1:20" x14ac:dyDescent="0.25">
      <c r="A444">
        <v>2042</v>
      </c>
      <c r="B444">
        <v>11</v>
      </c>
      <c r="C444">
        <v>796.54899999999998</v>
      </c>
      <c r="D444">
        <v>365.113</v>
      </c>
      <c r="E444">
        <v>10.891999999999999</v>
      </c>
      <c r="F444">
        <v>434.10700000000003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-13.563000000000001</v>
      </c>
      <c r="S444">
        <v>0</v>
      </c>
      <c r="T444">
        <v>0</v>
      </c>
    </row>
    <row r="445" spans="1:20" x14ac:dyDescent="0.25">
      <c r="A445">
        <v>2042</v>
      </c>
      <c r="B445">
        <v>12</v>
      </c>
      <c r="C445" s="28">
        <v>1223.684</v>
      </c>
      <c r="D445">
        <v>726.505</v>
      </c>
      <c r="E445">
        <v>0.309</v>
      </c>
      <c r="F445">
        <v>496.87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</row>
    <row r="446" spans="1:20" x14ac:dyDescent="0.25">
      <c r="A446">
        <v>2043</v>
      </c>
      <c r="B446">
        <v>1</v>
      </c>
      <c r="C446" s="28">
        <v>1491.2090000000001</v>
      </c>
      <c r="D446">
        <v>994.197</v>
      </c>
      <c r="E446">
        <v>0</v>
      </c>
      <c r="F446">
        <v>495.149</v>
      </c>
      <c r="G446">
        <v>0</v>
      </c>
      <c r="H446">
        <v>1.863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</row>
    <row r="447" spans="1:20" x14ac:dyDescent="0.25">
      <c r="A447">
        <v>2043</v>
      </c>
      <c r="B447">
        <v>2</v>
      </c>
      <c r="C447" s="28">
        <v>1401.0039999999999</v>
      </c>
      <c r="D447">
        <v>837.54399999999998</v>
      </c>
      <c r="E447">
        <v>0</v>
      </c>
      <c r="F447">
        <v>452.62299999999999</v>
      </c>
      <c r="G447">
        <v>0</v>
      </c>
      <c r="H447">
        <v>0</v>
      </c>
      <c r="I447">
        <v>110.837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</row>
    <row r="448" spans="1:20" x14ac:dyDescent="0.25">
      <c r="A448">
        <v>2043</v>
      </c>
      <c r="B448">
        <v>3</v>
      </c>
      <c r="C448" s="28">
        <v>1208.1489999999999</v>
      </c>
      <c r="D448">
        <v>686.221</v>
      </c>
      <c r="E448">
        <v>1.4930000000000001</v>
      </c>
      <c r="F448">
        <v>455.01900000000001</v>
      </c>
      <c r="G448">
        <v>0</v>
      </c>
      <c r="H448">
        <v>0</v>
      </c>
      <c r="I448">
        <v>0</v>
      </c>
      <c r="J448">
        <v>65.415000000000006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</row>
    <row r="449" spans="1:20" x14ac:dyDescent="0.25">
      <c r="A449">
        <v>2043</v>
      </c>
      <c r="B449">
        <v>4</v>
      </c>
      <c r="C449">
        <v>906.32299999999998</v>
      </c>
      <c r="D449">
        <v>399.55200000000002</v>
      </c>
      <c r="E449">
        <v>22.452000000000002</v>
      </c>
      <c r="F449">
        <v>446.48700000000002</v>
      </c>
      <c r="G449">
        <v>0</v>
      </c>
      <c r="H449">
        <v>0</v>
      </c>
      <c r="I449">
        <v>0</v>
      </c>
      <c r="J449">
        <v>0</v>
      </c>
      <c r="K449">
        <v>37.832999999999998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</row>
    <row r="450" spans="1:20" x14ac:dyDescent="0.25">
      <c r="A450">
        <v>2043</v>
      </c>
      <c r="B450">
        <v>5</v>
      </c>
      <c r="C450">
        <v>780.08900000000006</v>
      </c>
      <c r="D450">
        <v>172.44300000000001</v>
      </c>
      <c r="E450">
        <v>79.858000000000004</v>
      </c>
      <c r="F450">
        <v>438.83800000000002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88.95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</row>
    <row r="451" spans="1:20" x14ac:dyDescent="0.25">
      <c r="A451">
        <v>2043</v>
      </c>
      <c r="B451">
        <v>6</v>
      </c>
      <c r="C451">
        <v>989.25</v>
      </c>
      <c r="D451">
        <v>42.371000000000002</v>
      </c>
      <c r="E451">
        <v>287.24700000000001</v>
      </c>
      <c r="F451">
        <v>444.12299999999999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215.50899999999999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</row>
    <row r="452" spans="1:20" x14ac:dyDescent="0.25">
      <c r="A452">
        <v>2043</v>
      </c>
      <c r="B452">
        <v>7</v>
      </c>
      <c r="C452" s="28">
        <v>1230.9559999999999</v>
      </c>
      <c r="D452">
        <v>1.1220000000000001</v>
      </c>
      <c r="E452">
        <v>521.28499999999997</v>
      </c>
      <c r="F452">
        <v>433.06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275.48899999999998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</row>
    <row r="453" spans="1:20" x14ac:dyDescent="0.25">
      <c r="A453">
        <v>2043</v>
      </c>
      <c r="B453">
        <v>8</v>
      </c>
      <c r="C453" s="28">
        <v>1270.4259999999999</v>
      </c>
      <c r="D453">
        <v>0.65700000000000003</v>
      </c>
      <c r="E453">
        <v>542.60799999999995</v>
      </c>
      <c r="F453">
        <v>414.70699999999999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312.45400000000001</v>
      </c>
      <c r="P453">
        <v>0</v>
      </c>
      <c r="Q453">
        <v>0</v>
      </c>
      <c r="R453">
        <v>0</v>
      </c>
      <c r="S453">
        <v>0</v>
      </c>
      <c r="T453">
        <v>0</v>
      </c>
    </row>
    <row r="454" spans="1:20" x14ac:dyDescent="0.25">
      <c r="A454">
        <v>2043</v>
      </c>
      <c r="B454">
        <v>9</v>
      </c>
      <c r="C454" s="28">
        <v>1158.2719999999999</v>
      </c>
      <c r="D454">
        <v>10.33</v>
      </c>
      <c r="E454">
        <v>438.19299999999998</v>
      </c>
      <c r="F454">
        <v>437.63799999999998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272.11200000000002</v>
      </c>
      <c r="Q454">
        <v>0</v>
      </c>
      <c r="R454">
        <v>0</v>
      </c>
      <c r="S454">
        <v>0</v>
      </c>
      <c r="T454">
        <v>0</v>
      </c>
    </row>
    <row r="455" spans="1:20" x14ac:dyDescent="0.25">
      <c r="A455">
        <v>2043</v>
      </c>
      <c r="B455">
        <v>10</v>
      </c>
      <c r="C455">
        <v>809.00900000000001</v>
      </c>
      <c r="D455">
        <v>114.932</v>
      </c>
      <c r="E455">
        <v>121.657</v>
      </c>
      <c r="F455">
        <v>428.51600000000002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143.905</v>
      </c>
      <c r="R455">
        <v>0</v>
      </c>
      <c r="S455">
        <v>0</v>
      </c>
      <c r="T455">
        <v>0</v>
      </c>
    </row>
    <row r="456" spans="1:20" x14ac:dyDescent="0.25">
      <c r="A456">
        <v>2043</v>
      </c>
      <c r="B456">
        <v>11</v>
      </c>
      <c r="C456">
        <v>794.78200000000004</v>
      </c>
      <c r="D456">
        <v>363.35899999999998</v>
      </c>
      <c r="E456">
        <v>10.904999999999999</v>
      </c>
      <c r="F456">
        <v>434.08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-13.563000000000001</v>
      </c>
      <c r="S456">
        <v>0</v>
      </c>
      <c r="T456">
        <v>0</v>
      </c>
    </row>
    <row r="457" spans="1:20" x14ac:dyDescent="0.25">
      <c r="A457">
        <v>2043</v>
      </c>
      <c r="B457">
        <v>12</v>
      </c>
      <c r="C457" s="28">
        <v>1220.104</v>
      </c>
      <c r="D457">
        <v>723.01499999999999</v>
      </c>
      <c r="E457">
        <v>0.309</v>
      </c>
      <c r="F457">
        <v>496.78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</row>
    <row r="458" spans="1:20" x14ac:dyDescent="0.25">
      <c r="A458">
        <v>2044</v>
      </c>
      <c r="B458">
        <v>1</v>
      </c>
      <c r="C458" s="28">
        <v>1486.337</v>
      </c>
      <c r="D458">
        <v>989.43100000000004</v>
      </c>
      <c r="E458">
        <v>0</v>
      </c>
      <c r="F458">
        <v>495.04199999999997</v>
      </c>
      <c r="G458">
        <v>0</v>
      </c>
      <c r="H458">
        <v>1.863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</row>
    <row r="459" spans="1:20" x14ac:dyDescent="0.25">
      <c r="A459">
        <v>2044</v>
      </c>
      <c r="B459">
        <v>2</v>
      </c>
      <c r="C459" s="28">
        <v>1396.92</v>
      </c>
      <c r="D459">
        <v>833.529</v>
      </c>
      <c r="E459">
        <v>0</v>
      </c>
      <c r="F459">
        <v>452.55399999999997</v>
      </c>
      <c r="G459">
        <v>0</v>
      </c>
      <c r="H459">
        <v>0</v>
      </c>
      <c r="I459">
        <v>110.837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</row>
    <row r="460" spans="1:20" x14ac:dyDescent="0.25">
      <c r="A460">
        <v>2044</v>
      </c>
      <c r="B460">
        <v>3</v>
      </c>
      <c r="C460" s="28">
        <v>1204.82</v>
      </c>
      <c r="D460">
        <v>682.93200000000002</v>
      </c>
      <c r="E460">
        <v>1.4950000000000001</v>
      </c>
      <c r="F460">
        <v>454.97699999999998</v>
      </c>
      <c r="G460">
        <v>0</v>
      </c>
      <c r="H460">
        <v>0</v>
      </c>
      <c r="I460">
        <v>0</v>
      </c>
      <c r="J460">
        <v>65.415000000000006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</row>
    <row r="461" spans="1:20" x14ac:dyDescent="0.25">
      <c r="A461">
        <v>2044</v>
      </c>
      <c r="B461">
        <v>4</v>
      </c>
      <c r="C461">
        <v>904.43299999999999</v>
      </c>
      <c r="D461">
        <v>397.63299999999998</v>
      </c>
      <c r="E461">
        <v>22.48</v>
      </c>
      <c r="F461">
        <v>446.488</v>
      </c>
      <c r="G461">
        <v>0</v>
      </c>
      <c r="H461">
        <v>0</v>
      </c>
      <c r="I461">
        <v>0</v>
      </c>
      <c r="J461">
        <v>0</v>
      </c>
      <c r="K461">
        <v>37.832999999999998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</row>
    <row r="462" spans="1:20" x14ac:dyDescent="0.25">
      <c r="A462">
        <v>2044</v>
      </c>
      <c r="B462">
        <v>5</v>
      </c>
      <c r="C462">
        <v>779.40499999999997</v>
      </c>
      <c r="D462">
        <v>171.61500000000001</v>
      </c>
      <c r="E462">
        <v>79.956999999999994</v>
      </c>
      <c r="F462">
        <v>438.88299999999998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88.95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</row>
    <row r="463" spans="1:20" x14ac:dyDescent="0.25">
      <c r="A463">
        <v>2044</v>
      </c>
      <c r="B463">
        <v>6</v>
      </c>
      <c r="C463">
        <v>989.49900000000002</v>
      </c>
      <c r="D463">
        <v>42.167000000000002</v>
      </c>
      <c r="E463">
        <v>287.60599999999999</v>
      </c>
      <c r="F463">
        <v>444.21699999999998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215.50899999999999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</row>
    <row r="464" spans="1:20" x14ac:dyDescent="0.25">
      <c r="A464">
        <v>2044</v>
      </c>
      <c r="B464">
        <v>7</v>
      </c>
      <c r="C464" s="28">
        <v>1231.74</v>
      </c>
      <c r="D464">
        <v>1.117</v>
      </c>
      <c r="E464">
        <v>521.93600000000004</v>
      </c>
      <c r="F464">
        <v>433.19900000000001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275.48899999999998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</row>
    <row r="465" spans="1:20" x14ac:dyDescent="0.25">
      <c r="A465">
        <v>2044</v>
      </c>
      <c r="B465">
        <v>8</v>
      </c>
      <c r="C465" s="28">
        <v>1271.232</v>
      </c>
      <c r="D465">
        <v>0.65400000000000003</v>
      </c>
      <c r="E465">
        <v>543.28599999999994</v>
      </c>
      <c r="F465">
        <v>414.839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312.45400000000001</v>
      </c>
      <c r="P465">
        <v>0</v>
      </c>
      <c r="Q465">
        <v>0</v>
      </c>
      <c r="R465">
        <v>0</v>
      </c>
      <c r="S465">
        <v>0</v>
      </c>
      <c r="T465">
        <v>0</v>
      </c>
    </row>
    <row r="466" spans="1:20" x14ac:dyDescent="0.25">
      <c r="A466">
        <v>2044</v>
      </c>
      <c r="B466">
        <v>9</v>
      </c>
      <c r="C466" s="28">
        <v>1158.865</v>
      </c>
      <c r="D466">
        <v>10.28</v>
      </c>
      <c r="E466">
        <v>438.74</v>
      </c>
      <c r="F466">
        <v>437.733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272.11200000000002</v>
      </c>
      <c r="Q466">
        <v>0</v>
      </c>
      <c r="R466">
        <v>0</v>
      </c>
      <c r="S466">
        <v>0</v>
      </c>
      <c r="T466">
        <v>0</v>
      </c>
    </row>
    <row r="467" spans="1:20" x14ac:dyDescent="0.25">
      <c r="A467">
        <v>2044</v>
      </c>
      <c r="B467">
        <v>10</v>
      </c>
      <c r="C467">
        <v>808.65599999999995</v>
      </c>
      <c r="D467">
        <v>114.38200000000001</v>
      </c>
      <c r="E467">
        <v>121.812</v>
      </c>
      <c r="F467">
        <v>428.55700000000002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143.905</v>
      </c>
      <c r="R467">
        <v>0</v>
      </c>
      <c r="S467">
        <v>0</v>
      </c>
      <c r="T467">
        <v>0</v>
      </c>
    </row>
    <row r="468" spans="1:20" x14ac:dyDescent="0.25">
      <c r="A468">
        <v>2044</v>
      </c>
      <c r="B468">
        <v>11</v>
      </c>
      <c r="C468">
        <v>793.04300000000001</v>
      </c>
      <c r="D468">
        <v>361.62099999999998</v>
      </c>
      <c r="E468">
        <v>10.919</v>
      </c>
      <c r="F468">
        <v>434.065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-13.563000000000001</v>
      </c>
      <c r="S468">
        <v>0</v>
      </c>
      <c r="T468">
        <v>0</v>
      </c>
    </row>
    <row r="469" spans="1:20" x14ac:dyDescent="0.25">
      <c r="A469">
        <v>2044</v>
      </c>
      <c r="B469">
        <v>12</v>
      </c>
      <c r="C469" s="28">
        <v>1216.57</v>
      </c>
      <c r="D469">
        <v>719.55700000000002</v>
      </c>
      <c r="E469">
        <v>0.31</v>
      </c>
      <c r="F469">
        <v>496.70299999999997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</row>
    <row r="470" spans="1:20" x14ac:dyDescent="0.25">
      <c r="A470">
        <v>2045</v>
      </c>
      <c r="B470">
        <v>1</v>
      </c>
      <c r="C470" s="28">
        <v>1481.569</v>
      </c>
      <c r="D470">
        <v>984.74300000000005</v>
      </c>
      <c r="E470">
        <v>0</v>
      </c>
      <c r="F470">
        <v>494.96199999999999</v>
      </c>
      <c r="G470">
        <v>0</v>
      </c>
      <c r="H470">
        <v>1.863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</row>
    <row r="471" spans="1:20" x14ac:dyDescent="0.25">
      <c r="A471">
        <v>2045</v>
      </c>
      <c r="B471">
        <v>2</v>
      </c>
      <c r="C471" s="28">
        <v>1392.925</v>
      </c>
      <c r="D471">
        <v>829.58</v>
      </c>
      <c r="E471">
        <v>0</v>
      </c>
      <c r="F471">
        <v>452.50799999999998</v>
      </c>
      <c r="G471">
        <v>0</v>
      </c>
      <c r="H471">
        <v>0</v>
      </c>
      <c r="I471">
        <v>110.837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</row>
    <row r="472" spans="1:20" x14ac:dyDescent="0.25">
      <c r="A472">
        <v>2045</v>
      </c>
      <c r="B472">
        <v>3</v>
      </c>
      <c r="C472" s="28">
        <v>1201.568</v>
      </c>
      <c r="D472">
        <v>679.69600000000003</v>
      </c>
      <c r="E472">
        <v>1.4970000000000001</v>
      </c>
      <c r="F472">
        <v>454.959</v>
      </c>
      <c r="G472">
        <v>0</v>
      </c>
      <c r="H472">
        <v>0</v>
      </c>
      <c r="I472">
        <v>0</v>
      </c>
      <c r="J472">
        <v>65.415000000000006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</row>
    <row r="473" spans="1:20" x14ac:dyDescent="0.25">
      <c r="A473">
        <v>2045</v>
      </c>
      <c r="B473">
        <v>4</v>
      </c>
      <c r="C473">
        <v>902.60799999999995</v>
      </c>
      <c r="D473">
        <v>395.75</v>
      </c>
      <c r="E473">
        <v>22.509</v>
      </c>
      <c r="F473">
        <v>446.517</v>
      </c>
      <c r="G473">
        <v>0</v>
      </c>
      <c r="H473">
        <v>0</v>
      </c>
      <c r="I473">
        <v>0</v>
      </c>
      <c r="J473">
        <v>0</v>
      </c>
      <c r="K473">
        <v>37.832999999999998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</row>
    <row r="474" spans="1:20" x14ac:dyDescent="0.25">
      <c r="A474">
        <v>2045</v>
      </c>
      <c r="B474">
        <v>5</v>
      </c>
      <c r="C474">
        <v>778.76800000000003</v>
      </c>
      <c r="D474">
        <v>170.803</v>
      </c>
      <c r="E474">
        <v>80.061999999999998</v>
      </c>
      <c r="F474">
        <v>438.95400000000001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88.95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</row>
    <row r="475" spans="1:20" x14ac:dyDescent="0.25">
      <c r="A475">
        <v>2045</v>
      </c>
      <c r="B475">
        <v>6</v>
      </c>
      <c r="C475">
        <v>989.79399999999998</v>
      </c>
      <c r="D475">
        <v>41.968000000000004</v>
      </c>
      <c r="E475">
        <v>287.98099999999999</v>
      </c>
      <c r="F475">
        <v>444.33699999999999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215.50899999999999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</row>
    <row r="476" spans="1:20" x14ac:dyDescent="0.25">
      <c r="A476">
        <v>2045</v>
      </c>
      <c r="B476">
        <v>7</v>
      </c>
      <c r="C476" s="28">
        <v>1232.5650000000001</v>
      </c>
      <c r="D476">
        <v>1.111</v>
      </c>
      <c r="E476">
        <v>522.60799999999995</v>
      </c>
      <c r="F476">
        <v>433.35700000000003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275.48899999999998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</row>
    <row r="477" spans="1:20" x14ac:dyDescent="0.25">
      <c r="A477">
        <v>2045</v>
      </c>
      <c r="B477">
        <v>8</v>
      </c>
      <c r="C477" s="28">
        <v>1272.08</v>
      </c>
      <c r="D477">
        <v>0.65100000000000002</v>
      </c>
      <c r="E477">
        <v>543.98500000000001</v>
      </c>
      <c r="F477">
        <v>414.99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312.45400000000001</v>
      </c>
      <c r="P477">
        <v>0</v>
      </c>
      <c r="Q477">
        <v>0</v>
      </c>
      <c r="R477">
        <v>0</v>
      </c>
      <c r="S477">
        <v>0</v>
      </c>
      <c r="T477">
        <v>0</v>
      </c>
    </row>
    <row r="478" spans="1:20" x14ac:dyDescent="0.25">
      <c r="A478">
        <v>2045</v>
      </c>
      <c r="B478">
        <v>9</v>
      </c>
      <c r="C478" s="28">
        <v>1159.4970000000001</v>
      </c>
      <c r="D478">
        <v>10.231</v>
      </c>
      <c r="E478">
        <v>439.30500000000001</v>
      </c>
      <c r="F478">
        <v>437.84899999999999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272.11200000000002</v>
      </c>
      <c r="Q478">
        <v>0</v>
      </c>
      <c r="R478">
        <v>0</v>
      </c>
      <c r="S478">
        <v>0</v>
      </c>
      <c r="T478">
        <v>0</v>
      </c>
    </row>
    <row r="479" spans="1:20" x14ac:dyDescent="0.25">
      <c r="A479">
        <v>2045</v>
      </c>
      <c r="B479">
        <v>10</v>
      </c>
      <c r="C479">
        <v>808.31299999999999</v>
      </c>
      <c r="D479">
        <v>113.836</v>
      </c>
      <c r="E479">
        <v>121.965</v>
      </c>
      <c r="F479">
        <v>428.608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143.905</v>
      </c>
      <c r="R479">
        <v>0</v>
      </c>
      <c r="S479">
        <v>0</v>
      </c>
      <c r="T479">
        <v>0</v>
      </c>
    </row>
    <row r="480" spans="1:20" x14ac:dyDescent="0.25">
      <c r="A480">
        <v>2045</v>
      </c>
      <c r="B480">
        <v>11</v>
      </c>
      <c r="C480">
        <v>791.32299999999998</v>
      </c>
      <c r="D480">
        <v>359.89299999999997</v>
      </c>
      <c r="E480">
        <v>10.933</v>
      </c>
      <c r="F480">
        <v>434.06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-13.563000000000001</v>
      </c>
      <c r="S480">
        <v>0</v>
      </c>
      <c r="T480">
        <v>0</v>
      </c>
    </row>
    <row r="481" spans="1:20" x14ac:dyDescent="0.25">
      <c r="A481">
        <v>2045</v>
      </c>
      <c r="B481">
        <v>12</v>
      </c>
      <c r="C481" s="28">
        <v>1213.067</v>
      </c>
      <c r="D481">
        <v>716.11900000000003</v>
      </c>
      <c r="E481">
        <v>0.31</v>
      </c>
      <c r="F481">
        <v>496.63799999999998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</row>
    <row r="482" spans="1:20" x14ac:dyDescent="0.25">
      <c r="A482">
        <v>2046</v>
      </c>
      <c r="B482">
        <v>1</v>
      </c>
      <c r="C482" s="28">
        <v>1476.886</v>
      </c>
      <c r="D482">
        <v>980.12199999999996</v>
      </c>
      <c r="E482">
        <v>0</v>
      </c>
      <c r="F482">
        <v>494.90100000000001</v>
      </c>
      <c r="G482">
        <v>0</v>
      </c>
      <c r="H482">
        <v>1.863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</row>
    <row r="483" spans="1:20" x14ac:dyDescent="0.25">
      <c r="A483">
        <v>2046</v>
      </c>
      <c r="B483">
        <v>2</v>
      </c>
      <c r="C483" s="28">
        <v>1389.0029999999999</v>
      </c>
      <c r="D483">
        <v>825.68700000000001</v>
      </c>
      <c r="E483">
        <v>0</v>
      </c>
      <c r="F483">
        <v>452.47899999999998</v>
      </c>
      <c r="G483">
        <v>0</v>
      </c>
      <c r="H483">
        <v>0</v>
      </c>
      <c r="I483">
        <v>110.837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</row>
    <row r="484" spans="1:20" x14ac:dyDescent="0.25">
      <c r="A484">
        <v>2046</v>
      </c>
      <c r="B484">
        <v>3</v>
      </c>
      <c r="C484" s="28">
        <v>1198.3789999999999</v>
      </c>
      <c r="D484">
        <v>676.50699999999995</v>
      </c>
      <c r="E484">
        <v>1.4990000000000001</v>
      </c>
      <c r="F484">
        <v>454.95800000000003</v>
      </c>
      <c r="G484">
        <v>0</v>
      </c>
      <c r="H484">
        <v>0</v>
      </c>
      <c r="I484">
        <v>0</v>
      </c>
      <c r="J484">
        <v>65.415000000000006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</row>
    <row r="485" spans="1:20" x14ac:dyDescent="0.25">
      <c r="A485">
        <v>2046</v>
      </c>
      <c r="B485">
        <v>4</v>
      </c>
      <c r="C485">
        <v>900.827</v>
      </c>
      <c r="D485">
        <v>393.89400000000001</v>
      </c>
      <c r="E485">
        <v>22.539000000000001</v>
      </c>
      <c r="F485">
        <v>446.56099999999998</v>
      </c>
      <c r="G485">
        <v>0</v>
      </c>
      <c r="H485">
        <v>0</v>
      </c>
      <c r="I485">
        <v>0</v>
      </c>
      <c r="J485">
        <v>0</v>
      </c>
      <c r="K485">
        <v>37.832999999999998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</row>
    <row r="486" spans="1:20" x14ac:dyDescent="0.25">
      <c r="A486">
        <v>2046</v>
      </c>
      <c r="B486">
        <v>5</v>
      </c>
      <c r="C486">
        <v>778.15899999999999</v>
      </c>
      <c r="D486">
        <v>170.001</v>
      </c>
      <c r="E486">
        <v>80.168000000000006</v>
      </c>
      <c r="F486">
        <v>439.04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88.95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</row>
    <row r="487" spans="1:20" x14ac:dyDescent="0.25">
      <c r="A487">
        <v>2046</v>
      </c>
      <c r="B487">
        <v>6</v>
      </c>
      <c r="C487">
        <v>990.11599999999999</v>
      </c>
      <c r="D487">
        <v>41.771000000000001</v>
      </c>
      <c r="E487">
        <v>288.36500000000001</v>
      </c>
      <c r="F487">
        <v>444.47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215.50899999999999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</row>
    <row r="488" spans="1:20" x14ac:dyDescent="0.25">
      <c r="A488">
        <v>2046</v>
      </c>
      <c r="B488">
        <v>7</v>
      </c>
      <c r="C488" s="28">
        <v>1233.421</v>
      </c>
      <c r="D488">
        <v>1.1060000000000001</v>
      </c>
      <c r="E488">
        <v>523.298</v>
      </c>
      <c r="F488">
        <v>433.529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275.48899999999998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</row>
    <row r="489" spans="1:20" x14ac:dyDescent="0.25">
      <c r="A489">
        <v>2046</v>
      </c>
      <c r="B489">
        <v>8</v>
      </c>
      <c r="C489" s="28">
        <v>1272.9580000000001</v>
      </c>
      <c r="D489">
        <v>0.64700000000000002</v>
      </c>
      <c r="E489">
        <v>544.70299999999997</v>
      </c>
      <c r="F489">
        <v>415.154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312.45400000000001</v>
      </c>
      <c r="P489">
        <v>0</v>
      </c>
      <c r="Q489">
        <v>0</v>
      </c>
      <c r="R489">
        <v>0</v>
      </c>
      <c r="S489">
        <v>0</v>
      </c>
      <c r="T489">
        <v>0</v>
      </c>
    </row>
    <row r="490" spans="1:20" x14ac:dyDescent="0.25">
      <c r="A490">
        <v>2046</v>
      </c>
      <c r="B490">
        <v>9</v>
      </c>
      <c r="C490" s="28">
        <v>1160.1579999999999</v>
      </c>
      <c r="D490">
        <v>10.183</v>
      </c>
      <c r="E490">
        <v>439.88499999999999</v>
      </c>
      <c r="F490">
        <v>437.97899999999998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272.11200000000002</v>
      </c>
      <c r="Q490">
        <v>0</v>
      </c>
      <c r="R490">
        <v>0</v>
      </c>
      <c r="S490">
        <v>0</v>
      </c>
      <c r="T490">
        <v>0</v>
      </c>
    </row>
    <row r="491" spans="1:20" x14ac:dyDescent="0.25">
      <c r="A491">
        <v>2046</v>
      </c>
      <c r="B491">
        <v>10</v>
      </c>
      <c r="C491">
        <v>807.99800000000005</v>
      </c>
      <c r="D491">
        <v>113.297</v>
      </c>
      <c r="E491">
        <v>122.123</v>
      </c>
      <c r="F491">
        <v>428.67399999999998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143.905</v>
      </c>
      <c r="R491">
        <v>0</v>
      </c>
      <c r="S491">
        <v>0</v>
      </c>
      <c r="T491">
        <v>0</v>
      </c>
    </row>
    <row r="492" spans="1:20" x14ac:dyDescent="0.25">
      <c r="A492">
        <v>2046</v>
      </c>
      <c r="B492">
        <v>11</v>
      </c>
      <c r="C492">
        <v>789.64499999999998</v>
      </c>
      <c r="D492">
        <v>358.19</v>
      </c>
      <c r="E492">
        <v>10.946999999999999</v>
      </c>
      <c r="F492">
        <v>434.07100000000003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-13.563000000000001</v>
      </c>
      <c r="S492">
        <v>0</v>
      </c>
      <c r="T492">
        <v>0</v>
      </c>
    </row>
    <row r="493" spans="1:20" x14ac:dyDescent="0.25">
      <c r="A493">
        <v>2046</v>
      </c>
      <c r="B493">
        <v>12</v>
      </c>
      <c r="C493" s="28">
        <v>1209.6320000000001</v>
      </c>
      <c r="D493">
        <v>712.73</v>
      </c>
      <c r="E493">
        <v>0.311</v>
      </c>
      <c r="F493">
        <v>496.59199999999998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3"/>
  <sheetViews>
    <sheetView zoomScaleNormal="100" workbookViewId="0">
      <selection activeCell="B8" sqref="B8"/>
    </sheetView>
  </sheetViews>
  <sheetFormatPr defaultRowHeight="15" x14ac:dyDescent="0.25"/>
  <cols>
    <col min="1" max="1" width="5" bestFit="1" customWidth="1"/>
    <col min="2" max="2" width="6.85546875" bestFit="1" customWidth="1"/>
    <col min="4" max="7" width="12" bestFit="1" customWidth="1"/>
  </cols>
  <sheetData>
    <row r="1" spans="1:7" x14ac:dyDescent="0.25">
      <c r="A1" s="5" t="s">
        <v>33</v>
      </c>
      <c r="B1" s="5" t="s">
        <v>34</v>
      </c>
      <c r="C1" s="5" t="s">
        <v>104</v>
      </c>
      <c r="D1" s="5" t="s">
        <v>105</v>
      </c>
      <c r="E1" s="5" t="s">
        <v>112</v>
      </c>
      <c r="F1" s="5" t="s">
        <v>113</v>
      </c>
      <c r="G1" s="5" t="s">
        <v>114</v>
      </c>
    </row>
    <row r="2" spans="1:7" x14ac:dyDescent="0.25">
      <c r="A2" s="7">
        <v>2006</v>
      </c>
      <c r="B2" s="7">
        <v>1</v>
      </c>
      <c r="C2" s="10">
        <v>1661.088</v>
      </c>
    </row>
    <row r="3" spans="1:7" x14ac:dyDescent="0.25">
      <c r="A3" s="7">
        <v>2006</v>
      </c>
      <c r="B3" s="7">
        <v>2</v>
      </c>
      <c r="C3" s="10">
        <v>1427.57</v>
      </c>
      <c r="D3" s="28">
        <v>1484.3420000000001</v>
      </c>
      <c r="E3" s="28">
        <v>1580.135</v>
      </c>
      <c r="F3" s="28">
        <v>1388.549</v>
      </c>
      <c r="G3">
        <v>48.301000000000002</v>
      </c>
    </row>
    <row r="4" spans="1:7" x14ac:dyDescent="0.25">
      <c r="A4" s="7">
        <v>2006</v>
      </c>
      <c r="B4" s="7">
        <v>3</v>
      </c>
      <c r="C4" s="10">
        <v>1329.8989999999999</v>
      </c>
      <c r="D4" s="28">
        <v>1351.749</v>
      </c>
      <c r="E4" s="28">
        <v>1446.171</v>
      </c>
      <c r="F4" s="28">
        <v>1257.326</v>
      </c>
      <c r="G4">
        <v>47.61</v>
      </c>
    </row>
    <row r="5" spans="1:7" x14ac:dyDescent="0.25">
      <c r="A5" s="7">
        <v>2006</v>
      </c>
      <c r="B5" s="7">
        <v>4</v>
      </c>
      <c r="C5" s="10">
        <v>1066.625</v>
      </c>
      <c r="D5" s="28">
        <v>1045.2470000000001</v>
      </c>
      <c r="E5" s="28">
        <v>1140.1859999999999</v>
      </c>
      <c r="F5">
        <v>950.30799999999999</v>
      </c>
      <c r="G5">
        <v>47.87</v>
      </c>
    </row>
    <row r="6" spans="1:7" x14ac:dyDescent="0.25">
      <c r="A6" s="7">
        <v>2006</v>
      </c>
      <c r="B6" s="7">
        <v>5</v>
      </c>
      <c r="C6" s="10">
        <v>851.10299999999995</v>
      </c>
      <c r="D6">
        <v>825.75900000000001</v>
      </c>
      <c r="E6">
        <v>920.49099999999999</v>
      </c>
      <c r="F6">
        <v>731.02599999999995</v>
      </c>
      <c r="G6">
        <v>47.765999999999998</v>
      </c>
    </row>
    <row r="7" spans="1:7" x14ac:dyDescent="0.25">
      <c r="A7" s="7">
        <v>2006</v>
      </c>
      <c r="B7" s="7">
        <v>6</v>
      </c>
      <c r="C7" s="10">
        <v>1059.29</v>
      </c>
      <c r="D7" s="28">
        <v>1051.749</v>
      </c>
      <c r="E7" s="28">
        <v>1147.1600000000001</v>
      </c>
      <c r="F7">
        <v>956.33699999999999</v>
      </c>
      <c r="G7">
        <v>48.109000000000002</v>
      </c>
    </row>
    <row r="8" spans="1:7" x14ac:dyDescent="0.25">
      <c r="A8" s="7">
        <v>2006</v>
      </c>
      <c r="B8" s="7">
        <v>7</v>
      </c>
      <c r="C8" s="10">
        <v>1313.2059999999999</v>
      </c>
      <c r="D8" s="28">
        <v>1291.1120000000001</v>
      </c>
      <c r="E8" s="28">
        <v>1385.5530000000001</v>
      </c>
      <c r="F8" s="28">
        <v>1196.67</v>
      </c>
      <c r="G8">
        <v>47.62</v>
      </c>
    </row>
    <row r="9" spans="1:7" x14ac:dyDescent="0.25">
      <c r="A9" s="7">
        <v>2006</v>
      </c>
      <c r="B9" s="7">
        <v>8</v>
      </c>
      <c r="C9" s="10">
        <v>1475.7840000000001</v>
      </c>
      <c r="D9" s="28">
        <v>1455.453</v>
      </c>
      <c r="E9" s="28">
        <v>1551.307</v>
      </c>
      <c r="F9" s="28">
        <v>1359.598</v>
      </c>
      <c r="G9">
        <v>48.332000000000001</v>
      </c>
    </row>
    <row r="10" spans="1:7" x14ac:dyDescent="0.25">
      <c r="A10" s="7">
        <v>2006</v>
      </c>
      <c r="B10" s="7">
        <v>9</v>
      </c>
      <c r="C10" s="10">
        <v>1180.3399999999999</v>
      </c>
      <c r="D10" s="28">
        <v>1158.673</v>
      </c>
      <c r="E10" s="28">
        <v>1254.4639999999999</v>
      </c>
      <c r="F10" s="28">
        <v>1062.883</v>
      </c>
      <c r="G10">
        <v>48.3</v>
      </c>
    </row>
    <row r="11" spans="1:7" x14ac:dyDescent="0.25">
      <c r="A11" s="7">
        <v>2006</v>
      </c>
      <c r="B11" s="7">
        <v>10</v>
      </c>
      <c r="C11" s="10">
        <v>879.21699999999998</v>
      </c>
      <c r="D11">
        <v>903.97199999999998</v>
      </c>
      <c r="E11">
        <v>999.36</v>
      </c>
      <c r="F11">
        <v>808.58299999999997</v>
      </c>
      <c r="G11">
        <v>48.097000000000001</v>
      </c>
    </row>
    <row r="12" spans="1:7" x14ac:dyDescent="0.25">
      <c r="A12" s="7">
        <v>2006</v>
      </c>
      <c r="B12" s="7">
        <v>11</v>
      </c>
      <c r="C12" s="10">
        <v>1062.3989999999999</v>
      </c>
      <c r="D12" s="28">
        <v>1053.4590000000001</v>
      </c>
      <c r="E12" s="28">
        <v>1148.4849999999999</v>
      </c>
      <c r="F12">
        <v>958.43399999999997</v>
      </c>
      <c r="G12">
        <v>47.914000000000001</v>
      </c>
    </row>
    <row r="13" spans="1:7" x14ac:dyDescent="0.25">
      <c r="A13" s="7">
        <v>2006</v>
      </c>
      <c r="B13" s="7">
        <v>12</v>
      </c>
      <c r="C13" s="10">
        <v>1359.424</v>
      </c>
      <c r="D13" s="28">
        <v>1290.5029999999999</v>
      </c>
      <c r="E13" s="28">
        <v>1385.11</v>
      </c>
      <c r="F13" s="28">
        <v>1195.896</v>
      </c>
      <c r="G13">
        <v>47.703000000000003</v>
      </c>
    </row>
    <row r="14" spans="1:7" x14ac:dyDescent="0.25">
      <c r="A14" s="7">
        <v>2007</v>
      </c>
      <c r="B14" s="7">
        <v>1</v>
      </c>
      <c r="C14" s="10">
        <v>1479.6859999999999</v>
      </c>
      <c r="D14" s="28">
        <v>1570.213</v>
      </c>
      <c r="E14" s="28">
        <v>1669.2059999999999</v>
      </c>
      <c r="F14" s="28">
        <v>1471.22</v>
      </c>
      <c r="G14">
        <v>49.914000000000001</v>
      </c>
    </row>
    <row r="15" spans="1:7" x14ac:dyDescent="0.25">
      <c r="A15" s="7">
        <v>2007</v>
      </c>
      <c r="B15" s="7">
        <v>2</v>
      </c>
      <c r="C15" s="10">
        <v>1830.652</v>
      </c>
      <c r="D15" s="28">
        <v>1839.145</v>
      </c>
      <c r="E15" s="28">
        <v>1935.6210000000001</v>
      </c>
      <c r="F15" s="28">
        <v>1742.6690000000001</v>
      </c>
      <c r="G15">
        <v>48.645000000000003</v>
      </c>
    </row>
    <row r="16" spans="1:7" x14ac:dyDescent="0.25">
      <c r="A16" s="7">
        <v>2007</v>
      </c>
      <c r="B16" s="7">
        <v>3</v>
      </c>
      <c r="C16" s="10">
        <v>1461.02</v>
      </c>
      <c r="D16" s="28">
        <v>1394.182</v>
      </c>
      <c r="E16" s="28">
        <v>1488.585</v>
      </c>
      <c r="F16" s="28">
        <v>1299.778</v>
      </c>
      <c r="G16">
        <v>47.6</v>
      </c>
    </row>
    <row r="17" spans="1:7" x14ac:dyDescent="0.25">
      <c r="A17" s="7">
        <v>2007</v>
      </c>
      <c r="B17" s="7">
        <v>4</v>
      </c>
      <c r="C17" s="10">
        <v>1054.415</v>
      </c>
      <c r="D17" s="28">
        <v>1035.6220000000001</v>
      </c>
      <c r="E17" s="28">
        <v>1130.52</v>
      </c>
      <c r="F17">
        <v>940.72400000000005</v>
      </c>
      <c r="G17">
        <v>47.85</v>
      </c>
    </row>
    <row r="18" spans="1:7" x14ac:dyDescent="0.25">
      <c r="A18" s="7">
        <v>2007</v>
      </c>
      <c r="B18" s="7">
        <v>5</v>
      </c>
      <c r="C18" s="10">
        <v>948.64300000000003</v>
      </c>
      <c r="D18">
        <v>886.31899999999996</v>
      </c>
      <c r="E18">
        <v>980.83</v>
      </c>
      <c r="F18">
        <v>791.80799999999999</v>
      </c>
      <c r="G18">
        <v>47.655000000000001</v>
      </c>
    </row>
    <row r="19" spans="1:7" x14ac:dyDescent="0.25">
      <c r="A19" s="7">
        <v>2007</v>
      </c>
      <c r="B19" s="7">
        <v>6</v>
      </c>
      <c r="C19" s="10">
        <v>1155.3810000000001</v>
      </c>
      <c r="D19" s="28">
        <v>1178.8009999999999</v>
      </c>
      <c r="E19" s="28">
        <v>1273.856</v>
      </c>
      <c r="F19" s="28">
        <v>1083.7449999999999</v>
      </c>
      <c r="G19">
        <v>47.929000000000002</v>
      </c>
    </row>
    <row r="20" spans="1:7" x14ac:dyDescent="0.25">
      <c r="A20" s="7">
        <v>2007</v>
      </c>
      <c r="B20" s="7">
        <v>7</v>
      </c>
      <c r="C20" s="10">
        <v>1326.5920000000001</v>
      </c>
      <c r="D20" s="28">
        <v>1303.346</v>
      </c>
      <c r="E20" s="28">
        <v>1397.729</v>
      </c>
      <c r="F20" s="28">
        <v>1208.963</v>
      </c>
      <c r="G20">
        <v>47.59</v>
      </c>
    </row>
    <row r="21" spans="1:7" x14ac:dyDescent="0.25">
      <c r="A21" s="7">
        <v>2007</v>
      </c>
      <c r="B21" s="7">
        <v>8</v>
      </c>
      <c r="C21" s="10">
        <v>1462.5809999999999</v>
      </c>
      <c r="D21" s="28">
        <v>1483.1389999999999</v>
      </c>
      <c r="E21" s="28">
        <v>1579.6020000000001</v>
      </c>
      <c r="F21" s="28">
        <v>1386.6759999999999</v>
      </c>
      <c r="G21">
        <v>48.639000000000003</v>
      </c>
    </row>
    <row r="22" spans="1:7" x14ac:dyDescent="0.25">
      <c r="A22" s="7">
        <v>2007</v>
      </c>
      <c r="B22" s="7">
        <v>9</v>
      </c>
      <c r="C22" s="10">
        <v>1501.623</v>
      </c>
      <c r="D22" s="28">
        <v>1456.588</v>
      </c>
      <c r="E22" s="28">
        <v>1557.299</v>
      </c>
      <c r="F22" s="28">
        <v>1355.877</v>
      </c>
      <c r="G22">
        <v>50.780999999999999</v>
      </c>
    </row>
    <row r="23" spans="1:7" x14ac:dyDescent="0.25">
      <c r="A23" s="7">
        <v>2007</v>
      </c>
      <c r="B23" s="7">
        <v>10</v>
      </c>
      <c r="C23" s="10">
        <v>1044.9100000000001</v>
      </c>
      <c r="D23">
        <v>996.41399999999999</v>
      </c>
      <c r="E23" s="28">
        <v>1094.8910000000001</v>
      </c>
      <c r="F23">
        <v>897.93600000000004</v>
      </c>
      <c r="G23">
        <v>49.655000000000001</v>
      </c>
    </row>
    <row r="24" spans="1:7" x14ac:dyDescent="0.25">
      <c r="A24" s="7">
        <v>2007</v>
      </c>
      <c r="B24" s="7">
        <v>11</v>
      </c>
      <c r="C24" s="10">
        <v>973.976</v>
      </c>
      <c r="D24">
        <v>983.08100000000002</v>
      </c>
      <c r="E24" s="28">
        <v>1077.702</v>
      </c>
      <c r="F24">
        <v>888.46100000000001</v>
      </c>
      <c r="G24">
        <v>47.71</v>
      </c>
    </row>
    <row r="25" spans="1:7" x14ac:dyDescent="0.25">
      <c r="A25" s="7">
        <v>2007</v>
      </c>
      <c r="B25" s="7">
        <v>12</v>
      </c>
      <c r="C25" s="10">
        <v>1353.078</v>
      </c>
      <c r="D25" s="28">
        <v>1355.981</v>
      </c>
      <c r="E25" s="28">
        <v>1450.2270000000001</v>
      </c>
      <c r="F25" s="28">
        <v>1261.7349999999999</v>
      </c>
      <c r="G25">
        <v>47.521000000000001</v>
      </c>
    </row>
    <row r="26" spans="1:7" x14ac:dyDescent="0.25">
      <c r="A26" s="7">
        <v>2008</v>
      </c>
      <c r="B26" s="7">
        <v>1</v>
      </c>
      <c r="C26" s="10">
        <v>1750.623</v>
      </c>
      <c r="D26" s="28">
        <v>1741.6279999999999</v>
      </c>
      <c r="E26" s="28">
        <v>1836.71</v>
      </c>
      <c r="F26" s="28">
        <v>1646.546</v>
      </c>
      <c r="G26">
        <v>47.942999999999998</v>
      </c>
    </row>
    <row r="27" spans="1:7" x14ac:dyDescent="0.25">
      <c r="A27" s="7">
        <v>2008</v>
      </c>
      <c r="B27" s="7">
        <v>2</v>
      </c>
      <c r="C27" s="10">
        <v>1685.732</v>
      </c>
      <c r="D27" s="28">
        <v>1648.346</v>
      </c>
      <c r="E27" s="28">
        <v>1742.8140000000001</v>
      </c>
      <c r="F27" s="28">
        <v>1553.8789999999999</v>
      </c>
      <c r="G27">
        <v>47.633000000000003</v>
      </c>
    </row>
    <row r="28" spans="1:7" x14ac:dyDescent="0.25">
      <c r="A28" s="7">
        <v>2008</v>
      </c>
      <c r="B28" s="7">
        <v>3</v>
      </c>
      <c r="C28" s="10">
        <v>1496.2349999999999</v>
      </c>
      <c r="D28" s="28">
        <v>1513.0840000000001</v>
      </c>
      <c r="E28" s="28">
        <v>1607.8430000000001</v>
      </c>
      <c r="F28" s="28">
        <v>1418.326</v>
      </c>
      <c r="G28">
        <v>47.779000000000003</v>
      </c>
    </row>
    <row r="29" spans="1:7" x14ac:dyDescent="0.25">
      <c r="A29" s="7">
        <v>2008</v>
      </c>
      <c r="B29" s="7">
        <v>4</v>
      </c>
      <c r="C29" s="10">
        <v>1090.0609999999999</v>
      </c>
      <c r="D29" s="28">
        <v>1068.03</v>
      </c>
      <c r="E29" s="28">
        <v>1163.1579999999999</v>
      </c>
      <c r="F29">
        <v>972.90200000000004</v>
      </c>
      <c r="G29">
        <v>47.966000000000001</v>
      </c>
    </row>
    <row r="30" spans="1:7" x14ac:dyDescent="0.25">
      <c r="A30" s="7">
        <v>2008</v>
      </c>
      <c r="B30" s="7">
        <v>5</v>
      </c>
      <c r="C30" s="10">
        <v>838.404</v>
      </c>
      <c r="D30">
        <v>851.37699999999995</v>
      </c>
      <c r="E30">
        <v>946.37699999999995</v>
      </c>
      <c r="F30">
        <v>756.37699999999995</v>
      </c>
      <c r="G30">
        <v>47.901000000000003</v>
      </c>
    </row>
    <row r="31" spans="1:7" x14ac:dyDescent="0.25">
      <c r="A31" s="7">
        <v>2008</v>
      </c>
      <c r="B31" s="7">
        <v>6</v>
      </c>
      <c r="C31" s="10">
        <v>1044.0139999999999</v>
      </c>
      <c r="D31" s="28">
        <v>1066.922</v>
      </c>
      <c r="E31" s="28">
        <v>1161.5329999999999</v>
      </c>
      <c r="F31">
        <v>972.31100000000004</v>
      </c>
      <c r="G31">
        <v>47.704999999999998</v>
      </c>
    </row>
    <row r="32" spans="1:7" x14ac:dyDescent="0.25">
      <c r="A32" s="7">
        <v>2008</v>
      </c>
      <c r="B32" s="7">
        <v>7</v>
      </c>
      <c r="C32" s="10">
        <v>1298.123</v>
      </c>
      <c r="D32" s="28">
        <v>1225.127</v>
      </c>
      <c r="E32" s="28">
        <v>1319.934</v>
      </c>
      <c r="F32" s="28">
        <v>1130.3209999999999</v>
      </c>
      <c r="G32">
        <v>47.804000000000002</v>
      </c>
    </row>
    <row r="33" spans="1:7" x14ac:dyDescent="0.25">
      <c r="A33" s="7">
        <v>2008</v>
      </c>
      <c r="B33" s="7">
        <v>8</v>
      </c>
      <c r="C33" s="10">
        <v>1317.971</v>
      </c>
      <c r="D33" s="28">
        <v>1318.4469999999999</v>
      </c>
      <c r="E33" s="28">
        <v>1413.0229999999999</v>
      </c>
      <c r="F33" s="28">
        <v>1223.8710000000001</v>
      </c>
      <c r="G33">
        <v>47.686999999999998</v>
      </c>
    </row>
    <row r="34" spans="1:7" x14ac:dyDescent="0.25">
      <c r="A34" s="7">
        <v>2008</v>
      </c>
      <c r="B34" s="7">
        <v>9</v>
      </c>
      <c r="C34" s="10">
        <v>1271.4169999999999</v>
      </c>
      <c r="D34" s="28">
        <v>1277.1780000000001</v>
      </c>
      <c r="E34" s="28">
        <v>1371.848</v>
      </c>
      <c r="F34" s="28">
        <v>1182.508</v>
      </c>
      <c r="G34">
        <v>47.734999999999999</v>
      </c>
    </row>
    <row r="35" spans="1:7" x14ac:dyDescent="0.25">
      <c r="A35" s="7">
        <v>2008</v>
      </c>
      <c r="B35" s="7">
        <v>10</v>
      </c>
      <c r="C35" s="10">
        <v>910.02499999999998</v>
      </c>
      <c r="D35">
        <v>859.23400000000004</v>
      </c>
      <c r="E35">
        <v>953.84900000000005</v>
      </c>
      <c r="F35">
        <v>764.61900000000003</v>
      </c>
      <c r="G35">
        <v>47.707000000000001</v>
      </c>
    </row>
    <row r="36" spans="1:7" x14ac:dyDescent="0.25">
      <c r="A36" s="7">
        <v>2008</v>
      </c>
      <c r="B36" s="7">
        <v>11</v>
      </c>
      <c r="C36" s="10">
        <v>976.55899999999997</v>
      </c>
      <c r="D36">
        <v>979.9</v>
      </c>
      <c r="E36" s="28">
        <v>1074.271</v>
      </c>
      <c r="F36">
        <v>885.529</v>
      </c>
      <c r="G36">
        <v>47.584000000000003</v>
      </c>
    </row>
    <row r="37" spans="1:7" x14ac:dyDescent="0.25">
      <c r="A37" s="7">
        <v>2008</v>
      </c>
      <c r="B37" s="7">
        <v>12</v>
      </c>
      <c r="C37" s="10">
        <v>1595.624</v>
      </c>
      <c r="D37" s="28">
        <v>1685.7909999999999</v>
      </c>
      <c r="E37" s="28">
        <v>1783.6669999999999</v>
      </c>
      <c r="F37" s="28">
        <v>1587.915</v>
      </c>
      <c r="G37">
        <v>49.350999999999999</v>
      </c>
    </row>
    <row r="38" spans="1:7" x14ac:dyDescent="0.25">
      <c r="A38" s="7">
        <v>2009</v>
      </c>
      <c r="B38" s="7">
        <v>1</v>
      </c>
      <c r="C38" s="10">
        <v>1842.364</v>
      </c>
      <c r="D38" s="28">
        <v>1810.3920000000001</v>
      </c>
      <c r="E38" s="28">
        <v>1905.519</v>
      </c>
      <c r="F38" s="28">
        <v>1715.2650000000001</v>
      </c>
      <c r="G38">
        <v>47.965000000000003</v>
      </c>
    </row>
    <row r="39" spans="1:7" x14ac:dyDescent="0.25">
      <c r="A39" s="7">
        <v>2009</v>
      </c>
      <c r="B39" s="7">
        <v>2</v>
      </c>
      <c r="C39" s="10">
        <v>1683.472</v>
      </c>
      <c r="D39" s="28">
        <v>1725.54</v>
      </c>
      <c r="E39" s="28">
        <v>1820.136</v>
      </c>
      <c r="F39" s="28">
        <v>1630.944</v>
      </c>
      <c r="G39">
        <v>47.698</v>
      </c>
    </row>
    <row r="40" spans="1:7" x14ac:dyDescent="0.25">
      <c r="A40" s="7">
        <v>2009</v>
      </c>
      <c r="B40" s="7">
        <v>3</v>
      </c>
      <c r="C40" s="10">
        <v>1260.865</v>
      </c>
      <c r="D40" s="28">
        <v>1297.42</v>
      </c>
      <c r="E40" s="28">
        <v>1392.327</v>
      </c>
      <c r="F40" s="28">
        <v>1202.5129999999999</v>
      </c>
      <c r="G40">
        <v>47.853999999999999</v>
      </c>
    </row>
    <row r="41" spans="1:7" x14ac:dyDescent="0.25">
      <c r="A41" s="7">
        <v>2009</v>
      </c>
      <c r="B41" s="7">
        <v>4</v>
      </c>
      <c r="C41" s="10">
        <v>1156.5039999999999</v>
      </c>
      <c r="D41" s="28">
        <v>1168.7439999999999</v>
      </c>
      <c r="E41" s="28">
        <v>1290.3510000000001</v>
      </c>
      <c r="F41" s="28">
        <v>1047.1369999999999</v>
      </c>
      <c r="G41">
        <v>61.317</v>
      </c>
    </row>
    <row r="42" spans="1:7" x14ac:dyDescent="0.25">
      <c r="A42" s="7">
        <v>2009</v>
      </c>
      <c r="B42" s="7">
        <v>5</v>
      </c>
      <c r="C42" s="10">
        <v>834.66099999999994</v>
      </c>
      <c r="D42">
        <v>861.38099999999997</v>
      </c>
      <c r="E42">
        <v>955.80899999999997</v>
      </c>
      <c r="F42">
        <v>766.95399999999995</v>
      </c>
      <c r="G42">
        <v>47.612000000000002</v>
      </c>
    </row>
    <row r="43" spans="1:7" x14ac:dyDescent="0.25">
      <c r="A43" s="7">
        <v>2009</v>
      </c>
      <c r="B43" s="7">
        <v>6</v>
      </c>
      <c r="C43" s="10">
        <v>1059.3119999999999</v>
      </c>
      <c r="D43" s="28">
        <v>1007.064</v>
      </c>
      <c r="E43" s="28">
        <v>1101.8150000000001</v>
      </c>
      <c r="F43">
        <v>912.31399999999996</v>
      </c>
      <c r="G43">
        <v>47.774999999999999</v>
      </c>
    </row>
    <row r="44" spans="1:7" x14ac:dyDescent="0.25">
      <c r="A44" s="7">
        <v>2009</v>
      </c>
      <c r="B44" s="7">
        <v>7</v>
      </c>
      <c r="C44" s="10">
        <v>1235.393</v>
      </c>
      <c r="D44" s="28">
        <v>1237.3040000000001</v>
      </c>
      <c r="E44" s="28">
        <v>1332.444</v>
      </c>
      <c r="F44" s="28">
        <v>1142.164</v>
      </c>
      <c r="G44">
        <v>47.972000000000001</v>
      </c>
    </row>
    <row r="45" spans="1:7" x14ac:dyDescent="0.25">
      <c r="A45" s="7">
        <v>2009</v>
      </c>
      <c r="B45" s="7">
        <v>8</v>
      </c>
      <c r="C45" s="10">
        <v>1166.537</v>
      </c>
      <c r="D45" s="28">
        <v>1178.0039999999999</v>
      </c>
      <c r="E45" s="28">
        <v>1275.703</v>
      </c>
      <c r="F45" s="28">
        <v>1080.3040000000001</v>
      </c>
      <c r="G45">
        <v>49.262</v>
      </c>
    </row>
    <row r="46" spans="1:7" x14ac:dyDescent="0.25">
      <c r="A46" s="7">
        <v>2009</v>
      </c>
      <c r="B46" s="7">
        <v>9</v>
      </c>
      <c r="C46" s="10">
        <v>1124.8119999999999</v>
      </c>
      <c r="D46" s="28">
        <v>1102.5640000000001</v>
      </c>
      <c r="E46" s="28">
        <v>1198.617</v>
      </c>
      <c r="F46" s="28">
        <v>1006.511</v>
      </c>
      <c r="G46">
        <v>48.432000000000002</v>
      </c>
    </row>
    <row r="47" spans="1:7" x14ac:dyDescent="0.25">
      <c r="A47" s="7">
        <v>2009</v>
      </c>
      <c r="B47" s="7">
        <v>10</v>
      </c>
      <c r="C47" s="10">
        <v>896.41800000000001</v>
      </c>
      <c r="D47">
        <v>928.23599999999999</v>
      </c>
      <c r="E47" s="28">
        <v>1022.723</v>
      </c>
      <c r="F47">
        <v>833.74800000000005</v>
      </c>
      <c r="G47">
        <v>47.643000000000001</v>
      </c>
    </row>
    <row r="48" spans="1:7" x14ac:dyDescent="0.25">
      <c r="A48" s="7">
        <v>2009</v>
      </c>
      <c r="B48" s="7">
        <v>11</v>
      </c>
      <c r="C48" s="10">
        <v>906.65</v>
      </c>
      <c r="D48">
        <v>924.19500000000005</v>
      </c>
      <c r="E48" s="28">
        <v>1018.576</v>
      </c>
      <c r="F48">
        <v>829.81299999999999</v>
      </c>
      <c r="G48">
        <v>47.588999999999999</v>
      </c>
    </row>
    <row r="49" spans="1:7" x14ac:dyDescent="0.25">
      <c r="A49" s="7">
        <v>2009</v>
      </c>
      <c r="B49" s="7">
        <v>12</v>
      </c>
      <c r="C49" s="10">
        <v>1395.7809999999999</v>
      </c>
      <c r="D49" s="28">
        <v>1390.9059999999999</v>
      </c>
      <c r="E49" s="28">
        <v>1485.346</v>
      </c>
      <c r="F49" s="28">
        <v>1296.4659999999999</v>
      </c>
      <c r="G49">
        <v>47.619</v>
      </c>
    </row>
    <row r="50" spans="1:7" x14ac:dyDescent="0.25">
      <c r="A50" s="7">
        <v>2010</v>
      </c>
      <c r="B50" s="7">
        <v>1</v>
      </c>
      <c r="C50" s="10">
        <v>1998.0509999999999</v>
      </c>
      <c r="D50" s="28">
        <v>1901.4449999999999</v>
      </c>
      <c r="E50" s="28">
        <v>1997.278</v>
      </c>
      <c r="F50" s="28">
        <v>1805.6120000000001</v>
      </c>
      <c r="G50">
        <v>48.320999999999998</v>
      </c>
    </row>
    <row r="51" spans="1:7" x14ac:dyDescent="0.25">
      <c r="A51" s="7">
        <v>2010</v>
      </c>
      <c r="B51" s="7">
        <v>2</v>
      </c>
      <c r="C51" s="10">
        <v>1700.873</v>
      </c>
      <c r="D51" s="28">
        <v>1787.873</v>
      </c>
      <c r="E51" s="28">
        <v>1882.5450000000001</v>
      </c>
      <c r="F51" s="28">
        <v>1693.201</v>
      </c>
      <c r="G51">
        <v>47.735999999999997</v>
      </c>
    </row>
    <row r="52" spans="1:7" x14ac:dyDescent="0.25">
      <c r="A52" s="7">
        <v>2010</v>
      </c>
      <c r="B52" s="7">
        <v>3</v>
      </c>
      <c r="C52" s="10">
        <v>1513.972</v>
      </c>
      <c r="D52" s="28">
        <v>1551.9490000000001</v>
      </c>
      <c r="E52" s="28">
        <v>1647.579</v>
      </c>
      <c r="F52" s="28">
        <v>1456.32</v>
      </c>
      <c r="G52">
        <v>48.219000000000001</v>
      </c>
    </row>
    <row r="53" spans="1:7" x14ac:dyDescent="0.25">
      <c r="A53" s="7">
        <v>2010</v>
      </c>
      <c r="B53" s="7">
        <v>4</v>
      </c>
      <c r="C53" s="10">
        <v>980.31100000000004</v>
      </c>
      <c r="D53">
        <v>978.29300000000001</v>
      </c>
      <c r="E53" s="28">
        <v>1073.222</v>
      </c>
      <c r="F53">
        <v>883.36500000000001</v>
      </c>
      <c r="G53">
        <v>47.865000000000002</v>
      </c>
    </row>
    <row r="54" spans="1:7" x14ac:dyDescent="0.25">
      <c r="A54" s="7">
        <v>2010</v>
      </c>
      <c r="B54" s="7">
        <v>5</v>
      </c>
      <c r="C54" s="10">
        <v>811.44600000000003</v>
      </c>
      <c r="D54">
        <v>830.79300000000001</v>
      </c>
      <c r="E54">
        <v>925.21299999999997</v>
      </c>
      <c r="F54">
        <v>736.37400000000002</v>
      </c>
      <c r="G54">
        <v>47.609000000000002</v>
      </c>
    </row>
    <row r="55" spans="1:7" x14ac:dyDescent="0.25">
      <c r="A55" s="7">
        <v>2010</v>
      </c>
      <c r="B55" s="7">
        <v>6</v>
      </c>
      <c r="C55" s="10">
        <v>1176.6949999999999</v>
      </c>
      <c r="D55" s="28">
        <v>1135.81</v>
      </c>
      <c r="E55" s="28">
        <v>1230.886</v>
      </c>
      <c r="F55" s="28">
        <v>1040.7329999999999</v>
      </c>
      <c r="G55">
        <v>47.94</v>
      </c>
    </row>
    <row r="56" spans="1:7" x14ac:dyDescent="0.25">
      <c r="A56" s="7">
        <v>2010</v>
      </c>
      <c r="B56" s="7">
        <v>7</v>
      </c>
      <c r="C56" s="10">
        <v>1450.0550000000001</v>
      </c>
      <c r="D56" s="28">
        <v>1415.163</v>
      </c>
      <c r="E56" s="28">
        <v>1510.953</v>
      </c>
      <c r="F56" s="28">
        <v>1319.3720000000001</v>
      </c>
      <c r="G56">
        <v>48.3</v>
      </c>
    </row>
    <row r="57" spans="1:7" x14ac:dyDescent="0.25">
      <c r="A57" s="7">
        <v>2010</v>
      </c>
      <c r="B57" s="7">
        <v>8</v>
      </c>
      <c r="C57" s="10">
        <v>1508.279</v>
      </c>
      <c r="D57" s="28">
        <v>1508.499</v>
      </c>
      <c r="E57" s="28">
        <v>1605.95</v>
      </c>
      <c r="F57" s="28">
        <v>1411.049</v>
      </c>
      <c r="G57">
        <v>49.137</v>
      </c>
    </row>
    <row r="58" spans="1:7" x14ac:dyDescent="0.25">
      <c r="A58" s="7">
        <v>2010</v>
      </c>
      <c r="B58" s="7">
        <v>9</v>
      </c>
      <c r="C58" s="10">
        <v>1297.7919999999999</v>
      </c>
      <c r="D58" s="28">
        <v>1321.271</v>
      </c>
      <c r="E58" s="28">
        <v>1416.7149999999999</v>
      </c>
      <c r="F58" s="28">
        <v>1225.827</v>
      </c>
      <c r="G58">
        <v>48.125</v>
      </c>
    </row>
    <row r="59" spans="1:7" x14ac:dyDescent="0.25">
      <c r="A59" s="7">
        <v>2010</v>
      </c>
      <c r="B59" s="7">
        <v>10</v>
      </c>
      <c r="C59" s="10">
        <v>912.03700000000003</v>
      </c>
      <c r="D59">
        <v>917.83100000000002</v>
      </c>
      <c r="E59" s="28">
        <v>1012.796</v>
      </c>
      <c r="F59">
        <v>822.86699999999996</v>
      </c>
      <c r="G59">
        <v>47.883000000000003</v>
      </c>
    </row>
    <row r="60" spans="1:7" x14ac:dyDescent="0.25">
      <c r="A60" s="7">
        <v>2010</v>
      </c>
      <c r="B60" s="7">
        <v>11</v>
      </c>
      <c r="C60" s="10">
        <v>859.65200000000004</v>
      </c>
      <c r="D60">
        <v>840.24400000000003</v>
      </c>
      <c r="E60">
        <v>935.21600000000001</v>
      </c>
      <c r="F60">
        <v>745.27099999999996</v>
      </c>
      <c r="G60">
        <v>47.887</v>
      </c>
    </row>
    <row r="61" spans="1:7" x14ac:dyDescent="0.25">
      <c r="A61" s="7">
        <v>2010</v>
      </c>
      <c r="B61" s="7">
        <v>12</v>
      </c>
      <c r="C61" s="10">
        <v>1518.1610000000001</v>
      </c>
      <c r="D61" s="28">
        <v>1509.82</v>
      </c>
      <c r="E61" s="28">
        <v>1605.0840000000001</v>
      </c>
      <c r="F61" s="28">
        <v>1414.556</v>
      </c>
      <c r="G61">
        <v>48.033999999999999</v>
      </c>
    </row>
    <row r="62" spans="1:7" x14ac:dyDescent="0.25">
      <c r="A62" s="7">
        <v>2011</v>
      </c>
      <c r="B62" s="7">
        <v>1</v>
      </c>
      <c r="C62" s="10">
        <v>2017.789</v>
      </c>
      <c r="D62" s="28">
        <v>2085.2080000000001</v>
      </c>
      <c r="E62" s="28">
        <v>2184.2809999999999</v>
      </c>
      <c r="F62" s="28">
        <v>1986.134</v>
      </c>
      <c r="G62">
        <v>49.954999999999998</v>
      </c>
    </row>
    <row r="63" spans="1:7" x14ac:dyDescent="0.25">
      <c r="A63" s="7">
        <v>2011</v>
      </c>
      <c r="B63" s="7">
        <v>2</v>
      </c>
      <c r="C63" s="10">
        <v>1639.7180000000001</v>
      </c>
      <c r="D63" s="28">
        <v>1667.433</v>
      </c>
      <c r="E63" s="28">
        <v>1761.9590000000001</v>
      </c>
      <c r="F63" s="28">
        <v>1572.9079999999999</v>
      </c>
      <c r="G63">
        <v>47.661999999999999</v>
      </c>
    </row>
    <row r="64" spans="1:7" x14ac:dyDescent="0.25">
      <c r="A64" s="7">
        <v>2011</v>
      </c>
      <c r="B64" s="7">
        <v>3</v>
      </c>
      <c r="C64" s="10">
        <v>1262.2260000000001</v>
      </c>
      <c r="D64" s="28">
        <v>1291.248</v>
      </c>
      <c r="E64" s="28">
        <v>1386.61</v>
      </c>
      <c r="F64" s="28">
        <v>1195.886</v>
      </c>
      <c r="G64">
        <v>48.084000000000003</v>
      </c>
    </row>
    <row r="65" spans="1:7" x14ac:dyDescent="0.25">
      <c r="A65" s="7">
        <v>2011</v>
      </c>
      <c r="B65" s="7">
        <v>4</v>
      </c>
      <c r="C65" s="10">
        <v>1042.7539999999999</v>
      </c>
      <c r="D65" s="28">
        <v>1024.818</v>
      </c>
      <c r="E65" s="28">
        <v>1119.6759999999999</v>
      </c>
      <c r="F65">
        <v>929.96</v>
      </c>
      <c r="G65">
        <v>47.83</v>
      </c>
    </row>
    <row r="66" spans="1:7" x14ac:dyDescent="0.25">
      <c r="A66" s="7">
        <v>2011</v>
      </c>
      <c r="B66" s="7">
        <v>5</v>
      </c>
      <c r="C66" s="10">
        <v>856.26700000000005</v>
      </c>
      <c r="D66">
        <v>875.40800000000002</v>
      </c>
      <c r="E66">
        <v>969.82</v>
      </c>
      <c r="F66">
        <v>780.995</v>
      </c>
      <c r="G66">
        <v>47.604999999999997</v>
      </c>
    </row>
    <row r="67" spans="1:7" x14ac:dyDescent="0.25">
      <c r="A67" s="7">
        <v>2011</v>
      </c>
      <c r="B67" s="7">
        <v>6</v>
      </c>
      <c r="C67" s="10">
        <v>1155.395</v>
      </c>
      <c r="D67" s="28">
        <v>1142.5239999999999</v>
      </c>
      <c r="E67" s="28">
        <v>1237.211</v>
      </c>
      <c r="F67" s="28">
        <v>1047.838</v>
      </c>
      <c r="G67">
        <v>47.743000000000002</v>
      </c>
    </row>
    <row r="68" spans="1:7" x14ac:dyDescent="0.25">
      <c r="A68" s="7">
        <v>2011</v>
      </c>
      <c r="B68" s="7">
        <v>7</v>
      </c>
      <c r="C68" s="10">
        <v>1284.05</v>
      </c>
      <c r="D68" s="28">
        <v>1280.761</v>
      </c>
      <c r="E68" s="28">
        <v>1375.2360000000001</v>
      </c>
      <c r="F68" s="28">
        <v>1186.2860000000001</v>
      </c>
      <c r="G68">
        <v>47.636000000000003</v>
      </c>
    </row>
    <row r="69" spans="1:7" x14ac:dyDescent="0.25">
      <c r="A69" s="7">
        <v>2011</v>
      </c>
      <c r="B69" s="7">
        <v>8</v>
      </c>
      <c r="C69" s="10">
        <v>1494.912</v>
      </c>
      <c r="D69" s="28">
        <v>1480.606</v>
      </c>
      <c r="E69" s="28">
        <v>1577.58</v>
      </c>
      <c r="F69" s="28">
        <v>1383.6320000000001</v>
      </c>
      <c r="G69">
        <v>48.896999999999998</v>
      </c>
    </row>
    <row r="70" spans="1:7" x14ac:dyDescent="0.25">
      <c r="A70" s="7">
        <v>2011</v>
      </c>
      <c r="B70" s="7">
        <v>9</v>
      </c>
      <c r="C70" s="10">
        <v>1219.25</v>
      </c>
      <c r="D70" s="28">
        <v>1225.17</v>
      </c>
      <c r="E70" s="28">
        <v>1319.748</v>
      </c>
      <c r="F70" s="28">
        <v>1130.5930000000001</v>
      </c>
      <c r="G70">
        <v>47.688000000000002</v>
      </c>
    </row>
    <row r="71" spans="1:7" x14ac:dyDescent="0.25">
      <c r="A71" s="7">
        <v>2011</v>
      </c>
      <c r="B71" s="7">
        <v>10</v>
      </c>
      <c r="C71" s="10">
        <v>824.63900000000001</v>
      </c>
      <c r="D71">
        <v>856.36099999999999</v>
      </c>
      <c r="E71">
        <v>951.44200000000001</v>
      </c>
      <c r="F71">
        <v>761.279</v>
      </c>
      <c r="G71">
        <v>47.942</v>
      </c>
    </row>
    <row r="72" spans="1:7" x14ac:dyDescent="0.25">
      <c r="A72" s="7">
        <v>2011</v>
      </c>
      <c r="B72" s="7">
        <v>11</v>
      </c>
      <c r="C72" s="10">
        <v>878.95399999999995</v>
      </c>
      <c r="D72">
        <v>895.53300000000002</v>
      </c>
      <c r="E72">
        <v>990.15099999999995</v>
      </c>
      <c r="F72">
        <v>800.91499999999996</v>
      </c>
      <c r="G72">
        <v>47.709000000000003</v>
      </c>
    </row>
    <row r="73" spans="1:7" x14ac:dyDescent="0.25">
      <c r="A73" s="7">
        <v>2011</v>
      </c>
      <c r="B73" s="7">
        <v>12</v>
      </c>
      <c r="C73" s="10">
        <v>1214.9380000000001</v>
      </c>
      <c r="D73" s="28">
        <v>1218.0139999999999</v>
      </c>
      <c r="E73" s="28">
        <v>1313.6479999999999</v>
      </c>
      <c r="F73" s="28">
        <v>1122.3800000000001</v>
      </c>
      <c r="G73">
        <v>48.220999999999997</v>
      </c>
    </row>
    <row r="74" spans="1:7" x14ac:dyDescent="0.25">
      <c r="A74" s="7">
        <v>2012</v>
      </c>
      <c r="B74" s="7">
        <v>1</v>
      </c>
      <c r="C74" s="10">
        <v>1594.9190000000001</v>
      </c>
      <c r="D74" s="28">
        <v>1585.7</v>
      </c>
      <c r="E74" s="28">
        <v>1681.87</v>
      </c>
      <c r="F74" s="28">
        <v>1489.53</v>
      </c>
      <c r="G74">
        <v>48.491</v>
      </c>
    </row>
    <row r="75" spans="1:7" x14ac:dyDescent="0.25">
      <c r="A75" s="7">
        <v>2012</v>
      </c>
      <c r="B75" s="7">
        <v>2</v>
      </c>
      <c r="C75" s="10">
        <v>1412.211</v>
      </c>
      <c r="D75" s="28">
        <v>1459.5429999999999</v>
      </c>
      <c r="E75" s="28">
        <v>1556.1869999999999</v>
      </c>
      <c r="F75" s="28">
        <v>1362.8989999999999</v>
      </c>
      <c r="G75">
        <v>48.73</v>
      </c>
    </row>
    <row r="76" spans="1:7" x14ac:dyDescent="0.25">
      <c r="A76" s="7">
        <v>2012</v>
      </c>
      <c r="B76" s="7">
        <v>3</v>
      </c>
      <c r="C76" s="10">
        <v>1170.115</v>
      </c>
      <c r="D76" s="28">
        <v>1183.222</v>
      </c>
      <c r="E76" s="28">
        <v>1280.4749999999999</v>
      </c>
      <c r="F76" s="28">
        <v>1085.9680000000001</v>
      </c>
      <c r="G76">
        <v>49.036999999999999</v>
      </c>
    </row>
    <row r="77" spans="1:7" x14ac:dyDescent="0.25">
      <c r="A77" s="7">
        <v>2012</v>
      </c>
      <c r="B77" s="7">
        <v>4</v>
      </c>
      <c r="C77" s="10">
        <v>834.06600000000003</v>
      </c>
      <c r="D77">
        <v>842.42899999999997</v>
      </c>
      <c r="E77">
        <v>938.94600000000003</v>
      </c>
      <c r="F77">
        <v>745.91200000000003</v>
      </c>
      <c r="G77">
        <v>48.665999999999997</v>
      </c>
    </row>
    <row r="78" spans="1:7" x14ac:dyDescent="0.25">
      <c r="A78" s="7">
        <v>2012</v>
      </c>
      <c r="B78" s="7">
        <v>5</v>
      </c>
      <c r="C78" s="10">
        <v>901.84799999999996</v>
      </c>
      <c r="D78">
        <v>839.04200000000003</v>
      </c>
      <c r="E78">
        <v>933.47</v>
      </c>
      <c r="F78">
        <v>744.61400000000003</v>
      </c>
      <c r="G78">
        <v>47.613</v>
      </c>
    </row>
    <row r="79" spans="1:7" x14ac:dyDescent="0.25">
      <c r="A79" s="7">
        <v>2012</v>
      </c>
      <c r="B79" s="7">
        <v>6</v>
      </c>
      <c r="C79" s="10">
        <v>1096.078</v>
      </c>
      <c r="D79" s="28">
        <v>1019.338</v>
      </c>
      <c r="E79" s="28">
        <v>1114.337</v>
      </c>
      <c r="F79">
        <v>924.33799999999997</v>
      </c>
      <c r="G79">
        <v>47.901000000000003</v>
      </c>
    </row>
    <row r="80" spans="1:7" x14ac:dyDescent="0.25">
      <c r="A80" s="7">
        <v>2012</v>
      </c>
      <c r="B80" s="7">
        <v>7</v>
      </c>
      <c r="C80" s="10">
        <v>1446.0940000000001</v>
      </c>
      <c r="D80" s="28">
        <v>1494.6089999999999</v>
      </c>
      <c r="E80" s="28">
        <v>1592.008</v>
      </c>
      <c r="F80" s="28">
        <v>1397.2090000000001</v>
      </c>
      <c r="G80">
        <v>49.110999999999997</v>
      </c>
    </row>
    <row r="81" spans="1:7" x14ac:dyDescent="0.25">
      <c r="A81" s="7">
        <v>2012</v>
      </c>
      <c r="B81" s="7">
        <v>8</v>
      </c>
      <c r="C81" s="10">
        <v>1391.18</v>
      </c>
      <c r="D81" s="28">
        <v>1368.6659999999999</v>
      </c>
      <c r="E81" s="28">
        <v>1463.2750000000001</v>
      </c>
      <c r="F81" s="28">
        <v>1274.058</v>
      </c>
      <c r="G81">
        <v>47.704000000000001</v>
      </c>
    </row>
    <row r="82" spans="1:7" x14ac:dyDescent="0.25">
      <c r="A82" s="7">
        <v>2012</v>
      </c>
      <c r="B82" s="7">
        <v>9</v>
      </c>
      <c r="C82" s="10">
        <v>1182.94</v>
      </c>
      <c r="D82" s="28">
        <v>1180.0039999999999</v>
      </c>
      <c r="E82" s="28">
        <v>1274.915</v>
      </c>
      <c r="F82" s="28">
        <v>1085.0930000000001</v>
      </c>
      <c r="G82">
        <v>47.856000000000002</v>
      </c>
    </row>
    <row r="83" spans="1:7" x14ac:dyDescent="0.25">
      <c r="A83" s="7">
        <v>2012</v>
      </c>
      <c r="B83" s="7">
        <v>10</v>
      </c>
      <c r="C83" s="10">
        <v>809.17</v>
      </c>
      <c r="D83">
        <v>867.43899999999996</v>
      </c>
      <c r="E83">
        <v>962.71299999999997</v>
      </c>
      <c r="F83">
        <v>772.16499999999996</v>
      </c>
      <c r="G83">
        <v>48.039000000000001</v>
      </c>
    </row>
    <row r="84" spans="1:7" x14ac:dyDescent="0.25">
      <c r="A84" s="7">
        <v>2012</v>
      </c>
      <c r="B84" s="7">
        <v>11</v>
      </c>
      <c r="C84" s="10">
        <v>997.20600000000002</v>
      </c>
      <c r="D84">
        <v>974.66600000000005</v>
      </c>
      <c r="E84" s="28">
        <v>1069.258</v>
      </c>
      <c r="F84">
        <v>880.07299999999998</v>
      </c>
      <c r="G84">
        <v>47.695999999999998</v>
      </c>
    </row>
    <row r="85" spans="1:7" x14ac:dyDescent="0.25">
      <c r="A85" s="7">
        <v>2012</v>
      </c>
      <c r="B85" s="7">
        <v>12</v>
      </c>
      <c r="C85" s="10">
        <v>1233.5119999999999</v>
      </c>
      <c r="D85" s="28">
        <v>1235.0920000000001</v>
      </c>
      <c r="E85" s="28">
        <v>1330.011</v>
      </c>
      <c r="F85" s="28">
        <v>1140.172</v>
      </c>
      <c r="G85">
        <v>47.860999999999997</v>
      </c>
    </row>
    <row r="86" spans="1:7" x14ac:dyDescent="0.25">
      <c r="A86" s="7">
        <v>2013</v>
      </c>
      <c r="B86" s="7">
        <v>1</v>
      </c>
      <c r="C86" s="10">
        <v>1628.443</v>
      </c>
      <c r="D86" s="28">
        <v>1751.6679999999999</v>
      </c>
      <c r="E86" s="28">
        <v>1846.443</v>
      </c>
      <c r="F86" s="28">
        <v>1656.894</v>
      </c>
      <c r="G86">
        <v>47.786999999999999</v>
      </c>
    </row>
    <row r="87" spans="1:7" x14ac:dyDescent="0.25">
      <c r="A87" s="7">
        <v>2013</v>
      </c>
      <c r="B87" s="7">
        <v>2</v>
      </c>
      <c r="C87" s="10">
        <v>1557.029</v>
      </c>
      <c r="D87" s="28">
        <v>1463.4949999999999</v>
      </c>
      <c r="E87" s="28">
        <v>1558.8820000000001</v>
      </c>
      <c r="F87" s="28">
        <v>1368.1079999999999</v>
      </c>
      <c r="G87">
        <v>48.095999999999997</v>
      </c>
    </row>
    <row r="88" spans="1:7" x14ac:dyDescent="0.25">
      <c r="A88" s="7">
        <v>2013</v>
      </c>
      <c r="B88" s="7">
        <v>3</v>
      </c>
      <c r="C88" s="10">
        <v>1437.905</v>
      </c>
      <c r="D88" s="28">
        <v>1431.367</v>
      </c>
      <c r="E88" s="28">
        <v>1525.7750000000001</v>
      </c>
      <c r="F88" s="28">
        <v>1336.96</v>
      </c>
      <c r="G88">
        <v>47.603000000000002</v>
      </c>
    </row>
    <row r="89" spans="1:7" x14ac:dyDescent="0.25">
      <c r="A89" s="7">
        <v>2013</v>
      </c>
      <c r="B89" s="7">
        <v>4</v>
      </c>
      <c r="C89" s="10">
        <v>1166.377</v>
      </c>
      <c r="D89" s="28">
        <v>1178.7439999999999</v>
      </c>
      <c r="E89" s="28">
        <v>1274.912</v>
      </c>
      <c r="F89" s="28">
        <v>1082.576</v>
      </c>
      <c r="G89">
        <v>48.49</v>
      </c>
    </row>
    <row r="90" spans="1:7" x14ac:dyDescent="0.25">
      <c r="A90" s="7">
        <v>2013</v>
      </c>
      <c r="B90" s="7">
        <v>5</v>
      </c>
      <c r="C90" s="10">
        <v>827.89599999999996</v>
      </c>
      <c r="D90">
        <v>822.49599999999998</v>
      </c>
      <c r="E90">
        <v>916.88</v>
      </c>
      <c r="F90">
        <v>728.11199999999997</v>
      </c>
      <c r="G90">
        <v>47.59</v>
      </c>
    </row>
    <row r="91" spans="1:7" x14ac:dyDescent="0.25">
      <c r="A91" s="7">
        <v>2013</v>
      </c>
      <c r="B91" s="7">
        <v>6</v>
      </c>
      <c r="C91" s="10">
        <v>984.02599999999995</v>
      </c>
      <c r="D91" s="28">
        <v>1054.2049999999999</v>
      </c>
      <c r="E91" s="28">
        <v>1148.598</v>
      </c>
      <c r="F91">
        <v>959.81200000000001</v>
      </c>
      <c r="G91">
        <v>47.594999999999999</v>
      </c>
    </row>
    <row r="92" spans="1:7" x14ac:dyDescent="0.25">
      <c r="A92" s="7">
        <v>2013</v>
      </c>
      <c r="B92" s="7">
        <v>7</v>
      </c>
      <c r="C92" s="10">
        <v>1200.7049999999999</v>
      </c>
      <c r="D92" s="28">
        <v>1234.29</v>
      </c>
      <c r="E92" s="28">
        <v>1328.75</v>
      </c>
      <c r="F92" s="28">
        <v>1139.829</v>
      </c>
      <c r="G92">
        <v>47.628999999999998</v>
      </c>
    </row>
    <row r="93" spans="1:7" x14ac:dyDescent="0.25">
      <c r="A93" s="7">
        <v>2013</v>
      </c>
      <c r="B93" s="7">
        <v>8</v>
      </c>
      <c r="C93" s="10">
        <v>1179.3879999999999</v>
      </c>
      <c r="D93" s="28">
        <v>1165.5930000000001</v>
      </c>
      <c r="E93" s="28">
        <v>1262.231</v>
      </c>
      <c r="F93" s="28">
        <v>1068.954</v>
      </c>
      <c r="G93">
        <v>48.726999999999997</v>
      </c>
    </row>
    <row r="94" spans="1:7" x14ac:dyDescent="0.25">
      <c r="A94" s="7">
        <v>2013</v>
      </c>
      <c r="B94" s="7">
        <v>9</v>
      </c>
      <c r="C94" s="10">
        <v>1207.521</v>
      </c>
      <c r="D94" s="28">
        <v>1197.114</v>
      </c>
      <c r="E94" s="28">
        <v>1291.5219999999999</v>
      </c>
      <c r="F94" s="28">
        <v>1102.7070000000001</v>
      </c>
      <c r="G94">
        <v>47.603000000000002</v>
      </c>
    </row>
    <row r="95" spans="1:7" x14ac:dyDescent="0.25">
      <c r="A95" s="7">
        <v>2013</v>
      </c>
      <c r="B95" s="7">
        <v>10</v>
      </c>
      <c r="C95" s="10">
        <v>880.30799999999999</v>
      </c>
      <c r="D95">
        <v>853.92100000000005</v>
      </c>
      <c r="E95">
        <v>948.29200000000003</v>
      </c>
      <c r="F95">
        <v>759.55</v>
      </c>
      <c r="G95">
        <v>47.584000000000003</v>
      </c>
    </row>
    <row r="96" spans="1:7" x14ac:dyDescent="0.25">
      <c r="A96" s="7">
        <v>2013</v>
      </c>
      <c r="B96" s="7">
        <v>11</v>
      </c>
      <c r="C96" s="10">
        <v>936.34699999999998</v>
      </c>
      <c r="D96">
        <v>911.83600000000001</v>
      </c>
      <c r="E96" s="28">
        <v>1006.109</v>
      </c>
      <c r="F96">
        <v>817.56299999999999</v>
      </c>
      <c r="G96">
        <v>47.533999999999999</v>
      </c>
    </row>
    <row r="97" spans="1:7" x14ac:dyDescent="0.25">
      <c r="A97" s="7">
        <v>2013</v>
      </c>
      <c r="B97" s="7">
        <v>12</v>
      </c>
      <c r="C97" s="10">
        <v>1486.7190000000001</v>
      </c>
      <c r="D97" s="28">
        <v>1478.5150000000001</v>
      </c>
      <c r="E97" s="28">
        <v>1573.3040000000001</v>
      </c>
      <c r="F97" s="28">
        <v>1383.7270000000001</v>
      </c>
      <c r="G97">
        <v>47.795000000000002</v>
      </c>
    </row>
    <row r="98" spans="1:7" x14ac:dyDescent="0.25">
      <c r="A98" s="7">
        <v>2014</v>
      </c>
      <c r="B98" s="7">
        <v>1</v>
      </c>
      <c r="C98" s="10">
        <v>1973.2329999999999</v>
      </c>
      <c r="D98" s="28">
        <v>1828.056</v>
      </c>
      <c r="E98" s="28">
        <v>1923.279</v>
      </c>
      <c r="F98" s="28">
        <v>1732.8340000000001</v>
      </c>
      <c r="G98">
        <v>48.012999999999998</v>
      </c>
    </row>
    <row r="99" spans="1:7" x14ac:dyDescent="0.25">
      <c r="A99" s="7">
        <v>2014</v>
      </c>
      <c r="B99" s="7">
        <v>2</v>
      </c>
      <c r="C99" s="10">
        <v>1948.797</v>
      </c>
      <c r="D99" s="28">
        <v>1852.934</v>
      </c>
      <c r="E99" s="28">
        <v>1948.3040000000001</v>
      </c>
      <c r="F99" s="28">
        <v>1757.5650000000001</v>
      </c>
      <c r="G99">
        <v>48.087000000000003</v>
      </c>
    </row>
    <row r="100" spans="1:7" x14ac:dyDescent="0.25">
      <c r="A100" s="7">
        <v>2014</v>
      </c>
      <c r="B100" s="7">
        <v>3</v>
      </c>
      <c r="C100" s="10">
        <v>1546.79</v>
      </c>
      <c r="D100" s="28">
        <v>1532.2439999999999</v>
      </c>
      <c r="E100" s="28">
        <v>1626.8610000000001</v>
      </c>
      <c r="F100" s="28">
        <v>1437.627</v>
      </c>
      <c r="G100">
        <v>47.707999999999998</v>
      </c>
    </row>
    <row r="101" spans="1:7" x14ac:dyDescent="0.25">
      <c r="A101" s="7">
        <v>2014</v>
      </c>
      <c r="B101" s="7">
        <v>4</v>
      </c>
      <c r="C101" s="10">
        <v>1004.106</v>
      </c>
      <c r="D101">
        <v>995.31500000000005</v>
      </c>
      <c r="E101" s="28">
        <v>1090.0940000000001</v>
      </c>
      <c r="F101">
        <v>900.53499999999997</v>
      </c>
      <c r="G101">
        <v>47.79</v>
      </c>
    </row>
    <row r="102" spans="1:7" x14ac:dyDescent="0.25">
      <c r="A102" s="7">
        <v>2014</v>
      </c>
      <c r="B102" s="7">
        <v>5</v>
      </c>
      <c r="C102" s="10">
        <v>831.03800000000001</v>
      </c>
      <c r="D102">
        <v>857.30899999999997</v>
      </c>
      <c r="E102">
        <v>951.93899999999996</v>
      </c>
      <c r="F102">
        <v>762.678</v>
      </c>
      <c r="G102">
        <v>47.715000000000003</v>
      </c>
    </row>
    <row r="103" spans="1:7" x14ac:dyDescent="0.25">
      <c r="A103" s="7">
        <v>2014</v>
      </c>
      <c r="B103" s="7">
        <v>6</v>
      </c>
      <c r="C103" s="10">
        <v>1034.972</v>
      </c>
      <c r="D103" s="28">
        <v>1086.278</v>
      </c>
      <c r="E103" s="28">
        <v>1180.8109999999999</v>
      </c>
      <c r="F103">
        <v>991.745</v>
      </c>
      <c r="G103">
        <v>47.665999999999997</v>
      </c>
    </row>
    <row r="104" spans="1:7" x14ac:dyDescent="0.25">
      <c r="A104" s="7">
        <v>2014</v>
      </c>
      <c r="B104" s="7">
        <v>7</v>
      </c>
      <c r="C104" s="10">
        <v>1221.4380000000001</v>
      </c>
      <c r="D104" s="28">
        <v>1243.8330000000001</v>
      </c>
      <c r="E104" s="28">
        <v>1338.27</v>
      </c>
      <c r="F104" s="28">
        <v>1149.396</v>
      </c>
      <c r="G104">
        <v>47.616999999999997</v>
      </c>
    </row>
    <row r="105" spans="1:7" x14ac:dyDescent="0.25">
      <c r="A105" s="7">
        <v>2014</v>
      </c>
      <c r="B105" s="7">
        <v>8</v>
      </c>
      <c r="C105" s="10">
        <v>1073.3900000000001</v>
      </c>
      <c r="D105" s="28">
        <v>1137.9159999999999</v>
      </c>
      <c r="E105" s="28">
        <v>1235.8409999999999</v>
      </c>
      <c r="F105" s="28">
        <v>1039.992</v>
      </c>
      <c r="G105">
        <v>49.375999999999998</v>
      </c>
    </row>
    <row r="106" spans="1:7" x14ac:dyDescent="0.25">
      <c r="A106" s="7">
        <v>2014</v>
      </c>
      <c r="B106" s="7">
        <v>9</v>
      </c>
      <c r="C106" s="10">
        <v>1158.7760000000001</v>
      </c>
      <c r="D106" s="28">
        <v>1219.222</v>
      </c>
      <c r="E106" s="28">
        <v>1313.739</v>
      </c>
      <c r="F106" s="28">
        <v>1124.7049999999999</v>
      </c>
      <c r="G106">
        <v>47.658000000000001</v>
      </c>
    </row>
    <row r="107" spans="1:7" x14ac:dyDescent="0.25">
      <c r="A107" s="7">
        <v>2014</v>
      </c>
      <c r="B107" s="7">
        <v>10</v>
      </c>
      <c r="C107" s="10">
        <v>822.80499999999995</v>
      </c>
      <c r="D107">
        <v>779.15499999999997</v>
      </c>
      <c r="E107">
        <v>873.55499999999995</v>
      </c>
      <c r="F107">
        <v>684.75400000000002</v>
      </c>
      <c r="G107">
        <v>47.598999999999997</v>
      </c>
    </row>
    <row r="108" spans="1:7" x14ac:dyDescent="0.25">
      <c r="A108" s="7">
        <v>2014</v>
      </c>
      <c r="B108" s="7">
        <v>11</v>
      </c>
      <c r="C108" s="10">
        <v>980.09199999999998</v>
      </c>
      <c r="D108">
        <v>996.50400000000002</v>
      </c>
      <c r="E108" s="28">
        <v>1091.2629999999999</v>
      </c>
      <c r="F108">
        <v>901.74400000000003</v>
      </c>
      <c r="G108">
        <v>47.78</v>
      </c>
    </row>
    <row r="109" spans="1:7" x14ac:dyDescent="0.25">
      <c r="A109" s="7">
        <v>2014</v>
      </c>
      <c r="B109" s="7">
        <v>12</v>
      </c>
      <c r="C109" s="10">
        <v>1466.2860000000001</v>
      </c>
      <c r="D109" s="28">
        <v>1468.645</v>
      </c>
      <c r="E109" s="28">
        <v>1563.663</v>
      </c>
      <c r="F109" s="28">
        <v>1373.627</v>
      </c>
      <c r="G109">
        <v>47.91</v>
      </c>
    </row>
    <row r="110" spans="1:7" x14ac:dyDescent="0.25">
      <c r="A110" s="7">
        <v>2015</v>
      </c>
      <c r="B110" s="7">
        <v>1</v>
      </c>
      <c r="C110" s="10">
        <v>1713.6379999999999</v>
      </c>
      <c r="D110" s="28">
        <v>1724.431</v>
      </c>
      <c r="E110" s="28">
        <v>1819.1220000000001</v>
      </c>
      <c r="F110" s="28">
        <v>1629.74</v>
      </c>
      <c r="G110">
        <v>47.744999999999997</v>
      </c>
    </row>
    <row r="111" spans="1:7" x14ac:dyDescent="0.25">
      <c r="A111" s="7">
        <v>2015</v>
      </c>
      <c r="B111" s="7">
        <v>2</v>
      </c>
      <c r="C111" s="10">
        <v>1775.1769999999999</v>
      </c>
      <c r="D111" s="28">
        <v>1732.5719999999999</v>
      </c>
      <c r="E111" s="28">
        <v>1827.421</v>
      </c>
      <c r="F111" s="28">
        <v>1637.722</v>
      </c>
      <c r="G111">
        <v>47.825000000000003</v>
      </c>
    </row>
    <row r="112" spans="1:7" x14ac:dyDescent="0.25">
      <c r="A112" s="7">
        <v>2015</v>
      </c>
      <c r="B112" s="7">
        <v>3</v>
      </c>
      <c r="C112" s="10">
        <v>1649.0070000000001</v>
      </c>
      <c r="D112" s="28">
        <v>1581.549</v>
      </c>
      <c r="E112" s="28">
        <v>1677.65</v>
      </c>
      <c r="F112" s="28">
        <v>1485.4480000000001</v>
      </c>
      <c r="G112">
        <v>48.456000000000003</v>
      </c>
    </row>
    <row r="113" spans="1:7" x14ac:dyDescent="0.25">
      <c r="A113" s="7">
        <v>2015</v>
      </c>
      <c r="B113" s="7">
        <v>4</v>
      </c>
      <c r="C113" s="10">
        <v>924.14499999999998</v>
      </c>
      <c r="D113">
        <v>982.08399999999995</v>
      </c>
      <c r="E113" s="28">
        <v>1076.9559999999999</v>
      </c>
      <c r="F113">
        <v>887.21199999999999</v>
      </c>
      <c r="G113">
        <v>47.837000000000003</v>
      </c>
    </row>
    <row r="114" spans="1:7" x14ac:dyDescent="0.25">
      <c r="A114" s="7">
        <v>2015</v>
      </c>
      <c r="B114" s="7">
        <v>5</v>
      </c>
      <c r="C114" s="10">
        <v>783.32500000000005</v>
      </c>
      <c r="D114">
        <v>834.65899999999999</v>
      </c>
      <c r="E114">
        <v>929.245</v>
      </c>
      <c r="F114">
        <v>740.07299999999998</v>
      </c>
      <c r="G114">
        <v>47.692</v>
      </c>
    </row>
    <row r="115" spans="1:7" x14ac:dyDescent="0.25">
      <c r="A115" s="7">
        <v>2015</v>
      </c>
      <c r="B115" s="7">
        <v>6</v>
      </c>
      <c r="C115" s="10">
        <v>1048.0550000000001</v>
      </c>
      <c r="D115" s="28">
        <v>1070.335</v>
      </c>
      <c r="E115" s="28">
        <v>1164.8599999999999</v>
      </c>
      <c r="F115">
        <v>975.81</v>
      </c>
      <c r="G115">
        <v>47.661999999999999</v>
      </c>
    </row>
    <row r="116" spans="1:7" x14ac:dyDescent="0.25">
      <c r="A116" s="7">
        <v>2015</v>
      </c>
      <c r="B116" s="7">
        <v>7</v>
      </c>
      <c r="C116" s="10">
        <v>1185.5530000000001</v>
      </c>
      <c r="D116" s="28">
        <v>1235.2460000000001</v>
      </c>
      <c r="E116" s="28">
        <v>1329.7550000000001</v>
      </c>
      <c r="F116" s="28">
        <v>1140.7380000000001</v>
      </c>
      <c r="G116">
        <v>47.652999999999999</v>
      </c>
    </row>
    <row r="117" spans="1:7" x14ac:dyDescent="0.25">
      <c r="A117" s="7">
        <v>2015</v>
      </c>
      <c r="B117" s="7">
        <v>8</v>
      </c>
      <c r="C117" s="10">
        <v>1245.0360000000001</v>
      </c>
      <c r="D117" s="28">
        <v>1217.82</v>
      </c>
      <c r="E117" s="28">
        <v>1312.8879999999999</v>
      </c>
      <c r="F117" s="28">
        <v>1122.752</v>
      </c>
      <c r="G117">
        <v>47.935000000000002</v>
      </c>
    </row>
    <row r="118" spans="1:7" x14ac:dyDescent="0.25">
      <c r="A118" s="7">
        <v>2015</v>
      </c>
      <c r="B118" s="7">
        <v>9</v>
      </c>
      <c r="C118" s="10">
        <v>1152.1110000000001</v>
      </c>
      <c r="D118" s="28">
        <v>1156.8</v>
      </c>
      <c r="E118" s="28">
        <v>1251.5999999999999</v>
      </c>
      <c r="F118" s="28">
        <v>1062</v>
      </c>
      <c r="G118">
        <v>47.8</v>
      </c>
    </row>
    <row r="119" spans="1:7" x14ac:dyDescent="0.25">
      <c r="A119" s="7">
        <v>2015</v>
      </c>
      <c r="B119" s="7">
        <v>10</v>
      </c>
      <c r="C119" s="10">
        <v>821.16099999999994</v>
      </c>
      <c r="D119">
        <v>833.76800000000003</v>
      </c>
      <c r="E119">
        <v>928.17100000000005</v>
      </c>
      <c r="F119">
        <v>739.36500000000001</v>
      </c>
      <c r="G119">
        <v>47.6</v>
      </c>
    </row>
    <row r="120" spans="1:7" x14ac:dyDescent="0.25">
      <c r="A120" s="7">
        <v>2015</v>
      </c>
      <c r="B120" s="7">
        <v>11</v>
      </c>
      <c r="C120" s="10">
        <v>816.697</v>
      </c>
      <c r="D120">
        <v>819.59799999999996</v>
      </c>
      <c r="E120">
        <v>914.23</v>
      </c>
      <c r="F120">
        <v>724.96500000000003</v>
      </c>
      <c r="G120">
        <v>47.716000000000001</v>
      </c>
    </row>
    <row r="121" spans="1:7" x14ac:dyDescent="0.25">
      <c r="A121" s="7">
        <v>2015</v>
      </c>
      <c r="B121" s="7">
        <v>12</v>
      </c>
      <c r="C121" s="10">
        <v>1120.1120000000001</v>
      </c>
      <c r="D121" s="28">
        <v>1089.5899999999999</v>
      </c>
      <c r="E121" s="28">
        <v>1186.885</v>
      </c>
      <c r="F121">
        <v>992.29499999999996</v>
      </c>
      <c r="G121">
        <v>49.058</v>
      </c>
    </row>
    <row r="122" spans="1:7" x14ac:dyDescent="0.25">
      <c r="A122" s="7">
        <v>2016</v>
      </c>
      <c r="B122" s="7">
        <v>1</v>
      </c>
      <c r="C122" s="10">
        <v>1498.259</v>
      </c>
      <c r="D122" s="28">
        <v>1727.0630000000001</v>
      </c>
      <c r="E122" s="28">
        <v>1821.741</v>
      </c>
      <c r="F122" s="28">
        <v>1632.385</v>
      </c>
      <c r="G122">
        <v>47.738999999999997</v>
      </c>
    </row>
    <row r="123" spans="1:7" x14ac:dyDescent="0.25">
      <c r="A123" s="7">
        <v>2016</v>
      </c>
      <c r="B123" s="7">
        <v>2</v>
      </c>
      <c r="C123" s="10">
        <v>1556.9580000000001</v>
      </c>
      <c r="D123" s="28">
        <v>1498.845</v>
      </c>
      <c r="E123" s="28">
        <v>1601.829</v>
      </c>
      <c r="F123" s="28">
        <v>1395.8610000000001</v>
      </c>
      <c r="G123">
        <v>51.927</v>
      </c>
    </row>
    <row r="124" spans="1:7" x14ac:dyDescent="0.25">
      <c r="A124" s="7">
        <v>2016</v>
      </c>
      <c r="B124" s="7">
        <v>3</v>
      </c>
      <c r="C124" s="10">
        <v>1168.894</v>
      </c>
      <c r="D124" s="28">
        <v>1344.4349999999999</v>
      </c>
      <c r="E124" s="28">
        <v>1448.9680000000001</v>
      </c>
      <c r="F124" s="28">
        <v>1239.9010000000001</v>
      </c>
      <c r="G124">
        <v>52.707999999999998</v>
      </c>
    </row>
    <row r="125" spans="1:7" x14ac:dyDescent="0.25">
      <c r="A125" s="7">
        <v>2016</v>
      </c>
      <c r="B125" s="7">
        <v>4</v>
      </c>
      <c r="C125" s="10"/>
      <c r="D125">
        <v>923.01400000000001</v>
      </c>
      <c r="E125" s="28">
        <v>1028.232</v>
      </c>
      <c r="F125">
        <v>817.79499999999996</v>
      </c>
      <c r="G125">
        <v>53.054000000000002</v>
      </c>
    </row>
    <row r="126" spans="1:7" x14ac:dyDescent="0.25">
      <c r="A126" s="7">
        <v>2016</v>
      </c>
      <c r="B126" s="7">
        <v>5</v>
      </c>
      <c r="C126" s="10"/>
      <c r="D126">
        <v>778.77300000000002</v>
      </c>
      <c r="E126">
        <v>883.73299999999995</v>
      </c>
      <c r="F126">
        <v>673.81299999999999</v>
      </c>
      <c r="G126">
        <v>52.923000000000002</v>
      </c>
    </row>
    <row r="127" spans="1:7" x14ac:dyDescent="0.25">
      <c r="A127" s="7">
        <v>2016</v>
      </c>
      <c r="B127" s="7">
        <v>6</v>
      </c>
      <c r="C127" s="10"/>
      <c r="D127" s="28">
        <v>1001.596</v>
      </c>
      <c r="E127" s="28">
        <v>1106.8679999999999</v>
      </c>
      <c r="F127">
        <v>896.32399999999996</v>
      </c>
      <c r="G127">
        <v>53.08</v>
      </c>
    </row>
    <row r="128" spans="1:7" x14ac:dyDescent="0.25">
      <c r="A128" s="7">
        <v>2016</v>
      </c>
      <c r="B128" s="7">
        <v>7</v>
      </c>
      <c r="C128" s="10"/>
      <c r="D128" s="28">
        <v>1251.43</v>
      </c>
      <c r="E128" s="28">
        <v>1356.46</v>
      </c>
      <c r="F128" s="28">
        <v>1146.4010000000001</v>
      </c>
      <c r="G128">
        <v>52.957999999999998</v>
      </c>
    </row>
    <row r="129" spans="1:7" x14ac:dyDescent="0.25">
      <c r="A129" s="7">
        <v>2016</v>
      </c>
      <c r="B129" s="7">
        <v>8</v>
      </c>
      <c r="C129" s="10"/>
      <c r="D129" s="28">
        <v>1292.8420000000001</v>
      </c>
      <c r="E129" s="28">
        <v>1397.848</v>
      </c>
      <c r="F129" s="28">
        <v>1187.835</v>
      </c>
      <c r="G129">
        <v>52.947000000000003</v>
      </c>
    </row>
    <row r="130" spans="1:7" x14ac:dyDescent="0.25">
      <c r="A130" s="7">
        <v>2016</v>
      </c>
      <c r="B130" s="7">
        <v>9</v>
      </c>
      <c r="C130" s="10"/>
      <c r="D130" s="28">
        <v>1179.405</v>
      </c>
      <c r="E130" s="28">
        <v>1284.4760000000001</v>
      </c>
      <c r="F130" s="28">
        <v>1074.335</v>
      </c>
      <c r="G130">
        <v>52.978999999999999</v>
      </c>
    </row>
    <row r="131" spans="1:7" x14ac:dyDescent="0.25">
      <c r="A131" s="7">
        <v>2016</v>
      </c>
      <c r="B131" s="7">
        <v>10</v>
      </c>
      <c r="C131" s="10"/>
      <c r="D131">
        <v>854.80899999999997</v>
      </c>
      <c r="E131">
        <v>959.72500000000002</v>
      </c>
      <c r="F131">
        <v>749.89200000000005</v>
      </c>
      <c r="G131">
        <v>52.901000000000003</v>
      </c>
    </row>
    <row r="132" spans="1:7" x14ac:dyDescent="0.25">
      <c r="A132" s="7">
        <v>2016</v>
      </c>
      <c r="B132" s="7">
        <v>11</v>
      </c>
      <c r="C132" s="10"/>
      <c r="D132">
        <v>904.27200000000005</v>
      </c>
      <c r="E132" s="28">
        <v>1009.125</v>
      </c>
      <c r="F132">
        <v>799.42</v>
      </c>
      <c r="G132">
        <v>52.869</v>
      </c>
    </row>
    <row r="133" spans="1:7" x14ac:dyDescent="0.25">
      <c r="A133" s="7">
        <v>2016</v>
      </c>
      <c r="B133" s="7">
        <v>12</v>
      </c>
      <c r="C133" s="10"/>
      <c r="D133" s="28">
        <v>1320.4449999999999</v>
      </c>
      <c r="E133" s="28">
        <v>1425.0319999999999</v>
      </c>
      <c r="F133" s="28">
        <v>1215.8589999999999</v>
      </c>
      <c r="G133">
        <v>52.734999999999999</v>
      </c>
    </row>
    <row r="134" spans="1:7" x14ac:dyDescent="0.25">
      <c r="A134" s="7">
        <v>2017</v>
      </c>
      <c r="B134" s="7">
        <v>1</v>
      </c>
      <c r="C134" s="10"/>
      <c r="D134" s="28">
        <v>1711.626</v>
      </c>
      <c r="E134" s="28">
        <v>1816.827</v>
      </c>
      <c r="F134" s="28">
        <v>1606.425</v>
      </c>
      <c r="G134">
        <v>53.045000000000002</v>
      </c>
    </row>
    <row r="135" spans="1:7" x14ac:dyDescent="0.25">
      <c r="A135" s="7">
        <v>2017</v>
      </c>
      <c r="B135" s="7">
        <v>2</v>
      </c>
      <c r="C135" s="10"/>
      <c r="D135" s="28">
        <v>1574.7529999999999</v>
      </c>
      <c r="E135" s="28">
        <v>1679.874</v>
      </c>
      <c r="F135" s="28">
        <v>1469.6320000000001</v>
      </c>
      <c r="G135">
        <v>53.003999999999998</v>
      </c>
    </row>
    <row r="136" spans="1:7" x14ac:dyDescent="0.25">
      <c r="A136" s="7">
        <v>2017</v>
      </c>
      <c r="B136" s="7">
        <v>3</v>
      </c>
      <c r="C136" s="10"/>
      <c r="D136" s="28">
        <v>1353.479</v>
      </c>
      <c r="E136" s="28">
        <v>1458.4639999999999</v>
      </c>
      <c r="F136" s="28">
        <v>1248.4939999999999</v>
      </c>
      <c r="G136">
        <v>52.936</v>
      </c>
    </row>
    <row r="137" spans="1:7" x14ac:dyDescent="0.25">
      <c r="A137" s="7">
        <v>2017</v>
      </c>
      <c r="B137" s="7">
        <v>4</v>
      </c>
      <c r="C137" s="10"/>
      <c r="D137" s="28">
        <v>1000.807</v>
      </c>
      <c r="E137" s="28">
        <v>1106.117</v>
      </c>
      <c r="F137">
        <v>895.49699999999996</v>
      </c>
      <c r="G137">
        <v>53.1</v>
      </c>
    </row>
    <row r="138" spans="1:7" x14ac:dyDescent="0.25">
      <c r="A138" s="7">
        <v>2017</v>
      </c>
      <c r="B138" s="7">
        <v>5</v>
      </c>
      <c r="C138" s="10"/>
      <c r="D138">
        <v>830.22299999999996</v>
      </c>
      <c r="E138">
        <v>935.17499999999995</v>
      </c>
      <c r="F138">
        <v>725.27099999999996</v>
      </c>
      <c r="G138">
        <v>52.918999999999997</v>
      </c>
    </row>
    <row r="139" spans="1:7" x14ac:dyDescent="0.25">
      <c r="A139" s="7">
        <v>2017</v>
      </c>
      <c r="B139" s="7">
        <v>6</v>
      </c>
      <c r="C139" s="10"/>
      <c r="D139" s="28">
        <v>1015.022</v>
      </c>
      <c r="E139" s="28">
        <v>1120.338</v>
      </c>
      <c r="F139">
        <v>909.70600000000002</v>
      </c>
      <c r="G139">
        <v>53.103000000000002</v>
      </c>
    </row>
    <row r="140" spans="1:7" x14ac:dyDescent="0.25">
      <c r="A140" s="7">
        <v>2017</v>
      </c>
      <c r="B140" s="7">
        <v>7</v>
      </c>
      <c r="C140" s="10"/>
      <c r="D140" s="28">
        <v>1257.684</v>
      </c>
      <c r="E140" s="28">
        <v>1362.7329999999999</v>
      </c>
      <c r="F140" s="28">
        <v>1152.635</v>
      </c>
      <c r="G140">
        <v>52.968000000000004</v>
      </c>
    </row>
    <row r="141" spans="1:7" x14ac:dyDescent="0.25">
      <c r="A141" s="7">
        <v>2017</v>
      </c>
      <c r="B141" s="7">
        <v>8</v>
      </c>
      <c r="C141" s="10"/>
      <c r="D141" s="28">
        <v>1288.1679999999999</v>
      </c>
      <c r="E141" s="28">
        <v>1393.221</v>
      </c>
      <c r="F141" s="28">
        <v>1183.115</v>
      </c>
      <c r="G141">
        <v>52.97</v>
      </c>
    </row>
    <row r="142" spans="1:7" x14ac:dyDescent="0.25">
      <c r="A142" s="7">
        <v>2017</v>
      </c>
      <c r="B142" s="7">
        <v>9</v>
      </c>
      <c r="C142" s="10"/>
      <c r="D142" s="28">
        <v>1177.8019999999999</v>
      </c>
      <c r="E142" s="28">
        <v>1282.8979999999999</v>
      </c>
      <c r="F142" s="28">
        <v>1072.7049999999999</v>
      </c>
      <c r="G142">
        <v>52.991999999999997</v>
      </c>
    </row>
    <row r="143" spans="1:7" x14ac:dyDescent="0.25">
      <c r="A143" s="7">
        <v>2017</v>
      </c>
      <c r="B143" s="7">
        <v>10</v>
      </c>
      <c r="C143" s="10"/>
      <c r="D143">
        <v>853.553</v>
      </c>
      <c r="E143">
        <v>958.471</v>
      </c>
      <c r="F143">
        <v>748.63599999999997</v>
      </c>
      <c r="G143">
        <v>52.902000000000001</v>
      </c>
    </row>
    <row r="144" spans="1:7" x14ac:dyDescent="0.25">
      <c r="A144" s="7">
        <v>2017</v>
      </c>
      <c r="B144" s="7">
        <v>11</v>
      </c>
      <c r="C144" s="10"/>
      <c r="D144">
        <v>902.87800000000004</v>
      </c>
      <c r="E144" s="28">
        <v>1007.734</v>
      </c>
      <c r="F144">
        <v>798.02200000000005</v>
      </c>
      <c r="G144">
        <v>52.871000000000002</v>
      </c>
    </row>
    <row r="145" spans="1:7" x14ac:dyDescent="0.25">
      <c r="A145" s="7">
        <v>2017</v>
      </c>
      <c r="B145" s="7">
        <v>12</v>
      </c>
      <c r="C145" s="10"/>
      <c r="D145" s="28">
        <v>1288.837</v>
      </c>
      <c r="E145" s="28">
        <v>1393.24</v>
      </c>
      <c r="F145" s="28">
        <v>1184.434</v>
      </c>
      <c r="G145">
        <v>52.642000000000003</v>
      </c>
    </row>
    <row r="146" spans="1:7" x14ac:dyDescent="0.25">
      <c r="A146" s="7">
        <v>2018</v>
      </c>
      <c r="B146" s="7">
        <v>1</v>
      </c>
      <c r="C146" s="10"/>
      <c r="D146" s="28">
        <v>1702.604</v>
      </c>
      <c r="E146" s="28">
        <v>1807.8030000000001</v>
      </c>
      <c r="F146" s="28">
        <v>1597.404</v>
      </c>
      <c r="G146">
        <v>53.043999999999997</v>
      </c>
    </row>
    <row r="147" spans="1:7" x14ac:dyDescent="0.25">
      <c r="A147" s="7">
        <v>2018</v>
      </c>
      <c r="B147" s="7">
        <v>2</v>
      </c>
      <c r="C147" s="10"/>
      <c r="D147" s="28">
        <v>1567.15</v>
      </c>
      <c r="E147" s="28">
        <v>1672.299</v>
      </c>
      <c r="F147" s="28">
        <v>1462.001</v>
      </c>
      <c r="G147">
        <v>53.018000000000001</v>
      </c>
    </row>
    <row r="148" spans="1:7" x14ac:dyDescent="0.25">
      <c r="A148" s="7">
        <v>2018</v>
      </c>
      <c r="B148" s="7">
        <v>3</v>
      </c>
      <c r="C148" s="10"/>
      <c r="D148" s="28">
        <v>1353.0340000000001</v>
      </c>
      <c r="E148" s="28">
        <v>1458.0350000000001</v>
      </c>
      <c r="F148" s="28">
        <v>1248.0319999999999</v>
      </c>
      <c r="G148">
        <v>52.944000000000003</v>
      </c>
    </row>
    <row r="149" spans="1:7" x14ac:dyDescent="0.25">
      <c r="A149" s="7">
        <v>2018</v>
      </c>
      <c r="B149" s="7">
        <v>4</v>
      </c>
      <c r="C149" s="10"/>
      <c r="D149" s="28">
        <v>1008.179</v>
      </c>
      <c r="E149" s="28">
        <v>1113.4760000000001</v>
      </c>
      <c r="F149">
        <v>902.88199999999995</v>
      </c>
      <c r="G149">
        <v>53.093000000000004</v>
      </c>
    </row>
    <row r="150" spans="1:7" x14ac:dyDescent="0.25">
      <c r="A150" s="7">
        <v>2018</v>
      </c>
      <c r="B150" s="7">
        <v>5</v>
      </c>
      <c r="C150" s="10"/>
      <c r="D150">
        <v>814.26199999999994</v>
      </c>
      <c r="E150">
        <v>919.24199999999996</v>
      </c>
      <c r="F150">
        <v>709.28200000000004</v>
      </c>
      <c r="G150">
        <v>52.933</v>
      </c>
    </row>
    <row r="151" spans="1:7" x14ac:dyDescent="0.25">
      <c r="A151" s="7">
        <v>2018</v>
      </c>
      <c r="B151" s="7">
        <v>6</v>
      </c>
      <c r="C151" s="10"/>
      <c r="D151" s="28">
        <v>1011.869</v>
      </c>
      <c r="E151" s="28">
        <v>1117.212</v>
      </c>
      <c r="F151">
        <v>906.52499999999998</v>
      </c>
      <c r="G151">
        <v>53.116999999999997</v>
      </c>
    </row>
    <row r="152" spans="1:7" x14ac:dyDescent="0.25">
      <c r="A152" s="7">
        <v>2018</v>
      </c>
      <c r="B152" s="7">
        <v>7</v>
      </c>
      <c r="C152" s="10"/>
      <c r="D152" s="28">
        <v>1251.635</v>
      </c>
      <c r="E152" s="28">
        <v>1356.722</v>
      </c>
      <c r="F152" s="28">
        <v>1146.548</v>
      </c>
      <c r="G152">
        <v>52.987000000000002</v>
      </c>
    </row>
    <row r="153" spans="1:7" x14ac:dyDescent="0.25">
      <c r="A153" s="7">
        <v>2018</v>
      </c>
      <c r="B153" s="7">
        <v>8</v>
      </c>
      <c r="C153" s="10"/>
      <c r="D153" s="28">
        <v>1285.299</v>
      </c>
      <c r="E153" s="28">
        <v>1390.374</v>
      </c>
      <c r="F153" s="28">
        <v>1180.223</v>
      </c>
      <c r="G153">
        <v>52.981000000000002</v>
      </c>
    </row>
    <row r="154" spans="1:7" x14ac:dyDescent="0.25">
      <c r="A154" s="7">
        <v>2018</v>
      </c>
      <c r="B154" s="7">
        <v>9</v>
      </c>
      <c r="C154" s="10"/>
      <c r="D154" s="28">
        <v>1173.854</v>
      </c>
      <c r="E154" s="28">
        <v>1278.98</v>
      </c>
      <c r="F154" s="28">
        <v>1068.729</v>
      </c>
      <c r="G154">
        <v>53.006999999999998</v>
      </c>
    </row>
    <row r="155" spans="1:7" x14ac:dyDescent="0.25">
      <c r="A155" s="7">
        <v>2018</v>
      </c>
      <c r="B155" s="7">
        <v>10</v>
      </c>
      <c r="C155" s="10"/>
      <c r="D155">
        <v>850.51400000000001</v>
      </c>
      <c r="E155">
        <v>955.43200000000002</v>
      </c>
      <c r="F155">
        <v>745.596</v>
      </c>
      <c r="G155">
        <v>52.902000000000001</v>
      </c>
    </row>
    <row r="156" spans="1:7" x14ac:dyDescent="0.25">
      <c r="A156" s="7">
        <v>2018</v>
      </c>
      <c r="B156" s="7">
        <v>11</v>
      </c>
      <c r="C156" s="10"/>
      <c r="D156">
        <v>895.07100000000003</v>
      </c>
      <c r="E156">
        <v>999.90599999999995</v>
      </c>
      <c r="F156">
        <v>790.23500000000001</v>
      </c>
      <c r="G156">
        <v>52.86</v>
      </c>
    </row>
    <row r="157" spans="1:7" x14ac:dyDescent="0.25">
      <c r="A157" s="7">
        <v>2018</v>
      </c>
      <c r="B157" s="7">
        <v>12</v>
      </c>
      <c r="C157" s="10"/>
      <c r="D157" s="28">
        <v>1299.0719999999999</v>
      </c>
      <c r="E157" s="28">
        <v>1403.575</v>
      </c>
      <c r="F157" s="28">
        <v>1194.569</v>
      </c>
      <c r="G157">
        <v>52.692999999999998</v>
      </c>
    </row>
    <row r="158" spans="1:7" x14ac:dyDescent="0.25">
      <c r="A158" s="7">
        <v>2019</v>
      </c>
      <c r="B158" s="7">
        <v>1</v>
      </c>
      <c r="C158" s="10"/>
      <c r="D158" s="28">
        <v>1686.4860000000001</v>
      </c>
      <c r="E158" s="28">
        <v>1791.6890000000001</v>
      </c>
      <c r="F158" s="28">
        <v>1581.2819999999999</v>
      </c>
      <c r="G158">
        <v>53.045999999999999</v>
      </c>
    </row>
    <row r="159" spans="1:7" x14ac:dyDescent="0.25">
      <c r="A159" s="7">
        <v>2019</v>
      </c>
      <c r="B159" s="7">
        <v>2</v>
      </c>
      <c r="C159" s="10"/>
      <c r="D159" s="28">
        <v>1553.7529999999999</v>
      </c>
      <c r="E159" s="28">
        <v>1658.952</v>
      </c>
      <c r="F159" s="28">
        <v>1448.5540000000001</v>
      </c>
      <c r="G159">
        <v>53.043999999999997</v>
      </c>
    </row>
    <row r="160" spans="1:7" x14ac:dyDescent="0.25">
      <c r="A160" s="7">
        <v>2019</v>
      </c>
      <c r="B160" s="7">
        <v>3</v>
      </c>
      <c r="C160" s="10"/>
      <c r="D160" s="28">
        <v>1335.8219999999999</v>
      </c>
      <c r="E160" s="28">
        <v>1440.845</v>
      </c>
      <c r="F160" s="28">
        <v>1230.799</v>
      </c>
      <c r="G160">
        <v>52.954999999999998</v>
      </c>
    </row>
    <row r="161" spans="1:7" x14ac:dyDescent="0.25">
      <c r="A161" s="7">
        <v>2019</v>
      </c>
      <c r="B161" s="7">
        <v>4</v>
      </c>
      <c r="C161" s="10"/>
      <c r="D161">
        <v>975.67</v>
      </c>
      <c r="E161" s="28">
        <v>1080.9760000000001</v>
      </c>
      <c r="F161">
        <v>870.36300000000006</v>
      </c>
      <c r="G161">
        <v>53.097999999999999</v>
      </c>
    </row>
    <row r="162" spans="1:7" x14ac:dyDescent="0.25">
      <c r="A162" s="7">
        <v>2019</v>
      </c>
      <c r="B162" s="7">
        <v>5</v>
      </c>
      <c r="C162" s="10"/>
      <c r="D162">
        <v>829.82500000000005</v>
      </c>
      <c r="E162">
        <v>934.76800000000003</v>
      </c>
      <c r="F162">
        <v>724.88099999999997</v>
      </c>
      <c r="G162">
        <v>52.914999999999999</v>
      </c>
    </row>
    <row r="163" spans="1:7" x14ac:dyDescent="0.25">
      <c r="A163" s="7">
        <v>2019</v>
      </c>
      <c r="B163" s="7">
        <v>6</v>
      </c>
      <c r="C163" s="10"/>
      <c r="D163" s="28">
        <v>1007.823</v>
      </c>
      <c r="E163" s="28">
        <v>1113.1980000000001</v>
      </c>
      <c r="F163">
        <v>902.44799999999998</v>
      </c>
      <c r="G163">
        <v>53.133000000000003</v>
      </c>
    </row>
    <row r="164" spans="1:7" x14ac:dyDescent="0.25">
      <c r="A164" s="7">
        <v>2019</v>
      </c>
      <c r="B164" s="7">
        <v>7</v>
      </c>
      <c r="C164" s="10"/>
      <c r="D164" s="28">
        <v>1241.973</v>
      </c>
      <c r="E164" s="28">
        <v>1347.125</v>
      </c>
      <c r="F164" s="28">
        <v>1136.82</v>
      </c>
      <c r="G164">
        <v>53.02</v>
      </c>
    </row>
    <row r="165" spans="1:7" x14ac:dyDescent="0.25">
      <c r="A165" s="7">
        <v>2019</v>
      </c>
      <c r="B165" s="7">
        <v>8</v>
      </c>
      <c r="C165" s="10"/>
      <c r="D165" s="28">
        <v>1278.4290000000001</v>
      </c>
      <c r="E165" s="28">
        <v>1383.5509999999999</v>
      </c>
      <c r="F165" s="28">
        <v>1173.306</v>
      </c>
      <c r="G165">
        <v>53.005000000000003</v>
      </c>
    </row>
    <row r="166" spans="1:7" x14ac:dyDescent="0.25">
      <c r="A166" s="7">
        <v>2019</v>
      </c>
      <c r="B166" s="7">
        <v>9</v>
      </c>
      <c r="C166" s="10"/>
      <c r="D166" s="28">
        <v>1171.76</v>
      </c>
      <c r="E166" s="28">
        <v>1276.905</v>
      </c>
      <c r="F166" s="28">
        <v>1066.615</v>
      </c>
      <c r="G166">
        <v>53.017000000000003</v>
      </c>
    </row>
    <row r="167" spans="1:7" x14ac:dyDescent="0.25">
      <c r="A167" s="7">
        <v>2019</v>
      </c>
      <c r="B167" s="7">
        <v>10</v>
      </c>
      <c r="C167" s="10"/>
      <c r="D167">
        <v>841.79100000000005</v>
      </c>
      <c r="E167">
        <v>946.70799999999997</v>
      </c>
      <c r="F167">
        <v>736.87400000000002</v>
      </c>
      <c r="G167">
        <v>52.902000000000001</v>
      </c>
    </row>
    <row r="168" spans="1:7" x14ac:dyDescent="0.25">
      <c r="A168" s="7">
        <v>2019</v>
      </c>
      <c r="B168" s="7">
        <v>11</v>
      </c>
      <c r="C168" s="10"/>
      <c r="D168">
        <v>869.60699999999997</v>
      </c>
      <c r="E168">
        <v>974.35299999999995</v>
      </c>
      <c r="F168">
        <v>764.86099999999999</v>
      </c>
      <c r="G168">
        <v>52.814999999999998</v>
      </c>
    </row>
    <row r="169" spans="1:7" x14ac:dyDescent="0.25">
      <c r="A169" s="7">
        <v>2019</v>
      </c>
      <c r="B169" s="7">
        <v>12</v>
      </c>
      <c r="C169" s="10"/>
      <c r="D169" s="28">
        <v>1324.8579999999999</v>
      </c>
      <c r="E169" s="28">
        <v>1429.5889999999999</v>
      </c>
      <c r="F169" s="28">
        <v>1220.126</v>
      </c>
      <c r="G169">
        <v>52.808</v>
      </c>
    </row>
    <row r="170" spans="1:7" x14ac:dyDescent="0.25">
      <c r="A170" s="7">
        <v>2020</v>
      </c>
      <c r="B170" s="7">
        <v>1</v>
      </c>
      <c r="C170" s="10"/>
      <c r="D170" s="28">
        <v>1648.8430000000001</v>
      </c>
      <c r="E170" s="28">
        <v>1753.989</v>
      </c>
      <c r="F170" s="28">
        <v>1543.6959999999999</v>
      </c>
      <c r="G170">
        <v>53.017000000000003</v>
      </c>
    </row>
    <row r="171" spans="1:7" x14ac:dyDescent="0.25">
      <c r="A171" s="7">
        <v>2020</v>
      </c>
      <c r="B171" s="7">
        <v>2</v>
      </c>
      <c r="C171" s="10"/>
      <c r="D171" s="28">
        <v>1545.405</v>
      </c>
      <c r="E171" s="28">
        <v>1650.6210000000001</v>
      </c>
      <c r="F171" s="28">
        <v>1440.1890000000001</v>
      </c>
      <c r="G171">
        <v>53.052</v>
      </c>
    </row>
    <row r="172" spans="1:7" x14ac:dyDescent="0.25">
      <c r="A172" s="7">
        <v>2020</v>
      </c>
      <c r="B172" s="7">
        <v>3</v>
      </c>
      <c r="C172" s="10"/>
      <c r="D172" s="28">
        <v>1316.6210000000001</v>
      </c>
      <c r="E172" s="28">
        <v>1421.6469999999999</v>
      </c>
      <c r="F172" s="28">
        <v>1211.595</v>
      </c>
      <c r="G172">
        <v>52.956000000000003</v>
      </c>
    </row>
    <row r="173" spans="1:7" x14ac:dyDescent="0.25">
      <c r="A173" s="7">
        <v>2020</v>
      </c>
      <c r="B173" s="7">
        <v>4</v>
      </c>
      <c r="C173" s="10"/>
      <c r="D173">
        <v>978.07799999999997</v>
      </c>
      <c r="E173" s="28">
        <v>1083.377</v>
      </c>
      <c r="F173">
        <v>872.779</v>
      </c>
      <c r="G173">
        <v>53.094000000000001</v>
      </c>
    </row>
    <row r="174" spans="1:7" x14ac:dyDescent="0.25">
      <c r="A174" s="7">
        <v>2020</v>
      </c>
      <c r="B174" s="7">
        <v>5</v>
      </c>
      <c r="C174" s="10"/>
      <c r="D174">
        <v>817.31700000000001</v>
      </c>
      <c r="E174">
        <v>922.279</v>
      </c>
      <c r="F174">
        <v>712.35500000000002</v>
      </c>
      <c r="G174">
        <v>52.923999999999999</v>
      </c>
    </row>
    <row r="175" spans="1:7" x14ac:dyDescent="0.25">
      <c r="A175" s="7">
        <v>2020</v>
      </c>
      <c r="B175" s="7">
        <v>6</v>
      </c>
      <c r="C175" s="10"/>
      <c r="D175">
        <v>997.59799999999996</v>
      </c>
      <c r="E175" s="28">
        <v>1103.0429999999999</v>
      </c>
      <c r="F175">
        <v>892.15300000000002</v>
      </c>
      <c r="G175">
        <v>53.167999999999999</v>
      </c>
    </row>
    <row r="176" spans="1:7" x14ac:dyDescent="0.25">
      <c r="A176" s="7">
        <v>2020</v>
      </c>
      <c r="B176" s="7">
        <v>7</v>
      </c>
      <c r="C176" s="10"/>
      <c r="D176" s="28">
        <v>1234.51</v>
      </c>
      <c r="E176" s="28">
        <v>1339.7149999999999</v>
      </c>
      <c r="F176" s="28">
        <v>1129.3050000000001</v>
      </c>
      <c r="G176">
        <v>53.046999999999997</v>
      </c>
    </row>
    <row r="177" spans="1:7" x14ac:dyDescent="0.25">
      <c r="A177" s="7">
        <v>2020</v>
      </c>
      <c r="B177" s="7">
        <v>8</v>
      </c>
      <c r="C177" s="10"/>
      <c r="D177" s="28">
        <v>1270.92</v>
      </c>
      <c r="E177" s="28">
        <v>1376.0940000000001</v>
      </c>
      <c r="F177" s="28">
        <v>1165.7470000000001</v>
      </c>
      <c r="G177">
        <v>53.030999999999999</v>
      </c>
    </row>
    <row r="178" spans="1:7" x14ac:dyDescent="0.25">
      <c r="A178" s="7">
        <v>2020</v>
      </c>
      <c r="B178" s="7">
        <v>9</v>
      </c>
      <c r="C178" s="10"/>
      <c r="D178" s="28">
        <v>1159.1030000000001</v>
      </c>
      <c r="E178" s="28">
        <v>1264.327</v>
      </c>
      <c r="F178" s="28">
        <v>1053.8789999999999</v>
      </c>
      <c r="G178">
        <v>53.055999999999997</v>
      </c>
    </row>
    <row r="179" spans="1:7" x14ac:dyDescent="0.25">
      <c r="A179" s="7">
        <v>2020</v>
      </c>
      <c r="B179" s="7">
        <v>10</v>
      </c>
      <c r="C179" s="10"/>
      <c r="D179">
        <v>840.03700000000003</v>
      </c>
      <c r="E179">
        <v>944.95299999999997</v>
      </c>
      <c r="F179">
        <v>735.12</v>
      </c>
      <c r="G179">
        <v>52.901000000000003</v>
      </c>
    </row>
    <row r="180" spans="1:7" x14ac:dyDescent="0.25">
      <c r="A180" s="7">
        <v>2020</v>
      </c>
      <c r="B180" s="7">
        <v>11</v>
      </c>
      <c r="C180" s="10"/>
      <c r="D180">
        <v>866.32600000000002</v>
      </c>
      <c r="E180">
        <v>971.06399999999996</v>
      </c>
      <c r="F180">
        <v>761.58699999999999</v>
      </c>
      <c r="G180">
        <v>52.811</v>
      </c>
    </row>
    <row r="181" spans="1:7" x14ac:dyDescent="0.25">
      <c r="A181" s="7">
        <v>2020</v>
      </c>
      <c r="B181" s="7">
        <v>12</v>
      </c>
      <c r="C181" s="10"/>
      <c r="D181" s="28">
        <v>1334.0450000000001</v>
      </c>
      <c r="E181" s="28">
        <v>1438.8589999999999</v>
      </c>
      <c r="F181" s="28">
        <v>1229.231</v>
      </c>
      <c r="G181">
        <v>52.85</v>
      </c>
    </row>
    <row r="182" spans="1:7" x14ac:dyDescent="0.25">
      <c r="A182" s="7">
        <v>2021</v>
      </c>
      <c r="B182" s="7">
        <v>1</v>
      </c>
      <c r="C182" s="10"/>
      <c r="D182" s="28">
        <v>1671.69</v>
      </c>
      <c r="E182" s="28">
        <v>1776.8879999999999</v>
      </c>
      <c r="F182" s="28">
        <v>1566.4929999999999</v>
      </c>
      <c r="G182">
        <v>53.042999999999999</v>
      </c>
    </row>
    <row r="183" spans="1:7" x14ac:dyDescent="0.25">
      <c r="A183" s="7">
        <v>2021</v>
      </c>
      <c r="B183" s="7">
        <v>2</v>
      </c>
      <c r="C183" s="10"/>
      <c r="D183" s="28">
        <v>1538.0129999999999</v>
      </c>
      <c r="E183" s="28">
        <v>1643.242</v>
      </c>
      <c r="F183" s="28">
        <v>1432.7840000000001</v>
      </c>
      <c r="G183">
        <v>53.058999999999997</v>
      </c>
    </row>
    <row r="184" spans="1:7" x14ac:dyDescent="0.25">
      <c r="A184" s="7">
        <v>2021</v>
      </c>
      <c r="B184" s="7">
        <v>3</v>
      </c>
      <c r="C184" s="10"/>
      <c r="D184" s="28">
        <v>1298.856</v>
      </c>
      <c r="E184" s="28">
        <v>1403.884</v>
      </c>
      <c r="F184" s="28">
        <v>1193.828</v>
      </c>
      <c r="G184">
        <v>52.957999999999998</v>
      </c>
    </row>
    <row r="185" spans="1:7" x14ac:dyDescent="0.25">
      <c r="A185" s="7">
        <v>2021</v>
      </c>
      <c r="B185" s="7">
        <v>4</v>
      </c>
      <c r="C185" s="10"/>
      <c r="D185">
        <v>987.33500000000004</v>
      </c>
      <c r="E185" s="28">
        <v>1092.624</v>
      </c>
      <c r="F185">
        <v>882.04600000000005</v>
      </c>
      <c r="G185">
        <v>53.088999999999999</v>
      </c>
    </row>
    <row r="186" spans="1:7" x14ac:dyDescent="0.25">
      <c r="A186" s="7">
        <v>2021</v>
      </c>
      <c r="B186" s="7">
        <v>5</v>
      </c>
      <c r="C186" s="10"/>
      <c r="D186">
        <v>796.64300000000003</v>
      </c>
      <c r="E186">
        <v>901.65700000000004</v>
      </c>
      <c r="F186">
        <v>691.63</v>
      </c>
      <c r="G186">
        <v>52.95</v>
      </c>
    </row>
    <row r="187" spans="1:7" x14ac:dyDescent="0.25">
      <c r="A187" s="7">
        <v>2021</v>
      </c>
      <c r="B187" s="7">
        <v>6</v>
      </c>
      <c r="C187" s="10"/>
      <c r="D187">
        <v>997.05200000000002</v>
      </c>
      <c r="E187" s="28">
        <v>1102.499</v>
      </c>
      <c r="F187">
        <v>891.60599999999999</v>
      </c>
      <c r="G187">
        <v>53.168999999999997</v>
      </c>
    </row>
    <row r="188" spans="1:7" x14ac:dyDescent="0.25">
      <c r="A188" s="7">
        <v>2021</v>
      </c>
      <c r="B188" s="7">
        <v>7</v>
      </c>
      <c r="C188" s="10"/>
      <c r="D188" s="28">
        <v>1230.796</v>
      </c>
      <c r="E188" s="28">
        <v>1336.029</v>
      </c>
      <c r="F188" s="28">
        <v>1125.5630000000001</v>
      </c>
      <c r="G188">
        <v>53.061</v>
      </c>
    </row>
    <row r="189" spans="1:7" x14ac:dyDescent="0.25">
      <c r="A189" s="7">
        <v>2021</v>
      </c>
      <c r="B189" s="7">
        <v>8</v>
      </c>
      <c r="C189" s="10"/>
      <c r="D189" s="28">
        <v>1267.2139999999999</v>
      </c>
      <c r="E189" s="28">
        <v>1372.415</v>
      </c>
      <c r="F189" s="28">
        <v>1162.0139999999999</v>
      </c>
      <c r="G189">
        <v>53.043999999999997</v>
      </c>
    </row>
    <row r="190" spans="1:7" x14ac:dyDescent="0.25">
      <c r="A190" s="7">
        <v>2021</v>
      </c>
      <c r="B190" s="7">
        <v>9</v>
      </c>
      <c r="C190" s="10"/>
      <c r="D190" s="28">
        <v>1154.31</v>
      </c>
      <c r="E190" s="28">
        <v>1259.567</v>
      </c>
      <c r="F190" s="28">
        <v>1049.0530000000001</v>
      </c>
      <c r="G190">
        <v>53.073</v>
      </c>
    </row>
    <row r="191" spans="1:7" x14ac:dyDescent="0.25">
      <c r="A191" s="7">
        <v>2021</v>
      </c>
      <c r="B191" s="7">
        <v>10</v>
      </c>
      <c r="C191" s="10"/>
      <c r="D191">
        <v>833.63900000000001</v>
      </c>
      <c r="E191">
        <v>938.55799999999999</v>
      </c>
      <c r="F191">
        <v>728.721</v>
      </c>
      <c r="G191">
        <v>52.902000000000001</v>
      </c>
    </row>
    <row r="192" spans="1:7" x14ac:dyDescent="0.25">
      <c r="A192" s="7">
        <v>2021</v>
      </c>
      <c r="B192" s="7">
        <v>11</v>
      </c>
      <c r="C192" s="10"/>
      <c r="D192">
        <v>846.005</v>
      </c>
      <c r="E192">
        <v>950.66800000000001</v>
      </c>
      <c r="F192">
        <v>741.34199999999998</v>
      </c>
      <c r="G192">
        <v>52.774000000000001</v>
      </c>
    </row>
    <row r="193" spans="1:7" x14ac:dyDescent="0.25">
      <c r="A193" s="7">
        <v>2021</v>
      </c>
      <c r="B193" s="7">
        <v>12</v>
      </c>
      <c r="C193" s="10"/>
      <c r="D193" s="28">
        <v>1285.152</v>
      </c>
      <c r="E193" s="28">
        <v>1389.6469999999999</v>
      </c>
      <c r="F193" s="28">
        <v>1180.6569999999999</v>
      </c>
      <c r="G193">
        <v>52.689</v>
      </c>
    </row>
    <row r="194" spans="1:7" x14ac:dyDescent="0.25">
      <c r="A194" s="7">
        <v>2022</v>
      </c>
      <c r="B194" s="7">
        <v>1</v>
      </c>
      <c r="C194" s="10"/>
      <c r="D194" s="28">
        <v>1642.886</v>
      </c>
      <c r="E194" s="28">
        <v>1748.0429999999999</v>
      </c>
      <c r="F194" s="28">
        <v>1537.7280000000001</v>
      </c>
      <c r="G194">
        <v>53.023000000000003</v>
      </c>
    </row>
    <row r="195" spans="1:7" x14ac:dyDescent="0.25">
      <c r="A195" s="7">
        <v>2022</v>
      </c>
      <c r="B195" s="7">
        <v>2</v>
      </c>
      <c r="C195" s="10"/>
      <c r="D195" s="28">
        <v>1512.5889999999999</v>
      </c>
      <c r="E195" s="28">
        <v>1617.8320000000001</v>
      </c>
      <c r="F195" s="28">
        <v>1407.347</v>
      </c>
      <c r="G195">
        <v>53.066000000000003</v>
      </c>
    </row>
    <row r="196" spans="1:7" x14ac:dyDescent="0.25">
      <c r="A196" s="7">
        <v>2022</v>
      </c>
      <c r="B196" s="7">
        <v>3</v>
      </c>
      <c r="C196" s="10"/>
      <c r="D196" s="28">
        <v>1303.981</v>
      </c>
      <c r="E196" s="28">
        <v>1409.019</v>
      </c>
      <c r="F196" s="28">
        <v>1198.943</v>
      </c>
      <c r="G196">
        <v>52.963000000000001</v>
      </c>
    </row>
    <row r="197" spans="1:7" x14ac:dyDescent="0.25">
      <c r="A197" s="7">
        <v>2022</v>
      </c>
      <c r="B197" s="7">
        <v>4</v>
      </c>
      <c r="C197" s="10"/>
      <c r="D197">
        <v>961.02700000000004</v>
      </c>
      <c r="E197" s="28">
        <v>1066.3330000000001</v>
      </c>
      <c r="F197">
        <v>855.721</v>
      </c>
      <c r="G197">
        <v>53.097999999999999</v>
      </c>
    </row>
    <row r="198" spans="1:7" x14ac:dyDescent="0.25">
      <c r="A198" s="7">
        <v>2022</v>
      </c>
      <c r="B198" s="7">
        <v>5</v>
      </c>
      <c r="C198" s="10"/>
      <c r="D198">
        <v>808.68200000000002</v>
      </c>
      <c r="E198">
        <v>913.65800000000002</v>
      </c>
      <c r="F198">
        <v>703.70699999999999</v>
      </c>
      <c r="G198">
        <v>52.930999999999997</v>
      </c>
    </row>
    <row r="199" spans="1:7" x14ac:dyDescent="0.25">
      <c r="A199" s="7">
        <v>2022</v>
      </c>
      <c r="B199" s="7">
        <v>6</v>
      </c>
      <c r="C199" s="10"/>
      <c r="D199">
        <v>993.77300000000002</v>
      </c>
      <c r="E199" s="28">
        <v>1099.2429999999999</v>
      </c>
      <c r="F199">
        <v>888.30399999999997</v>
      </c>
      <c r="G199">
        <v>53.18</v>
      </c>
    </row>
    <row r="200" spans="1:7" x14ac:dyDescent="0.25">
      <c r="A200" s="7">
        <v>2022</v>
      </c>
      <c r="B200" s="7">
        <v>7</v>
      </c>
      <c r="C200" s="10"/>
      <c r="D200" s="28">
        <v>1227.3320000000001</v>
      </c>
      <c r="E200" s="28">
        <v>1332.5920000000001</v>
      </c>
      <c r="F200" s="28">
        <v>1122.0709999999999</v>
      </c>
      <c r="G200">
        <v>53.075000000000003</v>
      </c>
    </row>
    <row r="201" spans="1:7" x14ac:dyDescent="0.25">
      <c r="A201" s="7">
        <v>2022</v>
      </c>
      <c r="B201" s="7">
        <v>8</v>
      </c>
      <c r="C201" s="10"/>
      <c r="D201" s="28">
        <v>1263.711</v>
      </c>
      <c r="E201" s="28">
        <v>1368.9380000000001</v>
      </c>
      <c r="F201" s="28">
        <v>1158.4839999999999</v>
      </c>
      <c r="G201">
        <v>53.058</v>
      </c>
    </row>
    <row r="202" spans="1:7" x14ac:dyDescent="0.25">
      <c r="A202" s="7">
        <v>2022</v>
      </c>
      <c r="B202" s="7">
        <v>9</v>
      </c>
      <c r="C202" s="10"/>
      <c r="D202" s="28">
        <v>1150.893</v>
      </c>
      <c r="E202" s="28">
        <v>1256.175</v>
      </c>
      <c r="F202" s="28">
        <v>1045.6120000000001</v>
      </c>
      <c r="G202">
        <v>53.085000000000001</v>
      </c>
    </row>
    <row r="203" spans="1:7" x14ac:dyDescent="0.25">
      <c r="A203" s="7">
        <v>2022</v>
      </c>
      <c r="B203" s="7">
        <v>10</v>
      </c>
      <c r="C203" s="10"/>
      <c r="D203">
        <v>830.37199999999996</v>
      </c>
      <c r="E203">
        <v>935.29200000000003</v>
      </c>
      <c r="F203">
        <v>725.452</v>
      </c>
      <c r="G203">
        <v>52.902999999999999</v>
      </c>
    </row>
    <row r="204" spans="1:7" x14ac:dyDescent="0.25">
      <c r="A204" s="7">
        <v>2022</v>
      </c>
      <c r="B204" s="7">
        <v>11</v>
      </c>
      <c r="C204" s="10"/>
      <c r="D204">
        <v>865.90200000000004</v>
      </c>
      <c r="E204">
        <v>970.64800000000002</v>
      </c>
      <c r="F204">
        <v>761.15599999999995</v>
      </c>
      <c r="G204">
        <v>52.814999999999998</v>
      </c>
    </row>
    <row r="205" spans="1:7" x14ac:dyDescent="0.25">
      <c r="A205" s="7">
        <v>2022</v>
      </c>
      <c r="B205" s="7">
        <v>12</v>
      </c>
      <c r="C205" s="10"/>
      <c r="D205" s="28">
        <v>1259.674</v>
      </c>
      <c r="E205" s="28">
        <v>1364.0119999999999</v>
      </c>
      <c r="F205" s="28">
        <v>1155.335</v>
      </c>
      <c r="G205">
        <v>52.61</v>
      </c>
    </row>
    <row r="206" spans="1:7" x14ac:dyDescent="0.25">
      <c r="A206">
        <v>2023</v>
      </c>
      <c r="B206">
        <v>1</v>
      </c>
      <c r="D206" s="28">
        <v>1630.8140000000001</v>
      </c>
      <c r="E206" s="28">
        <v>1735.9649999999999</v>
      </c>
      <c r="F206" s="28">
        <v>1525.662</v>
      </c>
      <c r="G206">
        <v>53.02</v>
      </c>
    </row>
    <row r="207" spans="1:7" x14ac:dyDescent="0.25">
      <c r="A207">
        <v>2023</v>
      </c>
      <c r="B207">
        <v>2</v>
      </c>
      <c r="D207" s="28">
        <v>1506.463</v>
      </c>
      <c r="E207" s="28">
        <v>1611.7239999999999</v>
      </c>
      <c r="F207" s="28">
        <v>1401.203</v>
      </c>
      <c r="G207">
        <v>53.075000000000003</v>
      </c>
    </row>
    <row r="208" spans="1:7" x14ac:dyDescent="0.25">
      <c r="A208">
        <v>2023</v>
      </c>
      <c r="B208">
        <v>3</v>
      </c>
      <c r="D208" s="28">
        <v>1295.117</v>
      </c>
      <c r="E208" s="28">
        <v>1400.163</v>
      </c>
      <c r="F208" s="28">
        <v>1190.0709999999999</v>
      </c>
      <c r="G208">
        <v>52.966000000000001</v>
      </c>
    </row>
    <row r="209" spans="1:7" x14ac:dyDescent="0.25">
      <c r="A209">
        <v>2023</v>
      </c>
      <c r="B209">
        <v>4</v>
      </c>
      <c r="D209">
        <v>970.71799999999996</v>
      </c>
      <c r="E209" s="28">
        <v>1076.011</v>
      </c>
      <c r="F209">
        <v>865.42499999999995</v>
      </c>
      <c r="G209">
        <v>53.091000000000001</v>
      </c>
    </row>
    <row r="210" spans="1:7" x14ac:dyDescent="0.25">
      <c r="A210">
        <v>2023</v>
      </c>
      <c r="B210">
        <v>5</v>
      </c>
      <c r="D210">
        <v>795.32</v>
      </c>
      <c r="E210">
        <v>900.32899999999995</v>
      </c>
      <c r="F210">
        <v>690.31</v>
      </c>
      <c r="G210">
        <v>52.948</v>
      </c>
    </row>
    <row r="211" spans="1:7" x14ac:dyDescent="0.25">
      <c r="A211">
        <v>2023</v>
      </c>
      <c r="B211">
        <v>6</v>
      </c>
      <c r="D211">
        <v>989.99699999999996</v>
      </c>
      <c r="E211" s="28">
        <v>1095.4929999999999</v>
      </c>
      <c r="F211">
        <v>884.5</v>
      </c>
      <c r="G211">
        <v>53.194000000000003</v>
      </c>
    </row>
    <row r="212" spans="1:7" x14ac:dyDescent="0.25">
      <c r="A212">
        <v>2023</v>
      </c>
      <c r="B212">
        <v>7</v>
      </c>
      <c r="D212" s="28">
        <v>1227.662</v>
      </c>
      <c r="E212" s="28">
        <v>1332.9190000000001</v>
      </c>
      <c r="F212" s="28">
        <v>1122.404</v>
      </c>
      <c r="G212">
        <v>53.073</v>
      </c>
    </row>
    <row r="213" spans="1:7" x14ac:dyDescent="0.25">
      <c r="A213">
        <v>2023</v>
      </c>
      <c r="B213">
        <v>8</v>
      </c>
      <c r="D213" s="28">
        <v>1258.0170000000001</v>
      </c>
      <c r="E213" s="28">
        <v>1363.2909999999999</v>
      </c>
      <c r="F213" s="28">
        <v>1152.7439999999999</v>
      </c>
      <c r="G213">
        <v>53.081000000000003</v>
      </c>
    </row>
    <row r="214" spans="1:7" x14ac:dyDescent="0.25">
      <c r="A214">
        <v>2023</v>
      </c>
      <c r="B214">
        <v>9</v>
      </c>
      <c r="D214" s="28">
        <v>1149.5609999999999</v>
      </c>
      <c r="E214" s="28">
        <v>1254.8520000000001</v>
      </c>
      <c r="F214" s="28">
        <v>1044.271</v>
      </c>
      <c r="G214">
        <v>53.09</v>
      </c>
    </row>
    <row r="215" spans="1:7" x14ac:dyDescent="0.25">
      <c r="A215">
        <v>2023</v>
      </c>
      <c r="B215">
        <v>10</v>
      </c>
      <c r="D215">
        <v>828.64499999999998</v>
      </c>
      <c r="E215">
        <v>933.56500000000005</v>
      </c>
      <c r="F215">
        <v>723.726</v>
      </c>
      <c r="G215">
        <v>52.902999999999999</v>
      </c>
    </row>
    <row r="216" spans="1:7" x14ac:dyDescent="0.25">
      <c r="A216">
        <v>2023</v>
      </c>
      <c r="B216">
        <v>11</v>
      </c>
      <c r="D216">
        <v>864.01199999999994</v>
      </c>
      <c r="E216">
        <v>968.75599999999997</v>
      </c>
      <c r="F216">
        <v>759.26800000000003</v>
      </c>
      <c r="G216">
        <v>52.814</v>
      </c>
    </row>
    <row r="217" spans="1:7" x14ac:dyDescent="0.25">
      <c r="A217">
        <v>2023</v>
      </c>
      <c r="B217">
        <v>12</v>
      </c>
      <c r="D217" s="28">
        <v>1229.289</v>
      </c>
      <c r="E217" s="28">
        <v>1333.444</v>
      </c>
      <c r="F217" s="28">
        <v>1125.133</v>
      </c>
      <c r="G217">
        <v>52.518000000000001</v>
      </c>
    </row>
    <row r="218" spans="1:7" x14ac:dyDescent="0.25">
      <c r="A218">
        <v>2024</v>
      </c>
      <c r="B218">
        <v>1</v>
      </c>
      <c r="D218" s="28">
        <v>1621.2239999999999</v>
      </c>
      <c r="E218" s="28">
        <v>1726.377</v>
      </c>
      <c r="F218" s="28">
        <v>1516.0709999999999</v>
      </c>
      <c r="G218">
        <v>53.021000000000001</v>
      </c>
    </row>
    <row r="219" spans="1:7" x14ac:dyDescent="0.25">
      <c r="A219">
        <v>2024</v>
      </c>
      <c r="B219">
        <v>2</v>
      </c>
      <c r="D219" s="28">
        <v>1498.4069999999999</v>
      </c>
      <c r="E219" s="28">
        <v>1603.69</v>
      </c>
      <c r="F219" s="28">
        <v>1393.124</v>
      </c>
      <c r="G219">
        <v>53.085999999999999</v>
      </c>
    </row>
    <row r="220" spans="1:7" x14ac:dyDescent="0.25">
      <c r="A220">
        <v>2024</v>
      </c>
      <c r="B220">
        <v>3</v>
      </c>
      <c r="D220" s="28">
        <v>1293.9380000000001</v>
      </c>
      <c r="E220" s="28">
        <v>1398.9970000000001</v>
      </c>
      <c r="F220" s="28">
        <v>1188.8800000000001</v>
      </c>
      <c r="G220">
        <v>52.972999999999999</v>
      </c>
    </row>
    <row r="221" spans="1:7" x14ac:dyDescent="0.25">
      <c r="A221">
        <v>2024</v>
      </c>
      <c r="B221">
        <v>4</v>
      </c>
      <c r="D221">
        <v>967.31399999999996</v>
      </c>
      <c r="E221" s="28">
        <v>1072.605</v>
      </c>
      <c r="F221">
        <v>862.02300000000002</v>
      </c>
      <c r="G221">
        <v>53.09</v>
      </c>
    </row>
    <row r="222" spans="1:7" x14ac:dyDescent="0.25">
      <c r="A222">
        <v>2024</v>
      </c>
      <c r="B222">
        <v>5</v>
      </c>
      <c r="D222">
        <v>788.07799999999997</v>
      </c>
      <c r="E222">
        <v>893.10799999999995</v>
      </c>
      <c r="F222">
        <v>683.04899999999998</v>
      </c>
      <c r="G222">
        <v>52.957999999999998</v>
      </c>
    </row>
    <row r="223" spans="1:7" x14ac:dyDescent="0.25">
      <c r="A223">
        <v>2024</v>
      </c>
      <c r="B223">
        <v>6</v>
      </c>
      <c r="D223">
        <v>987.94100000000003</v>
      </c>
      <c r="E223" s="28">
        <v>1093.452</v>
      </c>
      <c r="F223">
        <v>882.43</v>
      </c>
      <c r="G223">
        <v>53.201000000000001</v>
      </c>
    </row>
    <row r="224" spans="1:7" x14ac:dyDescent="0.25">
      <c r="A224">
        <v>2024</v>
      </c>
      <c r="B224">
        <v>7</v>
      </c>
      <c r="D224" s="28">
        <v>1222.4749999999999</v>
      </c>
      <c r="E224" s="28">
        <v>1327.7760000000001</v>
      </c>
      <c r="F224" s="28">
        <v>1117.173</v>
      </c>
      <c r="G224">
        <v>53.094999999999999</v>
      </c>
    </row>
    <row r="225" spans="1:7" x14ac:dyDescent="0.25">
      <c r="A225">
        <v>2024</v>
      </c>
      <c r="B225">
        <v>8</v>
      </c>
      <c r="D225" s="28">
        <v>1258.771</v>
      </c>
      <c r="E225" s="28">
        <v>1364.038</v>
      </c>
      <c r="F225" s="28">
        <v>1153.5039999999999</v>
      </c>
      <c r="G225">
        <v>53.078000000000003</v>
      </c>
    </row>
    <row r="226" spans="1:7" x14ac:dyDescent="0.25">
      <c r="A226">
        <v>2024</v>
      </c>
      <c r="B226">
        <v>9</v>
      </c>
      <c r="D226" s="28">
        <v>1147.396</v>
      </c>
      <c r="E226" s="28">
        <v>1252.703</v>
      </c>
      <c r="F226" s="28">
        <v>1042.0889999999999</v>
      </c>
      <c r="G226">
        <v>53.097999999999999</v>
      </c>
    </row>
    <row r="227" spans="1:7" x14ac:dyDescent="0.25">
      <c r="A227">
        <v>2024</v>
      </c>
      <c r="B227">
        <v>10</v>
      </c>
      <c r="D227">
        <v>826.18600000000004</v>
      </c>
      <c r="E227">
        <v>931.10699999999997</v>
      </c>
      <c r="F227">
        <v>721.26499999999999</v>
      </c>
      <c r="G227">
        <v>52.902999999999999</v>
      </c>
    </row>
    <row r="228" spans="1:7" x14ac:dyDescent="0.25">
      <c r="A228">
        <v>2024</v>
      </c>
      <c r="B228">
        <v>11</v>
      </c>
      <c r="D228">
        <v>840.16</v>
      </c>
      <c r="E228">
        <v>944.81399999999996</v>
      </c>
      <c r="F228">
        <v>735.50599999999997</v>
      </c>
      <c r="G228">
        <v>52.768999999999998</v>
      </c>
    </row>
    <row r="229" spans="1:7" x14ac:dyDescent="0.25">
      <c r="A229">
        <v>2024</v>
      </c>
      <c r="B229">
        <v>12</v>
      </c>
      <c r="D229" s="28">
        <v>1292.588</v>
      </c>
      <c r="E229" s="28">
        <v>1397.1849999999999</v>
      </c>
      <c r="F229" s="28">
        <v>1187.991</v>
      </c>
      <c r="G229">
        <v>52.74</v>
      </c>
    </row>
    <row r="230" spans="1:7" x14ac:dyDescent="0.25">
      <c r="A230">
        <v>2025</v>
      </c>
      <c r="B230">
        <v>1</v>
      </c>
      <c r="D230" s="28">
        <v>1596.5619999999999</v>
      </c>
      <c r="E230" s="28">
        <v>1701.7159999999999</v>
      </c>
      <c r="F230" s="28">
        <v>1491.4079999999999</v>
      </c>
      <c r="G230">
        <v>53.021000000000001</v>
      </c>
    </row>
    <row r="231" spans="1:7" x14ac:dyDescent="0.25">
      <c r="A231">
        <v>2025</v>
      </c>
      <c r="B231">
        <v>2</v>
      </c>
      <c r="D231" s="28">
        <v>1500.6289999999999</v>
      </c>
      <c r="E231" s="28">
        <v>1605.953</v>
      </c>
      <c r="F231" s="28">
        <v>1395.3050000000001</v>
      </c>
      <c r="G231">
        <v>53.106999999999999</v>
      </c>
    </row>
    <row r="232" spans="1:7" x14ac:dyDescent="0.25">
      <c r="A232">
        <v>2025</v>
      </c>
      <c r="B232">
        <v>3</v>
      </c>
      <c r="D232" s="28">
        <v>1278.864</v>
      </c>
      <c r="E232" s="28">
        <v>1383.941</v>
      </c>
      <c r="F232" s="28">
        <v>1173.7860000000001</v>
      </c>
      <c r="G232">
        <v>52.981999999999999</v>
      </c>
    </row>
    <row r="233" spans="1:7" x14ac:dyDescent="0.25">
      <c r="A233">
        <v>2025</v>
      </c>
      <c r="B233">
        <v>4</v>
      </c>
      <c r="D233">
        <v>942.745</v>
      </c>
      <c r="E233" s="28">
        <v>1048.05</v>
      </c>
      <c r="F233">
        <v>837.44</v>
      </c>
      <c r="G233">
        <v>53.097000000000001</v>
      </c>
    </row>
    <row r="234" spans="1:7" x14ac:dyDescent="0.25">
      <c r="A234">
        <v>2025</v>
      </c>
      <c r="B234">
        <v>5</v>
      </c>
      <c r="D234">
        <v>809.346</v>
      </c>
      <c r="E234">
        <v>914.30799999999999</v>
      </c>
      <c r="F234">
        <v>704.38400000000001</v>
      </c>
      <c r="G234">
        <v>52.923999999999999</v>
      </c>
    </row>
    <row r="235" spans="1:7" x14ac:dyDescent="0.25">
      <c r="A235">
        <v>2025</v>
      </c>
      <c r="B235">
        <v>6</v>
      </c>
      <c r="D235">
        <v>984.81200000000001</v>
      </c>
      <c r="E235" s="28">
        <v>1090.348</v>
      </c>
      <c r="F235">
        <v>879.27499999999998</v>
      </c>
      <c r="G235">
        <v>53.213999999999999</v>
      </c>
    </row>
    <row r="236" spans="1:7" x14ac:dyDescent="0.25">
      <c r="A236">
        <v>2025</v>
      </c>
      <c r="B236">
        <v>7</v>
      </c>
      <c r="D236" s="28">
        <v>1220.93</v>
      </c>
      <c r="E236" s="28">
        <v>1326.2470000000001</v>
      </c>
      <c r="F236" s="28">
        <v>1115.6130000000001</v>
      </c>
      <c r="G236">
        <v>53.103000000000002</v>
      </c>
    </row>
    <row r="237" spans="1:7" x14ac:dyDescent="0.25">
      <c r="A237">
        <v>2025</v>
      </c>
      <c r="B237">
        <v>8</v>
      </c>
      <c r="D237" s="28">
        <v>1257.146</v>
      </c>
      <c r="E237" s="28">
        <v>1362.4290000000001</v>
      </c>
      <c r="F237" s="28">
        <v>1151.8630000000001</v>
      </c>
      <c r="G237">
        <v>53.085999999999999</v>
      </c>
    </row>
    <row r="238" spans="1:7" x14ac:dyDescent="0.25">
      <c r="A238">
        <v>2025</v>
      </c>
      <c r="B238">
        <v>9</v>
      </c>
      <c r="D238" s="28">
        <v>1155.2809999999999</v>
      </c>
      <c r="E238" s="28">
        <v>1260.527</v>
      </c>
      <c r="F238" s="28">
        <v>1050.0350000000001</v>
      </c>
      <c r="G238">
        <v>53.067</v>
      </c>
    </row>
    <row r="239" spans="1:7" x14ac:dyDescent="0.25">
      <c r="A239">
        <v>2025</v>
      </c>
      <c r="B239">
        <v>10</v>
      </c>
      <c r="D239">
        <v>818.54499999999996</v>
      </c>
      <c r="E239">
        <v>923.47400000000005</v>
      </c>
      <c r="F239">
        <v>713.61599999999999</v>
      </c>
      <c r="G239">
        <v>52.908000000000001</v>
      </c>
    </row>
    <row r="240" spans="1:7" x14ac:dyDescent="0.25">
      <c r="A240">
        <v>2025</v>
      </c>
      <c r="B240">
        <v>11</v>
      </c>
      <c r="D240">
        <v>842.94899999999996</v>
      </c>
      <c r="E240">
        <v>947.62400000000002</v>
      </c>
      <c r="F240">
        <v>738.27499999999998</v>
      </c>
      <c r="G240">
        <v>52.779000000000003</v>
      </c>
    </row>
    <row r="241" spans="1:7" x14ac:dyDescent="0.25">
      <c r="A241">
        <v>2025</v>
      </c>
      <c r="B241">
        <v>12</v>
      </c>
      <c r="D241" s="28">
        <v>1262.742</v>
      </c>
      <c r="E241" s="28">
        <v>1367.174</v>
      </c>
      <c r="F241" s="28">
        <v>1158.309</v>
      </c>
      <c r="G241">
        <v>52.656999999999996</v>
      </c>
    </row>
    <row r="242" spans="1:7" x14ac:dyDescent="0.25">
      <c r="A242">
        <v>2026</v>
      </c>
      <c r="B242">
        <v>1</v>
      </c>
      <c r="D242" s="28">
        <v>1591.433</v>
      </c>
      <c r="E242" s="28">
        <v>1696.6110000000001</v>
      </c>
      <c r="F242" s="28">
        <v>1486.2560000000001</v>
      </c>
      <c r="G242">
        <v>53.033000000000001</v>
      </c>
    </row>
    <row r="243" spans="1:7" x14ac:dyDescent="0.25">
      <c r="A243">
        <v>2026</v>
      </c>
      <c r="B243">
        <v>2</v>
      </c>
      <c r="D243" s="28">
        <v>1500.6210000000001</v>
      </c>
      <c r="E243" s="28">
        <v>1605.98</v>
      </c>
      <c r="F243" s="28">
        <v>1395.2619999999999</v>
      </c>
      <c r="G243">
        <v>53.124000000000002</v>
      </c>
    </row>
    <row r="244" spans="1:7" x14ac:dyDescent="0.25">
      <c r="A244">
        <v>2026</v>
      </c>
      <c r="B244">
        <v>3</v>
      </c>
      <c r="D244" s="28">
        <v>1267.932</v>
      </c>
      <c r="E244" s="28">
        <v>1373.027</v>
      </c>
      <c r="F244" s="28">
        <v>1162.838</v>
      </c>
      <c r="G244">
        <v>52.991</v>
      </c>
    </row>
    <row r="245" spans="1:7" x14ac:dyDescent="0.25">
      <c r="A245">
        <v>2026</v>
      </c>
      <c r="B245">
        <v>4</v>
      </c>
      <c r="D245">
        <v>960.70899999999995</v>
      </c>
      <c r="E245" s="28">
        <v>1065.991</v>
      </c>
      <c r="F245">
        <v>855.42600000000004</v>
      </c>
      <c r="G245">
        <v>53.085999999999999</v>
      </c>
    </row>
    <row r="246" spans="1:7" x14ac:dyDescent="0.25">
      <c r="A246">
        <v>2026</v>
      </c>
      <c r="B246">
        <v>5</v>
      </c>
      <c r="D246">
        <v>793.88300000000004</v>
      </c>
      <c r="E246">
        <v>898.88</v>
      </c>
      <c r="F246">
        <v>688.88699999999994</v>
      </c>
      <c r="G246">
        <v>52.942</v>
      </c>
    </row>
    <row r="247" spans="1:7" x14ac:dyDescent="0.25">
      <c r="A247">
        <v>2026</v>
      </c>
      <c r="B247">
        <v>6</v>
      </c>
      <c r="D247">
        <v>980.49699999999996</v>
      </c>
      <c r="E247" s="28">
        <v>1086.066</v>
      </c>
      <c r="F247">
        <v>874.92700000000002</v>
      </c>
      <c r="G247">
        <v>53.231000000000002</v>
      </c>
    </row>
    <row r="248" spans="1:7" x14ac:dyDescent="0.25">
      <c r="A248">
        <v>2026</v>
      </c>
      <c r="B248">
        <v>7</v>
      </c>
      <c r="D248" s="28">
        <v>1221.606</v>
      </c>
      <c r="E248" s="28">
        <v>1326.915</v>
      </c>
      <c r="F248" s="28">
        <v>1116.296</v>
      </c>
      <c r="G248">
        <v>53.098999999999997</v>
      </c>
    </row>
    <row r="249" spans="1:7" x14ac:dyDescent="0.25">
      <c r="A249">
        <v>2026</v>
      </c>
      <c r="B249">
        <v>8</v>
      </c>
      <c r="D249" s="28">
        <v>1257.8800000000001</v>
      </c>
      <c r="E249" s="28">
        <v>1363.154</v>
      </c>
      <c r="F249" s="28">
        <v>1152.605</v>
      </c>
      <c r="G249">
        <v>53.082000000000001</v>
      </c>
    </row>
    <row r="250" spans="1:7" x14ac:dyDescent="0.25">
      <c r="A250">
        <v>2026</v>
      </c>
      <c r="B250">
        <v>9</v>
      </c>
      <c r="D250" s="28">
        <v>1143.7159999999999</v>
      </c>
      <c r="E250" s="28">
        <v>1249.0519999999999</v>
      </c>
      <c r="F250" s="28">
        <v>1038.3789999999999</v>
      </c>
      <c r="G250">
        <v>53.113</v>
      </c>
    </row>
    <row r="251" spans="1:7" x14ac:dyDescent="0.25">
      <c r="A251">
        <v>2026</v>
      </c>
      <c r="B251">
        <v>10</v>
      </c>
      <c r="D251">
        <v>823.62599999999998</v>
      </c>
      <c r="E251">
        <v>928.54399999999998</v>
      </c>
      <c r="F251">
        <v>718.70799999999997</v>
      </c>
      <c r="G251">
        <v>52.902000000000001</v>
      </c>
    </row>
    <row r="252" spans="1:7" x14ac:dyDescent="0.25">
      <c r="A252">
        <v>2026</v>
      </c>
      <c r="B252">
        <v>11</v>
      </c>
      <c r="D252">
        <v>844.98099999999999</v>
      </c>
      <c r="E252">
        <v>949.67200000000003</v>
      </c>
      <c r="F252">
        <v>740.28899999999999</v>
      </c>
      <c r="G252">
        <v>52.787999999999997</v>
      </c>
    </row>
    <row r="253" spans="1:7" x14ac:dyDescent="0.25">
      <c r="A253">
        <v>2026</v>
      </c>
      <c r="B253">
        <v>12</v>
      </c>
      <c r="D253" s="28">
        <v>1247.2339999999999</v>
      </c>
      <c r="E253" s="28">
        <v>1351.595</v>
      </c>
      <c r="F253" s="28">
        <v>1142.874</v>
      </c>
      <c r="G253">
        <v>52.621000000000002</v>
      </c>
    </row>
    <row r="254" spans="1:7" x14ac:dyDescent="0.25">
      <c r="A254">
        <v>2027</v>
      </c>
      <c r="B254">
        <v>1</v>
      </c>
      <c r="D254" s="28">
        <v>1591.0360000000001</v>
      </c>
      <c r="E254" s="28">
        <v>1696.2470000000001</v>
      </c>
      <c r="F254" s="28">
        <v>1485.8240000000001</v>
      </c>
      <c r="G254">
        <v>53.05</v>
      </c>
    </row>
    <row r="255" spans="1:7" x14ac:dyDescent="0.25">
      <c r="A255">
        <v>2027</v>
      </c>
      <c r="B255">
        <v>2</v>
      </c>
      <c r="D255" s="28">
        <v>1492.16</v>
      </c>
      <c r="E255" s="28">
        <v>1597.559</v>
      </c>
      <c r="F255" s="28">
        <v>1386.761</v>
      </c>
      <c r="G255">
        <v>53.143999999999998</v>
      </c>
    </row>
    <row r="256" spans="1:7" x14ac:dyDescent="0.25">
      <c r="A256">
        <v>2027</v>
      </c>
      <c r="B256">
        <v>3</v>
      </c>
      <c r="D256" s="28">
        <v>1274.069</v>
      </c>
      <c r="E256" s="28">
        <v>1379.1869999999999</v>
      </c>
      <c r="F256" s="28">
        <v>1168.95</v>
      </c>
      <c r="G256">
        <v>53.003</v>
      </c>
    </row>
    <row r="257" spans="1:7" x14ac:dyDescent="0.25">
      <c r="A257">
        <v>2027</v>
      </c>
      <c r="B257">
        <v>4</v>
      </c>
      <c r="D257">
        <v>951.86400000000003</v>
      </c>
      <c r="E257" s="28">
        <v>1057.1479999999999</v>
      </c>
      <c r="F257">
        <v>846.58100000000002</v>
      </c>
      <c r="G257">
        <v>53.085999999999999</v>
      </c>
    </row>
    <row r="258" spans="1:7" x14ac:dyDescent="0.25">
      <c r="A258">
        <v>2027</v>
      </c>
      <c r="B258">
        <v>5</v>
      </c>
      <c r="D258">
        <v>782.5</v>
      </c>
      <c r="E258">
        <v>887.52800000000002</v>
      </c>
      <c r="F258">
        <v>677.47199999999998</v>
      </c>
      <c r="G258">
        <v>52.957000000000001</v>
      </c>
    </row>
    <row r="259" spans="1:7" x14ac:dyDescent="0.25">
      <c r="A259">
        <v>2027</v>
      </c>
      <c r="B259">
        <v>6</v>
      </c>
      <c r="D259">
        <v>987.29600000000005</v>
      </c>
      <c r="E259" s="28">
        <v>1092.8009999999999</v>
      </c>
      <c r="F259">
        <v>881.79100000000005</v>
      </c>
      <c r="G259">
        <v>53.198</v>
      </c>
    </row>
    <row r="260" spans="1:7" x14ac:dyDescent="0.25">
      <c r="A260">
        <v>2027</v>
      </c>
      <c r="B260">
        <v>7</v>
      </c>
      <c r="D260" s="28">
        <v>1221.607</v>
      </c>
      <c r="E260" s="28">
        <v>1326.914</v>
      </c>
      <c r="F260" s="28">
        <v>1116.299</v>
      </c>
      <c r="G260">
        <v>53.097999999999999</v>
      </c>
    </row>
    <row r="261" spans="1:7" x14ac:dyDescent="0.25">
      <c r="A261">
        <v>2027</v>
      </c>
      <c r="B261">
        <v>8</v>
      </c>
      <c r="D261" s="28">
        <v>1257.896</v>
      </c>
      <c r="E261" s="28">
        <v>1363.1690000000001</v>
      </c>
      <c r="F261" s="28">
        <v>1152.624</v>
      </c>
      <c r="G261">
        <v>53.081000000000003</v>
      </c>
    </row>
    <row r="262" spans="1:7" x14ac:dyDescent="0.25">
      <c r="A262">
        <v>2027</v>
      </c>
      <c r="B262">
        <v>9</v>
      </c>
      <c r="D262" s="28">
        <v>1144.694</v>
      </c>
      <c r="E262" s="28">
        <v>1250.019</v>
      </c>
      <c r="F262" s="28">
        <v>1039.3689999999999</v>
      </c>
      <c r="G262">
        <v>53.106999999999999</v>
      </c>
    </row>
    <row r="263" spans="1:7" x14ac:dyDescent="0.25">
      <c r="A263">
        <v>2027</v>
      </c>
      <c r="B263">
        <v>10</v>
      </c>
      <c r="D263">
        <v>821.46400000000006</v>
      </c>
      <c r="E263">
        <v>926.38199999999995</v>
      </c>
      <c r="F263">
        <v>716.54600000000005</v>
      </c>
      <c r="G263">
        <v>52.902000000000001</v>
      </c>
    </row>
    <row r="264" spans="1:7" x14ac:dyDescent="0.25">
      <c r="A264">
        <v>2027</v>
      </c>
      <c r="B264">
        <v>11</v>
      </c>
      <c r="D264">
        <v>823.20100000000002</v>
      </c>
      <c r="E264">
        <v>927.81600000000003</v>
      </c>
      <c r="F264">
        <v>718.58699999999999</v>
      </c>
      <c r="G264">
        <v>52.749000000000002</v>
      </c>
    </row>
    <row r="265" spans="1:7" x14ac:dyDescent="0.25">
      <c r="A265">
        <v>2027</v>
      </c>
      <c r="B265">
        <v>12</v>
      </c>
      <c r="D265" s="28">
        <v>1246.1289999999999</v>
      </c>
      <c r="E265" s="28">
        <v>1350.5170000000001</v>
      </c>
      <c r="F265" s="28">
        <v>1141.741</v>
      </c>
      <c r="G265">
        <v>52.634999999999998</v>
      </c>
    </row>
    <row r="266" spans="1:7" x14ac:dyDescent="0.25">
      <c r="A266">
        <v>2028</v>
      </c>
      <c r="B266">
        <v>1</v>
      </c>
      <c r="D266" s="28">
        <v>1594.336</v>
      </c>
      <c r="E266" s="28">
        <v>1699.5909999999999</v>
      </c>
      <c r="F266" s="28">
        <v>1489.0809999999999</v>
      </c>
      <c r="G266">
        <v>53.072000000000003</v>
      </c>
    </row>
    <row r="267" spans="1:7" x14ac:dyDescent="0.25">
      <c r="A267">
        <v>2028</v>
      </c>
      <c r="B267">
        <v>2</v>
      </c>
      <c r="D267" s="28">
        <v>1472.085</v>
      </c>
      <c r="E267" s="28">
        <v>1577.5319999999999</v>
      </c>
      <c r="F267" s="28">
        <v>1366.6389999999999</v>
      </c>
      <c r="G267">
        <v>53.168999999999997</v>
      </c>
    </row>
    <row r="268" spans="1:7" x14ac:dyDescent="0.25">
      <c r="A268">
        <v>2028</v>
      </c>
      <c r="B268">
        <v>3</v>
      </c>
      <c r="D268" s="28">
        <v>1270.027</v>
      </c>
      <c r="E268" s="28">
        <v>1375.17</v>
      </c>
      <c r="F268" s="28">
        <v>1164.884</v>
      </c>
      <c r="G268">
        <v>53.015999999999998</v>
      </c>
    </row>
    <row r="269" spans="1:7" x14ac:dyDescent="0.25">
      <c r="A269">
        <v>2028</v>
      </c>
      <c r="B269">
        <v>4</v>
      </c>
      <c r="D269">
        <v>939.77499999999998</v>
      </c>
      <c r="E269" s="28">
        <v>1045.0609999999999</v>
      </c>
      <c r="F269">
        <v>834.48800000000006</v>
      </c>
      <c r="G269">
        <v>53.088000000000001</v>
      </c>
    </row>
    <row r="270" spans="1:7" x14ac:dyDescent="0.25">
      <c r="A270">
        <v>2028</v>
      </c>
      <c r="B270">
        <v>5</v>
      </c>
      <c r="D270">
        <v>797.245</v>
      </c>
      <c r="E270">
        <v>902.221</v>
      </c>
      <c r="F270">
        <v>692.26900000000001</v>
      </c>
      <c r="G270">
        <v>52.930999999999997</v>
      </c>
    </row>
    <row r="271" spans="1:7" x14ac:dyDescent="0.25">
      <c r="A271">
        <v>2028</v>
      </c>
      <c r="B271">
        <v>6</v>
      </c>
      <c r="D271">
        <v>987.59500000000003</v>
      </c>
      <c r="E271" s="28">
        <v>1093.0930000000001</v>
      </c>
      <c r="F271">
        <v>882.09699999999998</v>
      </c>
      <c r="G271">
        <v>53.194000000000003</v>
      </c>
    </row>
    <row r="272" spans="1:7" x14ac:dyDescent="0.25">
      <c r="A272">
        <v>2028</v>
      </c>
      <c r="B272">
        <v>7</v>
      </c>
      <c r="D272" s="28">
        <v>1221.336</v>
      </c>
      <c r="E272" s="28">
        <v>1326.644</v>
      </c>
      <c r="F272" s="28">
        <v>1116.027</v>
      </c>
      <c r="G272">
        <v>53.098999999999997</v>
      </c>
    </row>
    <row r="273" spans="1:7" x14ac:dyDescent="0.25">
      <c r="A273">
        <v>2028</v>
      </c>
      <c r="B273">
        <v>8</v>
      </c>
      <c r="D273" s="28">
        <v>1260.479</v>
      </c>
      <c r="E273" s="28">
        <v>1365.729</v>
      </c>
      <c r="F273" s="28">
        <v>1155.23</v>
      </c>
      <c r="G273">
        <v>53.069000000000003</v>
      </c>
    </row>
    <row r="274" spans="1:7" x14ac:dyDescent="0.25">
      <c r="A274">
        <v>2028</v>
      </c>
      <c r="B274">
        <v>9</v>
      </c>
      <c r="D274" s="28">
        <v>1145.4280000000001</v>
      </c>
      <c r="E274" s="28">
        <v>1250.7449999999999</v>
      </c>
      <c r="F274" s="28">
        <v>1040.1120000000001</v>
      </c>
      <c r="G274">
        <v>53.103000000000002</v>
      </c>
    </row>
    <row r="275" spans="1:7" x14ac:dyDescent="0.25">
      <c r="A275">
        <v>2028</v>
      </c>
      <c r="B275">
        <v>10</v>
      </c>
      <c r="D275">
        <v>821.02499999999998</v>
      </c>
      <c r="E275">
        <v>925.94</v>
      </c>
      <c r="F275">
        <v>716.10900000000004</v>
      </c>
      <c r="G275">
        <v>52.901000000000003</v>
      </c>
    </row>
    <row r="276" spans="1:7" x14ac:dyDescent="0.25">
      <c r="A276">
        <v>2028</v>
      </c>
      <c r="B276">
        <v>11</v>
      </c>
      <c r="D276">
        <v>845.51099999999997</v>
      </c>
      <c r="E276">
        <v>950.22799999999995</v>
      </c>
      <c r="F276">
        <v>740.79499999999996</v>
      </c>
      <c r="G276">
        <v>52.8</v>
      </c>
    </row>
    <row r="277" spans="1:7" x14ac:dyDescent="0.25">
      <c r="A277">
        <v>2028</v>
      </c>
      <c r="B277">
        <v>12</v>
      </c>
      <c r="D277" s="28">
        <v>1225.1469999999999</v>
      </c>
      <c r="E277" s="28">
        <v>1329.432</v>
      </c>
      <c r="F277" s="28">
        <v>1120.8610000000001</v>
      </c>
      <c r="G277">
        <v>52.582999999999998</v>
      </c>
    </row>
    <row r="278" spans="1:7" x14ac:dyDescent="0.25">
      <c r="A278">
        <v>2029</v>
      </c>
      <c r="B278">
        <v>1</v>
      </c>
      <c r="D278" s="28">
        <v>1586.9770000000001</v>
      </c>
      <c r="E278" s="28">
        <v>1692.2650000000001</v>
      </c>
      <c r="F278" s="28">
        <v>1481.6890000000001</v>
      </c>
      <c r="G278">
        <v>53.088999999999999</v>
      </c>
    </row>
    <row r="279" spans="1:7" x14ac:dyDescent="0.25">
      <c r="A279">
        <v>2029</v>
      </c>
      <c r="B279">
        <v>2</v>
      </c>
      <c r="D279" s="28">
        <v>1469.893</v>
      </c>
      <c r="E279" s="28">
        <v>1575.3869999999999</v>
      </c>
      <c r="F279" s="28">
        <v>1364.4</v>
      </c>
      <c r="G279">
        <v>53.192</v>
      </c>
    </row>
    <row r="280" spans="1:7" x14ac:dyDescent="0.25">
      <c r="A280">
        <v>2029</v>
      </c>
      <c r="B280">
        <v>3</v>
      </c>
      <c r="D280" s="28">
        <v>1270.374</v>
      </c>
      <c r="E280" s="28">
        <v>1375.5450000000001</v>
      </c>
      <c r="F280" s="28">
        <v>1165.203</v>
      </c>
      <c r="G280">
        <v>53.03</v>
      </c>
    </row>
    <row r="281" spans="1:7" x14ac:dyDescent="0.25">
      <c r="A281">
        <v>2029</v>
      </c>
      <c r="B281">
        <v>4</v>
      </c>
      <c r="D281">
        <v>953.32100000000003</v>
      </c>
      <c r="E281" s="28">
        <v>1058.5930000000001</v>
      </c>
      <c r="F281">
        <v>848.04899999999998</v>
      </c>
      <c r="G281">
        <v>53.081000000000003</v>
      </c>
    </row>
    <row r="282" spans="1:7" x14ac:dyDescent="0.25">
      <c r="A282">
        <v>2029</v>
      </c>
      <c r="B282">
        <v>5</v>
      </c>
      <c r="D282">
        <v>782.125</v>
      </c>
      <c r="E282">
        <v>887.14</v>
      </c>
      <c r="F282">
        <v>677.11</v>
      </c>
      <c r="G282">
        <v>52.951000000000001</v>
      </c>
    </row>
    <row r="283" spans="1:7" x14ac:dyDescent="0.25">
      <c r="A283">
        <v>2029</v>
      </c>
      <c r="B283">
        <v>6</v>
      </c>
      <c r="D283">
        <v>986.93100000000004</v>
      </c>
      <c r="E283" s="28">
        <v>1092.4290000000001</v>
      </c>
      <c r="F283">
        <v>881.43299999999999</v>
      </c>
      <c r="G283">
        <v>53.195</v>
      </c>
    </row>
    <row r="284" spans="1:7" x14ac:dyDescent="0.25">
      <c r="A284">
        <v>2029</v>
      </c>
      <c r="B284">
        <v>7</v>
      </c>
      <c r="D284" s="28">
        <v>1225.4359999999999</v>
      </c>
      <c r="E284" s="28">
        <v>1330.7059999999999</v>
      </c>
      <c r="F284" s="28">
        <v>1120.165</v>
      </c>
      <c r="G284">
        <v>53.08</v>
      </c>
    </row>
    <row r="285" spans="1:7" x14ac:dyDescent="0.25">
      <c r="A285">
        <v>2029</v>
      </c>
      <c r="B285">
        <v>8</v>
      </c>
      <c r="D285" s="28">
        <v>1258.9390000000001</v>
      </c>
      <c r="E285" s="28">
        <v>1364.2</v>
      </c>
      <c r="F285" s="28">
        <v>1153.6780000000001</v>
      </c>
      <c r="G285">
        <v>53.075000000000003</v>
      </c>
    </row>
    <row r="286" spans="1:7" x14ac:dyDescent="0.25">
      <c r="A286">
        <v>2029</v>
      </c>
      <c r="B286">
        <v>9</v>
      </c>
      <c r="D286" s="28">
        <v>1147.92</v>
      </c>
      <c r="E286" s="28">
        <v>1253.213</v>
      </c>
      <c r="F286" s="28">
        <v>1042.6279999999999</v>
      </c>
      <c r="G286">
        <v>53.091000000000001</v>
      </c>
    </row>
    <row r="287" spans="1:7" x14ac:dyDescent="0.25">
      <c r="A287">
        <v>2029</v>
      </c>
      <c r="B287">
        <v>10</v>
      </c>
      <c r="D287">
        <v>821.98500000000001</v>
      </c>
      <c r="E287">
        <v>926.89599999999996</v>
      </c>
      <c r="F287">
        <v>717.07399999999996</v>
      </c>
      <c r="G287">
        <v>52.898000000000003</v>
      </c>
    </row>
    <row r="288" spans="1:7" x14ac:dyDescent="0.25">
      <c r="A288">
        <v>2029</v>
      </c>
      <c r="B288">
        <v>11</v>
      </c>
      <c r="D288">
        <v>843.65300000000002</v>
      </c>
      <c r="E288">
        <v>948.37400000000002</v>
      </c>
      <c r="F288">
        <v>738.93200000000002</v>
      </c>
      <c r="G288">
        <v>52.802999999999997</v>
      </c>
    </row>
    <row r="289" spans="1:7" x14ac:dyDescent="0.25">
      <c r="A289">
        <v>2029</v>
      </c>
      <c r="B289">
        <v>12</v>
      </c>
      <c r="D289" s="28">
        <v>1215.98</v>
      </c>
      <c r="E289" s="28">
        <v>1320.2439999999999</v>
      </c>
      <c r="F289" s="28">
        <v>1111.7149999999999</v>
      </c>
      <c r="G289">
        <v>52.573</v>
      </c>
    </row>
    <row r="290" spans="1:7" x14ac:dyDescent="0.25">
      <c r="A290">
        <v>2030</v>
      </c>
      <c r="B290">
        <v>1</v>
      </c>
      <c r="D290" s="28">
        <v>1582.38</v>
      </c>
      <c r="E290" s="28">
        <v>1687.69</v>
      </c>
      <c r="F290" s="28">
        <v>1477.0709999999999</v>
      </c>
      <c r="G290">
        <v>53.098999999999997</v>
      </c>
    </row>
    <row r="291" spans="1:7" x14ac:dyDescent="0.25">
      <c r="A291">
        <v>2030</v>
      </c>
      <c r="B291">
        <v>2</v>
      </c>
      <c r="D291" s="28">
        <v>1466.2539999999999</v>
      </c>
      <c r="E291" s="28">
        <v>1571.778</v>
      </c>
      <c r="F291" s="28">
        <v>1360.731</v>
      </c>
      <c r="G291">
        <v>53.207000000000001</v>
      </c>
    </row>
    <row r="292" spans="1:7" x14ac:dyDescent="0.25">
      <c r="A292">
        <v>2030</v>
      </c>
      <c r="B292">
        <v>3</v>
      </c>
      <c r="D292" s="28">
        <v>1261.857</v>
      </c>
      <c r="E292" s="28">
        <v>1367.0429999999999</v>
      </c>
      <c r="F292" s="28">
        <v>1156.671</v>
      </c>
      <c r="G292">
        <v>53.036999999999999</v>
      </c>
    </row>
    <row r="293" spans="1:7" x14ac:dyDescent="0.25">
      <c r="A293">
        <v>2030</v>
      </c>
      <c r="B293">
        <v>4</v>
      </c>
      <c r="D293">
        <v>927.91</v>
      </c>
      <c r="E293" s="28">
        <v>1033.1959999999999</v>
      </c>
      <c r="F293">
        <v>822.62400000000002</v>
      </c>
      <c r="G293">
        <v>53.088000000000001</v>
      </c>
    </row>
    <row r="294" spans="1:7" x14ac:dyDescent="0.25">
      <c r="A294">
        <v>2030</v>
      </c>
      <c r="B294">
        <v>5</v>
      </c>
      <c r="D294">
        <v>800.97400000000005</v>
      </c>
      <c r="E294">
        <v>905.93399999999997</v>
      </c>
      <c r="F294">
        <v>696.01499999999999</v>
      </c>
      <c r="G294">
        <v>52.923000000000002</v>
      </c>
    </row>
    <row r="295" spans="1:7" x14ac:dyDescent="0.25">
      <c r="A295">
        <v>2030</v>
      </c>
      <c r="B295">
        <v>6</v>
      </c>
      <c r="D295">
        <v>988.02599999999995</v>
      </c>
      <c r="E295" s="28">
        <v>1093.508</v>
      </c>
      <c r="F295">
        <v>882.54399999999998</v>
      </c>
      <c r="G295">
        <v>53.186</v>
      </c>
    </row>
    <row r="296" spans="1:7" x14ac:dyDescent="0.25">
      <c r="A296">
        <v>2030</v>
      </c>
      <c r="B296">
        <v>7</v>
      </c>
      <c r="D296" s="28">
        <v>1223.1569999999999</v>
      </c>
      <c r="E296" s="28">
        <v>1328.444</v>
      </c>
      <c r="F296" s="28">
        <v>1117.8710000000001</v>
      </c>
      <c r="G296">
        <v>53.088000000000001</v>
      </c>
    </row>
    <row r="297" spans="1:7" x14ac:dyDescent="0.25">
      <c r="A297">
        <v>2030</v>
      </c>
      <c r="B297">
        <v>8</v>
      </c>
      <c r="D297" s="28">
        <v>1259.4570000000001</v>
      </c>
      <c r="E297" s="28">
        <v>1364.7090000000001</v>
      </c>
      <c r="F297" s="28">
        <v>1154.204</v>
      </c>
      <c r="G297">
        <v>53.070999999999998</v>
      </c>
    </row>
    <row r="298" spans="1:7" x14ac:dyDescent="0.25">
      <c r="A298">
        <v>2030</v>
      </c>
      <c r="B298">
        <v>9</v>
      </c>
      <c r="D298" s="28">
        <v>1152.116</v>
      </c>
      <c r="E298" s="28">
        <v>1257.3699999999999</v>
      </c>
      <c r="F298" s="28">
        <v>1046.8610000000001</v>
      </c>
      <c r="G298">
        <v>53.070999999999998</v>
      </c>
    </row>
    <row r="299" spans="1:7" x14ac:dyDescent="0.25">
      <c r="A299">
        <v>2030</v>
      </c>
      <c r="B299">
        <v>10</v>
      </c>
      <c r="D299">
        <v>817.53399999999999</v>
      </c>
      <c r="E299">
        <v>922.44799999999998</v>
      </c>
      <c r="F299">
        <v>712.62</v>
      </c>
      <c r="G299">
        <v>52.9</v>
      </c>
    </row>
    <row r="300" spans="1:7" x14ac:dyDescent="0.25">
      <c r="A300">
        <v>2030</v>
      </c>
      <c r="B300">
        <v>11</v>
      </c>
      <c r="D300">
        <v>824.63099999999997</v>
      </c>
      <c r="E300">
        <v>929.27700000000004</v>
      </c>
      <c r="F300">
        <v>719.98500000000001</v>
      </c>
      <c r="G300">
        <v>52.765000000000001</v>
      </c>
    </row>
    <row r="301" spans="1:7" x14ac:dyDescent="0.25">
      <c r="A301">
        <v>2030</v>
      </c>
      <c r="B301">
        <v>12</v>
      </c>
      <c r="D301" s="28">
        <v>1248.307</v>
      </c>
      <c r="E301" s="28">
        <v>1352.819</v>
      </c>
      <c r="F301" s="28">
        <v>1143.7950000000001</v>
      </c>
      <c r="G301">
        <v>52.697000000000003</v>
      </c>
    </row>
    <row r="302" spans="1:7" x14ac:dyDescent="0.25">
      <c r="A302">
        <v>2031</v>
      </c>
      <c r="B302">
        <v>1</v>
      </c>
      <c r="D302" s="28">
        <v>1557.268</v>
      </c>
      <c r="E302" s="28">
        <v>1662.5809999999999</v>
      </c>
      <c r="F302" s="28">
        <v>1451.9549999999999</v>
      </c>
      <c r="G302">
        <v>53.100999999999999</v>
      </c>
    </row>
    <row r="303" spans="1:7" x14ac:dyDescent="0.25">
      <c r="A303">
        <v>2031</v>
      </c>
      <c r="B303">
        <v>2</v>
      </c>
      <c r="D303" s="28">
        <v>1467.3119999999999</v>
      </c>
      <c r="E303" s="28">
        <v>1572.8679999999999</v>
      </c>
      <c r="F303" s="28">
        <v>1361.7570000000001</v>
      </c>
      <c r="G303">
        <v>53.222999999999999</v>
      </c>
    </row>
    <row r="304" spans="1:7" x14ac:dyDescent="0.25">
      <c r="A304">
        <v>2031</v>
      </c>
      <c r="B304">
        <v>3</v>
      </c>
      <c r="D304" s="28">
        <v>1251.5820000000001</v>
      </c>
      <c r="E304" s="28">
        <v>1356.7840000000001</v>
      </c>
      <c r="F304" s="28">
        <v>1146.3800000000001</v>
      </c>
      <c r="G304">
        <v>53.045000000000002</v>
      </c>
    </row>
    <row r="305" spans="1:7" x14ac:dyDescent="0.25">
      <c r="A305">
        <v>2031</v>
      </c>
      <c r="B305">
        <v>4</v>
      </c>
      <c r="D305">
        <v>936.18700000000001</v>
      </c>
      <c r="E305" s="28">
        <v>1041.463</v>
      </c>
      <c r="F305">
        <v>830.91200000000003</v>
      </c>
      <c r="G305">
        <v>53.082000000000001</v>
      </c>
    </row>
    <row r="306" spans="1:7" x14ac:dyDescent="0.25">
      <c r="A306">
        <v>2031</v>
      </c>
      <c r="B306">
        <v>5</v>
      </c>
      <c r="D306">
        <v>793.92100000000005</v>
      </c>
      <c r="E306">
        <v>898.89300000000003</v>
      </c>
      <c r="F306">
        <v>688.94899999999996</v>
      </c>
      <c r="G306">
        <v>52.929000000000002</v>
      </c>
    </row>
    <row r="307" spans="1:7" x14ac:dyDescent="0.25">
      <c r="A307">
        <v>2031</v>
      </c>
      <c r="B307">
        <v>6</v>
      </c>
      <c r="D307">
        <v>984.19</v>
      </c>
      <c r="E307" s="28">
        <v>1089.6949999999999</v>
      </c>
      <c r="F307">
        <v>878.68399999999997</v>
      </c>
      <c r="G307">
        <v>53.198</v>
      </c>
    </row>
    <row r="308" spans="1:7" x14ac:dyDescent="0.25">
      <c r="A308">
        <v>2031</v>
      </c>
      <c r="B308">
        <v>7</v>
      </c>
      <c r="D308" s="28">
        <v>1223.873</v>
      </c>
      <c r="E308" s="28">
        <v>1329.1479999999999</v>
      </c>
      <c r="F308" s="28">
        <v>1118.598</v>
      </c>
      <c r="G308">
        <v>53.082000000000001</v>
      </c>
    </row>
    <row r="309" spans="1:7" x14ac:dyDescent="0.25">
      <c r="A309">
        <v>2031</v>
      </c>
      <c r="B309">
        <v>8</v>
      </c>
      <c r="D309" s="28">
        <v>1260.213</v>
      </c>
      <c r="E309" s="28">
        <v>1365.454</v>
      </c>
      <c r="F309" s="28">
        <v>1154.972</v>
      </c>
      <c r="G309">
        <v>53.064999999999998</v>
      </c>
    </row>
    <row r="310" spans="1:7" x14ac:dyDescent="0.25">
      <c r="A310">
        <v>2031</v>
      </c>
      <c r="B310">
        <v>9</v>
      </c>
      <c r="D310" s="28">
        <v>1156.7639999999999</v>
      </c>
      <c r="E310" s="28">
        <v>1261.9770000000001</v>
      </c>
      <c r="F310" s="28">
        <v>1051.5519999999999</v>
      </c>
      <c r="G310">
        <v>53.051000000000002</v>
      </c>
    </row>
    <row r="311" spans="1:7" x14ac:dyDescent="0.25">
      <c r="A311">
        <v>2031</v>
      </c>
      <c r="B311">
        <v>10</v>
      </c>
      <c r="D311">
        <v>813.226</v>
      </c>
      <c r="E311">
        <v>918.14400000000001</v>
      </c>
      <c r="F311">
        <v>708.30899999999997</v>
      </c>
      <c r="G311">
        <v>52.902000000000001</v>
      </c>
    </row>
    <row r="312" spans="1:7" x14ac:dyDescent="0.25">
      <c r="A312">
        <v>2031</v>
      </c>
      <c r="B312">
        <v>11</v>
      </c>
      <c r="D312">
        <v>827.03899999999999</v>
      </c>
      <c r="E312">
        <v>931.70299999999997</v>
      </c>
      <c r="F312">
        <v>722.375</v>
      </c>
      <c r="G312">
        <v>52.774000000000001</v>
      </c>
    </row>
    <row r="313" spans="1:7" x14ac:dyDescent="0.25">
      <c r="A313">
        <v>2031</v>
      </c>
      <c r="B313">
        <v>12</v>
      </c>
      <c r="D313" s="28">
        <v>1233.721</v>
      </c>
      <c r="E313" s="28">
        <v>1338.1610000000001</v>
      </c>
      <c r="F313" s="28">
        <v>1129.2809999999999</v>
      </c>
      <c r="G313">
        <v>52.661000000000001</v>
      </c>
    </row>
    <row r="314" spans="1:7" x14ac:dyDescent="0.25">
      <c r="A314">
        <v>2032</v>
      </c>
      <c r="B314">
        <v>1</v>
      </c>
      <c r="D314" s="28">
        <v>1552.502</v>
      </c>
      <c r="E314" s="28">
        <v>1657.8520000000001</v>
      </c>
      <c r="F314" s="28">
        <v>1447.152</v>
      </c>
      <c r="G314">
        <v>53.12</v>
      </c>
    </row>
    <row r="315" spans="1:7" x14ac:dyDescent="0.25">
      <c r="A315">
        <v>2032</v>
      </c>
      <c r="B315">
        <v>2</v>
      </c>
      <c r="D315" s="28">
        <v>1467.528</v>
      </c>
      <c r="E315" s="28">
        <v>1573.127</v>
      </c>
      <c r="F315" s="28">
        <v>1361.9280000000001</v>
      </c>
      <c r="G315">
        <v>53.246000000000002</v>
      </c>
    </row>
    <row r="316" spans="1:7" x14ac:dyDescent="0.25">
      <c r="A316">
        <v>2032</v>
      </c>
      <c r="B316">
        <v>3</v>
      </c>
      <c r="D316" s="28">
        <v>1252.0719999999999</v>
      </c>
      <c r="E316" s="28">
        <v>1357.3009999999999</v>
      </c>
      <c r="F316" s="28">
        <v>1146.8430000000001</v>
      </c>
      <c r="G316">
        <v>53.058999999999997</v>
      </c>
    </row>
    <row r="317" spans="1:7" x14ac:dyDescent="0.25">
      <c r="A317">
        <v>2032</v>
      </c>
      <c r="B317">
        <v>4</v>
      </c>
      <c r="D317">
        <v>937.53899999999999</v>
      </c>
      <c r="E317" s="28">
        <v>1042.81</v>
      </c>
      <c r="F317">
        <v>832.26800000000003</v>
      </c>
      <c r="G317">
        <v>53.08</v>
      </c>
    </row>
    <row r="318" spans="1:7" x14ac:dyDescent="0.25">
      <c r="A318">
        <v>2032</v>
      </c>
      <c r="B318">
        <v>5</v>
      </c>
      <c r="D318">
        <v>778.05700000000002</v>
      </c>
      <c r="E318">
        <v>883.07</v>
      </c>
      <c r="F318">
        <v>673.04399999999998</v>
      </c>
      <c r="G318">
        <v>52.95</v>
      </c>
    </row>
    <row r="319" spans="1:7" x14ac:dyDescent="0.25">
      <c r="A319">
        <v>2032</v>
      </c>
      <c r="B319">
        <v>6</v>
      </c>
      <c r="D319">
        <v>988.904</v>
      </c>
      <c r="E319" s="28">
        <v>1094.3620000000001</v>
      </c>
      <c r="F319">
        <v>883.44500000000005</v>
      </c>
      <c r="G319">
        <v>53.174999999999997</v>
      </c>
    </row>
    <row r="320" spans="1:7" x14ac:dyDescent="0.25">
      <c r="A320">
        <v>2032</v>
      </c>
      <c r="B320">
        <v>7</v>
      </c>
      <c r="D320" s="28">
        <v>1221.4369999999999</v>
      </c>
      <c r="E320" s="28">
        <v>1326.73</v>
      </c>
      <c r="F320" s="28">
        <v>1116.143</v>
      </c>
      <c r="G320">
        <v>53.091000000000001</v>
      </c>
    </row>
    <row r="321" spans="1:7" x14ac:dyDescent="0.25">
      <c r="A321">
        <v>2032</v>
      </c>
      <c r="B321">
        <v>8</v>
      </c>
      <c r="D321" s="28">
        <v>1267.011</v>
      </c>
      <c r="E321" s="28">
        <v>1372.194</v>
      </c>
      <c r="F321" s="28">
        <v>1161.827</v>
      </c>
      <c r="G321">
        <v>53.036000000000001</v>
      </c>
    </row>
    <row r="322" spans="1:7" x14ac:dyDescent="0.25">
      <c r="A322">
        <v>2032</v>
      </c>
      <c r="B322">
        <v>9</v>
      </c>
      <c r="D322" s="28">
        <v>1146.213</v>
      </c>
      <c r="E322" s="28">
        <v>1251.5029999999999</v>
      </c>
      <c r="F322" s="28">
        <v>1040.922</v>
      </c>
      <c r="G322">
        <v>53.09</v>
      </c>
    </row>
    <row r="323" spans="1:7" x14ac:dyDescent="0.25">
      <c r="A323">
        <v>2032</v>
      </c>
      <c r="B323">
        <v>10</v>
      </c>
      <c r="D323">
        <v>818.83199999999999</v>
      </c>
      <c r="E323">
        <v>923.73699999999997</v>
      </c>
      <c r="F323">
        <v>713.92600000000004</v>
      </c>
      <c r="G323">
        <v>52.896000000000001</v>
      </c>
    </row>
    <row r="324" spans="1:7" x14ac:dyDescent="0.25">
      <c r="A324">
        <v>2032</v>
      </c>
      <c r="B324">
        <v>11</v>
      </c>
      <c r="D324">
        <v>829.46600000000001</v>
      </c>
      <c r="E324">
        <v>934.15200000000004</v>
      </c>
      <c r="F324">
        <v>724.78099999999995</v>
      </c>
      <c r="G324">
        <v>52.784999999999997</v>
      </c>
    </row>
    <row r="325" spans="1:7" x14ac:dyDescent="0.25">
      <c r="A325">
        <v>2032</v>
      </c>
      <c r="B325">
        <v>12</v>
      </c>
      <c r="D325" s="28">
        <v>1211.789</v>
      </c>
      <c r="E325" s="28">
        <v>1316.1179999999999</v>
      </c>
      <c r="F325" s="28">
        <v>1107.461</v>
      </c>
      <c r="G325">
        <v>52.604999999999997</v>
      </c>
    </row>
    <row r="326" spans="1:7" x14ac:dyDescent="0.25">
      <c r="A326">
        <v>2033</v>
      </c>
      <c r="B326">
        <v>1</v>
      </c>
      <c r="D326" s="28">
        <v>1561.4059999999999</v>
      </c>
      <c r="E326" s="28">
        <v>1666.8130000000001</v>
      </c>
      <c r="F326" s="28">
        <v>1455.999</v>
      </c>
      <c r="G326">
        <v>53.149000000000001</v>
      </c>
    </row>
    <row r="327" spans="1:7" x14ac:dyDescent="0.25">
      <c r="A327">
        <v>2033</v>
      </c>
      <c r="B327">
        <v>2</v>
      </c>
      <c r="D327" s="28">
        <v>1444.7270000000001</v>
      </c>
      <c r="E327" s="28">
        <v>1550.384</v>
      </c>
      <c r="F327" s="28">
        <v>1339.07</v>
      </c>
      <c r="G327">
        <v>53.274999999999999</v>
      </c>
    </row>
    <row r="328" spans="1:7" x14ac:dyDescent="0.25">
      <c r="A328">
        <v>2033</v>
      </c>
      <c r="B328">
        <v>3</v>
      </c>
      <c r="D328" s="28">
        <v>1247.3520000000001</v>
      </c>
      <c r="E328" s="28">
        <v>1352.6110000000001</v>
      </c>
      <c r="F328" s="28">
        <v>1142.0940000000001</v>
      </c>
      <c r="G328">
        <v>53.073999999999998</v>
      </c>
    </row>
    <row r="329" spans="1:7" x14ac:dyDescent="0.25">
      <c r="A329">
        <v>2033</v>
      </c>
      <c r="B329">
        <v>4</v>
      </c>
      <c r="D329">
        <v>926.19</v>
      </c>
      <c r="E329" s="28">
        <v>1031.4639999999999</v>
      </c>
      <c r="F329">
        <v>820.91700000000003</v>
      </c>
      <c r="G329">
        <v>53.081000000000003</v>
      </c>
    </row>
    <row r="330" spans="1:7" x14ac:dyDescent="0.25">
      <c r="A330">
        <v>2033</v>
      </c>
      <c r="B330">
        <v>5</v>
      </c>
      <c r="D330">
        <v>791.375</v>
      </c>
      <c r="E330">
        <v>896.34400000000005</v>
      </c>
      <c r="F330">
        <v>686.40599999999995</v>
      </c>
      <c r="G330">
        <v>52.927999999999997</v>
      </c>
    </row>
    <row r="331" spans="1:7" x14ac:dyDescent="0.25">
      <c r="A331">
        <v>2033</v>
      </c>
      <c r="B331">
        <v>6</v>
      </c>
      <c r="D331">
        <v>988.02</v>
      </c>
      <c r="E331" s="28">
        <v>1093.48</v>
      </c>
      <c r="F331">
        <v>882.56100000000004</v>
      </c>
      <c r="G331">
        <v>53.174999999999997</v>
      </c>
    </row>
    <row r="332" spans="1:7" x14ac:dyDescent="0.25">
      <c r="A332">
        <v>2033</v>
      </c>
      <c r="B332">
        <v>7</v>
      </c>
      <c r="D332" s="28">
        <v>1226.5640000000001</v>
      </c>
      <c r="E332" s="28">
        <v>1331.8109999999999</v>
      </c>
      <c r="F332" s="28">
        <v>1121.318</v>
      </c>
      <c r="G332">
        <v>53.067</v>
      </c>
    </row>
    <row r="333" spans="1:7" x14ac:dyDescent="0.25">
      <c r="A333">
        <v>2033</v>
      </c>
      <c r="B333">
        <v>8</v>
      </c>
      <c r="D333" s="28">
        <v>1263.001</v>
      </c>
      <c r="E333" s="28">
        <v>1368.2139999999999</v>
      </c>
      <c r="F333" s="28">
        <v>1157.788</v>
      </c>
      <c r="G333">
        <v>53.051000000000002</v>
      </c>
    </row>
    <row r="334" spans="1:7" x14ac:dyDescent="0.25">
      <c r="A334">
        <v>2033</v>
      </c>
      <c r="B334">
        <v>9</v>
      </c>
      <c r="D334" s="28">
        <v>1147.8599999999999</v>
      </c>
      <c r="E334" s="28">
        <v>1253.133</v>
      </c>
      <c r="F334" s="28">
        <v>1042.587</v>
      </c>
      <c r="G334">
        <v>53.081000000000003</v>
      </c>
    </row>
    <row r="335" spans="1:7" x14ac:dyDescent="0.25">
      <c r="A335">
        <v>2033</v>
      </c>
      <c r="B335">
        <v>10</v>
      </c>
      <c r="D335">
        <v>816.86599999999999</v>
      </c>
      <c r="E335">
        <v>921.77</v>
      </c>
      <c r="F335">
        <v>711.96199999999999</v>
      </c>
      <c r="G335">
        <v>52.895000000000003</v>
      </c>
    </row>
    <row r="336" spans="1:7" x14ac:dyDescent="0.25">
      <c r="A336">
        <v>2033</v>
      </c>
      <c r="B336">
        <v>11</v>
      </c>
      <c r="D336">
        <v>832.06399999999996</v>
      </c>
      <c r="E336">
        <v>936.77499999999998</v>
      </c>
      <c r="F336">
        <v>727.35199999999998</v>
      </c>
      <c r="G336">
        <v>52.798000000000002</v>
      </c>
    </row>
    <row r="337" spans="1:7" x14ac:dyDescent="0.25">
      <c r="A337">
        <v>2033</v>
      </c>
      <c r="B337">
        <v>12</v>
      </c>
      <c r="D337" s="28">
        <v>1230.6089999999999</v>
      </c>
      <c r="E337" s="28">
        <v>1335.114</v>
      </c>
      <c r="F337" s="28">
        <v>1126.105</v>
      </c>
      <c r="G337">
        <v>52.692999999999998</v>
      </c>
    </row>
    <row r="338" spans="1:7" x14ac:dyDescent="0.25">
      <c r="A338">
        <v>2034</v>
      </c>
      <c r="B338">
        <v>1</v>
      </c>
      <c r="D338" s="28">
        <v>1516.2090000000001</v>
      </c>
      <c r="E338" s="28">
        <v>1621.63</v>
      </c>
      <c r="F338" s="28">
        <v>1410.787</v>
      </c>
      <c r="G338">
        <v>53.155999999999999</v>
      </c>
    </row>
    <row r="339" spans="1:7" x14ac:dyDescent="0.25">
      <c r="A339">
        <v>2034</v>
      </c>
      <c r="B339">
        <v>2</v>
      </c>
      <c r="D339" s="28">
        <v>1505.077</v>
      </c>
      <c r="E339" s="28">
        <v>1610.7760000000001</v>
      </c>
      <c r="F339" s="28">
        <v>1399.377</v>
      </c>
      <c r="G339">
        <v>53.295999999999999</v>
      </c>
    </row>
    <row r="340" spans="1:7" x14ac:dyDescent="0.25">
      <c r="A340">
        <v>2034</v>
      </c>
      <c r="B340">
        <v>3</v>
      </c>
      <c r="D340" s="28">
        <v>1242.739</v>
      </c>
      <c r="E340" s="28">
        <v>1348.029</v>
      </c>
      <c r="F340" s="28">
        <v>1137.45</v>
      </c>
      <c r="G340">
        <v>53.088999999999999</v>
      </c>
    </row>
    <row r="341" spans="1:7" x14ac:dyDescent="0.25">
      <c r="A341">
        <v>2034</v>
      </c>
      <c r="B341">
        <v>4</v>
      </c>
      <c r="D341">
        <v>936.96100000000001</v>
      </c>
      <c r="E341" s="28">
        <v>1042.2270000000001</v>
      </c>
      <c r="F341">
        <v>831.69600000000003</v>
      </c>
      <c r="G341">
        <v>53.076999999999998</v>
      </c>
    </row>
    <row r="342" spans="1:7" x14ac:dyDescent="0.25">
      <c r="A342">
        <v>2034</v>
      </c>
      <c r="B342">
        <v>5</v>
      </c>
      <c r="D342">
        <v>780.23500000000001</v>
      </c>
      <c r="E342">
        <v>885.22900000000004</v>
      </c>
      <c r="F342">
        <v>675.24199999999996</v>
      </c>
      <c r="G342">
        <v>52.94</v>
      </c>
    </row>
    <row r="343" spans="1:7" x14ac:dyDescent="0.25">
      <c r="A343">
        <v>2034</v>
      </c>
      <c r="B343">
        <v>6</v>
      </c>
      <c r="D343">
        <v>986.84699999999998</v>
      </c>
      <c r="E343" s="28">
        <v>1092.31</v>
      </c>
      <c r="F343">
        <v>881.38400000000001</v>
      </c>
      <c r="G343">
        <v>53.177</v>
      </c>
    </row>
    <row r="344" spans="1:7" x14ac:dyDescent="0.25">
      <c r="A344">
        <v>2034</v>
      </c>
      <c r="B344">
        <v>7</v>
      </c>
      <c r="D344" s="28">
        <v>1230.4970000000001</v>
      </c>
      <c r="E344" s="28">
        <v>1335.7090000000001</v>
      </c>
      <c r="F344" s="28">
        <v>1125.2850000000001</v>
      </c>
      <c r="G344">
        <v>53.05</v>
      </c>
    </row>
    <row r="345" spans="1:7" x14ac:dyDescent="0.25">
      <c r="A345">
        <v>2034</v>
      </c>
      <c r="B345">
        <v>8</v>
      </c>
      <c r="D345" s="28">
        <v>1260.954</v>
      </c>
      <c r="E345" s="28">
        <v>1366.181</v>
      </c>
      <c r="F345" s="28">
        <v>1155.7270000000001</v>
      </c>
      <c r="G345">
        <v>53.058</v>
      </c>
    </row>
    <row r="346" spans="1:7" x14ac:dyDescent="0.25">
      <c r="A346">
        <v>2034</v>
      </c>
      <c r="B346">
        <v>9</v>
      </c>
      <c r="D346" s="28">
        <v>1149.846</v>
      </c>
      <c r="E346" s="28">
        <v>1255.0999999999999</v>
      </c>
      <c r="F346" s="28">
        <v>1044.5930000000001</v>
      </c>
      <c r="G346">
        <v>53.070999999999998</v>
      </c>
    </row>
    <row r="347" spans="1:7" x14ac:dyDescent="0.25">
      <c r="A347">
        <v>2034</v>
      </c>
      <c r="B347">
        <v>10</v>
      </c>
      <c r="D347">
        <v>817.35</v>
      </c>
      <c r="E347">
        <v>922.25</v>
      </c>
      <c r="F347">
        <v>712.44899999999996</v>
      </c>
      <c r="G347">
        <v>52.893000000000001</v>
      </c>
    </row>
    <row r="348" spans="1:7" x14ac:dyDescent="0.25">
      <c r="A348">
        <v>2034</v>
      </c>
      <c r="B348">
        <v>11</v>
      </c>
      <c r="D348">
        <v>804.22400000000005</v>
      </c>
      <c r="E348">
        <v>908.82399999999996</v>
      </c>
      <c r="F348">
        <v>699.62300000000005</v>
      </c>
      <c r="G348">
        <v>52.741999999999997</v>
      </c>
    </row>
    <row r="349" spans="1:7" x14ac:dyDescent="0.25">
      <c r="A349">
        <v>2034</v>
      </c>
      <c r="B349">
        <v>12</v>
      </c>
      <c r="D349" s="28">
        <v>1187.6110000000001</v>
      </c>
      <c r="E349" s="28">
        <v>1291.8610000000001</v>
      </c>
      <c r="F349" s="28">
        <v>1083.3610000000001</v>
      </c>
      <c r="G349">
        <v>52.564999999999998</v>
      </c>
    </row>
    <row r="350" spans="1:7" x14ac:dyDescent="0.25">
      <c r="A350">
        <v>2035</v>
      </c>
      <c r="B350">
        <v>1</v>
      </c>
      <c r="D350" s="28">
        <v>1530.7650000000001</v>
      </c>
      <c r="E350" s="28">
        <v>1636.252</v>
      </c>
      <c r="F350" s="28">
        <v>1425.278</v>
      </c>
      <c r="G350">
        <v>53.189</v>
      </c>
    </row>
    <row r="351" spans="1:7" x14ac:dyDescent="0.25">
      <c r="A351">
        <v>2035</v>
      </c>
      <c r="B351">
        <v>2</v>
      </c>
      <c r="D351" s="28">
        <v>1436.452</v>
      </c>
      <c r="E351" s="28">
        <v>1542.22</v>
      </c>
      <c r="F351" s="28">
        <v>1330.6849999999999</v>
      </c>
      <c r="G351">
        <v>53.33</v>
      </c>
    </row>
    <row r="352" spans="1:7" x14ac:dyDescent="0.25">
      <c r="A352">
        <v>2035</v>
      </c>
      <c r="B352">
        <v>3</v>
      </c>
      <c r="D352" s="28">
        <v>1255.3820000000001</v>
      </c>
      <c r="E352" s="28">
        <v>1360.7139999999999</v>
      </c>
      <c r="F352" s="28">
        <v>1150.05</v>
      </c>
      <c r="G352">
        <v>53.110999999999997</v>
      </c>
    </row>
    <row r="353" spans="1:7" x14ac:dyDescent="0.25">
      <c r="A353">
        <v>2035</v>
      </c>
      <c r="B353">
        <v>4</v>
      </c>
      <c r="D353">
        <v>926.80799999999999</v>
      </c>
      <c r="E353" s="28">
        <v>1032.075</v>
      </c>
      <c r="F353">
        <v>821.54200000000003</v>
      </c>
      <c r="G353">
        <v>53.078000000000003</v>
      </c>
    </row>
    <row r="354" spans="1:7" x14ac:dyDescent="0.25">
      <c r="A354">
        <v>2035</v>
      </c>
      <c r="B354">
        <v>5</v>
      </c>
      <c r="D354">
        <v>775.07899999999995</v>
      </c>
      <c r="E354">
        <v>880.08199999999999</v>
      </c>
      <c r="F354">
        <v>670.07500000000005</v>
      </c>
      <c r="G354">
        <v>52.945</v>
      </c>
    </row>
    <row r="355" spans="1:7" x14ac:dyDescent="0.25">
      <c r="A355">
        <v>2035</v>
      </c>
      <c r="B355">
        <v>6</v>
      </c>
      <c r="D355">
        <v>987.28899999999999</v>
      </c>
      <c r="E355" s="28">
        <v>1092.7429999999999</v>
      </c>
      <c r="F355">
        <v>881.83500000000004</v>
      </c>
      <c r="G355">
        <v>53.171999999999997</v>
      </c>
    </row>
    <row r="356" spans="1:7" x14ac:dyDescent="0.25">
      <c r="A356">
        <v>2035</v>
      </c>
      <c r="B356">
        <v>7</v>
      </c>
      <c r="D356" s="28">
        <v>1230.0830000000001</v>
      </c>
      <c r="E356" s="28">
        <v>1335.296</v>
      </c>
      <c r="F356" s="28">
        <v>1124.8689999999999</v>
      </c>
      <c r="G356">
        <v>53.051000000000002</v>
      </c>
    </row>
    <row r="357" spans="1:7" x14ac:dyDescent="0.25">
      <c r="A357">
        <v>2035</v>
      </c>
      <c r="B357">
        <v>8</v>
      </c>
      <c r="D357" s="28">
        <v>1263.7139999999999</v>
      </c>
      <c r="E357" s="28">
        <v>1368.9179999999999</v>
      </c>
      <c r="F357" s="28">
        <v>1158.511</v>
      </c>
      <c r="G357">
        <v>53.045999999999999</v>
      </c>
    </row>
    <row r="358" spans="1:7" x14ac:dyDescent="0.25">
      <c r="A358">
        <v>2035</v>
      </c>
      <c r="B358">
        <v>9</v>
      </c>
      <c r="D358" s="28">
        <v>1150.6990000000001</v>
      </c>
      <c r="E358" s="28">
        <v>1255.943</v>
      </c>
      <c r="F358" s="28">
        <v>1045.4549999999999</v>
      </c>
      <c r="G358">
        <v>53.066000000000003</v>
      </c>
    </row>
    <row r="359" spans="1:7" x14ac:dyDescent="0.25">
      <c r="A359">
        <v>2035</v>
      </c>
      <c r="B359">
        <v>10</v>
      </c>
      <c r="D359">
        <v>816.95100000000002</v>
      </c>
      <c r="E359">
        <v>921.84900000000005</v>
      </c>
      <c r="F359">
        <v>712.053</v>
      </c>
      <c r="G359">
        <v>52.892000000000003</v>
      </c>
    </row>
    <row r="360" spans="1:7" x14ac:dyDescent="0.25">
      <c r="A360">
        <v>2035</v>
      </c>
      <c r="B360">
        <v>11</v>
      </c>
      <c r="D360">
        <v>827.40599999999995</v>
      </c>
      <c r="E360">
        <v>932.12400000000002</v>
      </c>
      <c r="F360">
        <v>722.68799999999999</v>
      </c>
      <c r="G360">
        <v>52.801000000000002</v>
      </c>
    </row>
    <row r="361" spans="1:7" x14ac:dyDescent="0.25">
      <c r="A361">
        <v>2035</v>
      </c>
      <c r="B361">
        <v>12</v>
      </c>
      <c r="D361" s="28">
        <v>1198.0540000000001</v>
      </c>
      <c r="E361" s="28">
        <v>1302.424</v>
      </c>
      <c r="F361" s="28">
        <v>1093.684</v>
      </c>
      <c r="G361">
        <v>52.625999999999998</v>
      </c>
    </row>
    <row r="362" spans="1:7" x14ac:dyDescent="0.25">
      <c r="A362">
        <v>2036</v>
      </c>
      <c r="B362">
        <v>1</v>
      </c>
      <c r="D362" s="28">
        <v>1529.694</v>
      </c>
      <c r="E362" s="28">
        <v>1635.2349999999999</v>
      </c>
      <c r="F362" s="28">
        <v>1424.153</v>
      </c>
      <c r="G362">
        <v>53.216000000000001</v>
      </c>
    </row>
    <row r="363" spans="1:7" x14ac:dyDescent="0.25">
      <c r="A363">
        <v>2036</v>
      </c>
      <c r="B363">
        <v>2</v>
      </c>
      <c r="D363" s="28">
        <v>1433.3720000000001</v>
      </c>
      <c r="E363" s="28">
        <v>1539.1959999999999</v>
      </c>
      <c r="F363" s="28">
        <v>1327.548</v>
      </c>
      <c r="G363">
        <v>53.359000000000002</v>
      </c>
    </row>
    <row r="364" spans="1:7" x14ac:dyDescent="0.25">
      <c r="A364">
        <v>2036</v>
      </c>
      <c r="B364">
        <v>3</v>
      </c>
      <c r="D364" s="28">
        <v>1234.789</v>
      </c>
      <c r="E364" s="28">
        <v>1340.144</v>
      </c>
      <c r="F364" s="28">
        <v>1129.434</v>
      </c>
      <c r="G364">
        <v>53.122</v>
      </c>
    </row>
    <row r="365" spans="1:7" x14ac:dyDescent="0.25">
      <c r="A365">
        <v>2036</v>
      </c>
      <c r="B365">
        <v>4</v>
      </c>
      <c r="D365">
        <v>921.91099999999994</v>
      </c>
      <c r="E365" s="28">
        <v>1027.1780000000001</v>
      </c>
      <c r="F365">
        <v>816.64499999999998</v>
      </c>
      <c r="G365">
        <v>53.078000000000003</v>
      </c>
    </row>
    <row r="366" spans="1:7" x14ac:dyDescent="0.25">
      <c r="A366">
        <v>2036</v>
      </c>
      <c r="B366">
        <v>5</v>
      </c>
      <c r="D366">
        <v>786.58</v>
      </c>
      <c r="E366">
        <v>891.54600000000005</v>
      </c>
      <c r="F366">
        <v>681.61400000000003</v>
      </c>
      <c r="G366">
        <v>52.926000000000002</v>
      </c>
    </row>
    <row r="367" spans="1:7" x14ac:dyDescent="0.25">
      <c r="A367">
        <v>2036</v>
      </c>
      <c r="B367">
        <v>6</v>
      </c>
      <c r="D367">
        <v>988.86599999999999</v>
      </c>
      <c r="E367" s="28">
        <v>1094.3019999999999</v>
      </c>
      <c r="F367">
        <v>883.43</v>
      </c>
      <c r="G367">
        <v>53.162999999999997</v>
      </c>
    </row>
    <row r="368" spans="1:7" x14ac:dyDescent="0.25">
      <c r="A368">
        <v>2036</v>
      </c>
      <c r="B368">
        <v>7</v>
      </c>
      <c r="D368" s="28">
        <v>1226.6990000000001</v>
      </c>
      <c r="E368" s="28">
        <v>1331.9380000000001</v>
      </c>
      <c r="F368" s="28">
        <v>1121.4590000000001</v>
      </c>
      <c r="G368">
        <v>53.064</v>
      </c>
    </row>
    <row r="369" spans="1:7" x14ac:dyDescent="0.25">
      <c r="A369">
        <v>2036</v>
      </c>
      <c r="B369">
        <v>8</v>
      </c>
      <c r="D369" s="28">
        <v>1265.9870000000001</v>
      </c>
      <c r="E369" s="28">
        <v>1371.171</v>
      </c>
      <c r="F369" s="28">
        <v>1160.8030000000001</v>
      </c>
      <c r="G369">
        <v>53.036000000000001</v>
      </c>
    </row>
    <row r="370" spans="1:7" x14ac:dyDescent="0.25">
      <c r="A370">
        <v>2036</v>
      </c>
      <c r="B370">
        <v>9</v>
      </c>
      <c r="D370" s="28">
        <v>1155.433</v>
      </c>
      <c r="E370" s="28">
        <v>1260.6379999999999</v>
      </c>
      <c r="F370" s="28">
        <v>1050.2280000000001</v>
      </c>
      <c r="G370">
        <v>53.046999999999997</v>
      </c>
    </row>
    <row r="371" spans="1:7" x14ac:dyDescent="0.25">
      <c r="A371">
        <v>2036</v>
      </c>
      <c r="B371">
        <v>10</v>
      </c>
      <c r="D371">
        <v>813.10599999999999</v>
      </c>
      <c r="E371">
        <v>918.00599999999997</v>
      </c>
      <c r="F371">
        <v>708.20699999999999</v>
      </c>
      <c r="G371">
        <v>52.893000000000001</v>
      </c>
    </row>
    <row r="372" spans="1:7" x14ac:dyDescent="0.25">
      <c r="A372">
        <v>2036</v>
      </c>
      <c r="B372">
        <v>11</v>
      </c>
      <c r="D372">
        <v>809.29200000000003</v>
      </c>
      <c r="E372">
        <v>913.93899999999996</v>
      </c>
      <c r="F372">
        <v>704.64499999999998</v>
      </c>
      <c r="G372">
        <v>52.765000000000001</v>
      </c>
    </row>
    <row r="373" spans="1:7" x14ac:dyDescent="0.25">
      <c r="A373">
        <v>2036</v>
      </c>
      <c r="B373">
        <v>12</v>
      </c>
      <c r="D373" s="28">
        <v>1248.3879999999999</v>
      </c>
      <c r="E373" s="28">
        <v>1353.1690000000001</v>
      </c>
      <c r="F373" s="28">
        <v>1143.606</v>
      </c>
      <c r="G373">
        <v>52.832999999999998</v>
      </c>
    </row>
    <row r="374" spans="1:7" x14ac:dyDescent="0.25">
      <c r="A374">
        <v>2037</v>
      </c>
      <c r="B374">
        <v>1</v>
      </c>
      <c r="D374" s="28">
        <v>1524.1310000000001</v>
      </c>
      <c r="E374" s="28">
        <v>1629.721</v>
      </c>
      <c r="F374" s="28">
        <v>1418.54</v>
      </c>
      <c r="G374">
        <v>53.241</v>
      </c>
    </row>
    <row r="375" spans="1:7" x14ac:dyDescent="0.25">
      <c r="A375">
        <v>2037</v>
      </c>
      <c r="B375">
        <v>2</v>
      </c>
      <c r="D375" s="28">
        <v>1428.7090000000001</v>
      </c>
      <c r="E375" s="28">
        <v>1534.587</v>
      </c>
      <c r="F375" s="28">
        <v>1322.83</v>
      </c>
      <c r="G375">
        <v>53.386000000000003</v>
      </c>
    </row>
    <row r="376" spans="1:7" x14ac:dyDescent="0.25">
      <c r="A376">
        <v>2037</v>
      </c>
      <c r="B376">
        <v>3</v>
      </c>
      <c r="D376" s="28">
        <v>1230.9780000000001</v>
      </c>
      <c r="E376" s="28">
        <v>1336.365</v>
      </c>
      <c r="F376" s="28">
        <v>1125.5920000000001</v>
      </c>
      <c r="G376">
        <v>53.137999999999998</v>
      </c>
    </row>
    <row r="377" spans="1:7" x14ac:dyDescent="0.25">
      <c r="A377">
        <v>2037</v>
      </c>
      <c r="B377">
        <v>4</v>
      </c>
      <c r="D377">
        <v>919.76400000000001</v>
      </c>
      <c r="E377" s="28">
        <v>1025.03</v>
      </c>
      <c r="F377">
        <v>814.49800000000005</v>
      </c>
      <c r="G377">
        <v>53.076999999999998</v>
      </c>
    </row>
    <row r="378" spans="1:7" x14ac:dyDescent="0.25">
      <c r="A378">
        <v>2037</v>
      </c>
      <c r="B378">
        <v>5</v>
      </c>
      <c r="D378">
        <v>785.79399999999998</v>
      </c>
      <c r="E378">
        <v>890.75800000000004</v>
      </c>
      <c r="F378">
        <v>680.83100000000002</v>
      </c>
      <c r="G378">
        <v>52.924999999999997</v>
      </c>
    </row>
    <row r="379" spans="1:7" x14ac:dyDescent="0.25">
      <c r="A379">
        <v>2037</v>
      </c>
      <c r="B379">
        <v>6</v>
      </c>
      <c r="D379">
        <v>989.17</v>
      </c>
      <c r="E379" s="28">
        <v>1094.5989999999999</v>
      </c>
      <c r="F379">
        <v>883.74099999999999</v>
      </c>
      <c r="G379">
        <v>53.158999999999999</v>
      </c>
    </row>
    <row r="380" spans="1:7" x14ac:dyDescent="0.25">
      <c r="A380">
        <v>2037</v>
      </c>
      <c r="B380">
        <v>7</v>
      </c>
      <c r="D380" s="28">
        <v>1227.6610000000001</v>
      </c>
      <c r="E380" s="28">
        <v>1332.8910000000001</v>
      </c>
      <c r="F380" s="28">
        <v>1122.431</v>
      </c>
      <c r="G380">
        <v>53.058999999999997</v>
      </c>
    </row>
    <row r="381" spans="1:7" x14ac:dyDescent="0.25">
      <c r="A381">
        <v>2037</v>
      </c>
      <c r="B381">
        <v>8</v>
      </c>
      <c r="D381" s="28">
        <v>1266.9749999999999</v>
      </c>
      <c r="E381" s="28">
        <v>1372.1489999999999</v>
      </c>
      <c r="F381" s="28">
        <v>1161.8</v>
      </c>
      <c r="G381">
        <v>53.031999999999996</v>
      </c>
    </row>
    <row r="382" spans="1:7" x14ac:dyDescent="0.25">
      <c r="A382">
        <v>2037</v>
      </c>
      <c r="B382">
        <v>9</v>
      </c>
      <c r="D382" s="28">
        <v>1156.1489999999999</v>
      </c>
      <c r="E382" s="28">
        <v>1261.346</v>
      </c>
      <c r="F382" s="28">
        <v>1050.952</v>
      </c>
      <c r="G382">
        <v>53.042999999999999</v>
      </c>
    </row>
    <row r="383" spans="1:7" x14ac:dyDescent="0.25">
      <c r="A383">
        <v>2037</v>
      </c>
      <c r="B383">
        <v>10</v>
      </c>
      <c r="D383">
        <v>812.69299999999998</v>
      </c>
      <c r="E383">
        <v>917.59</v>
      </c>
      <c r="F383">
        <v>707.79600000000005</v>
      </c>
      <c r="G383">
        <v>52.892000000000003</v>
      </c>
    </row>
    <row r="384" spans="1:7" x14ac:dyDescent="0.25">
      <c r="A384">
        <v>2037</v>
      </c>
      <c r="B384">
        <v>11</v>
      </c>
      <c r="D384">
        <v>807.30899999999997</v>
      </c>
      <c r="E384">
        <v>911.95899999999995</v>
      </c>
      <c r="F384">
        <v>702.65899999999999</v>
      </c>
      <c r="G384">
        <v>52.767000000000003</v>
      </c>
    </row>
    <row r="385" spans="1:7" x14ac:dyDescent="0.25">
      <c r="A385">
        <v>2037</v>
      </c>
      <c r="B385">
        <v>12</v>
      </c>
      <c r="D385" s="28">
        <v>1244.402</v>
      </c>
      <c r="E385" s="28">
        <v>1349.204</v>
      </c>
      <c r="F385" s="28">
        <v>1139.5999999999999</v>
      </c>
      <c r="G385">
        <v>52.844000000000001</v>
      </c>
    </row>
    <row r="386" spans="1:7" x14ac:dyDescent="0.25">
      <c r="A386">
        <v>2038</v>
      </c>
      <c r="B386">
        <v>1</v>
      </c>
      <c r="D386" s="28">
        <v>1518.5550000000001</v>
      </c>
      <c r="E386" s="28">
        <v>1624.1890000000001</v>
      </c>
      <c r="F386" s="28">
        <v>1412.921</v>
      </c>
      <c r="G386">
        <v>53.262999999999998</v>
      </c>
    </row>
    <row r="387" spans="1:7" x14ac:dyDescent="0.25">
      <c r="A387">
        <v>2038</v>
      </c>
      <c r="B387">
        <v>2</v>
      </c>
      <c r="D387" s="28">
        <v>1424.0129999999999</v>
      </c>
      <c r="E387" s="28">
        <v>1529.94</v>
      </c>
      <c r="F387" s="28">
        <v>1318.086</v>
      </c>
      <c r="G387">
        <v>53.411000000000001</v>
      </c>
    </row>
    <row r="388" spans="1:7" x14ac:dyDescent="0.25">
      <c r="A388">
        <v>2038</v>
      </c>
      <c r="B388">
        <v>3</v>
      </c>
      <c r="D388" s="28">
        <v>1227.095</v>
      </c>
      <c r="E388" s="28">
        <v>1332.509</v>
      </c>
      <c r="F388" s="28">
        <v>1121.681</v>
      </c>
      <c r="G388">
        <v>53.152000000000001</v>
      </c>
    </row>
    <row r="389" spans="1:7" x14ac:dyDescent="0.25">
      <c r="A389">
        <v>2038</v>
      </c>
      <c r="B389">
        <v>4</v>
      </c>
      <c r="D389">
        <v>917.42100000000005</v>
      </c>
      <c r="E389" s="28">
        <v>1022.687</v>
      </c>
      <c r="F389">
        <v>812.15599999999995</v>
      </c>
      <c r="G389">
        <v>53.076999999999998</v>
      </c>
    </row>
    <row r="390" spans="1:7" x14ac:dyDescent="0.25">
      <c r="A390">
        <v>2038</v>
      </c>
      <c r="B390">
        <v>5</v>
      </c>
      <c r="D390">
        <v>784.77599999999995</v>
      </c>
      <c r="E390">
        <v>889.73800000000006</v>
      </c>
      <c r="F390">
        <v>679.81299999999999</v>
      </c>
      <c r="G390">
        <v>52.923999999999999</v>
      </c>
    </row>
    <row r="391" spans="1:7" x14ac:dyDescent="0.25">
      <c r="A391">
        <v>2038</v>
      </c>
      <c r="B391">
        <v>6</v>
      </c>
      <c r="D391">
        <v>989.202</v>
      </c>
      <c r="E391" s="28">
        <v>1094.625</v>
      </c>
      <c r="F391">
        <v>883.78</v>
      </c>
      <c r="G391">
        <v>53.155999999999999</v>
      </c>
    </row>
    <row r="392" spans="1:7" x14ac:dyDescent="0.25">
      <c r="A392">
        <v>2038</v>
      </c>
      <c r="B392">
        <v>7</v>
      </c>
      <c r="D392" s="28">
        <v>1228.297</v>
      </c>
      <c r="E392" s="28">
        <v>1333.519</v>
      </c>
      <c r="F392" s="28">
        <v>1123.0740000000001</v>
      </c>
      <c r="G392">
        <v>53.055</v>
      </c>
    </row>
    <row r="393" spans="1:7" x14ac:dyDescent="0.25">
      <c r="A393">
        <v>2038</v>
      </c>
      <c r="B393">
        <v>8</v>
      </c>
      <c r="D393" s="28">
        <v>1267.644</v>
      </c>
      <c r="E393" s="28">
        <v>1372.8109999999999</v>
      </c>
      <c r="F393" s="28">
        <v>1162.4760000000001</v>
      </c>
      <c r="G393">
        <v>53.027999999999999</v>
      </c>
    </row>
    <row r="394" spans="1:7" x14ac:dyDescent="0.25">
      <c r="A394">
        <v>2038</v>
      </c>
      <c r="B394">
        <v>9</v>
      </c>
      <c r="D394" s="28">
        <v>1156.55</v>
      </c>
      <c r="E394" s="28">
        <v>1261.74</v>
      </c>
      <c r="F394" s="28">
        <v>1051.3589999999999</v>
      </c>
      <c r="G394">
        <v>53.04</v>
      </c>
    </row>
    <row r="395" spans="1:7" x14ac:dyDescent="0.25">
      <c r="A395">
        <v>2038</v>
      </c>
      <c r="B395">
        <v>10</v>
      </c>
      <c r="D395">
        <v>811.98400000000004</v>
      </c>
      <c r="E395">
        <v>916.87900000000002</v>
      </c>
      <c r="F395">
        <v>707.08799999999997</v>
      </c>
      <c r="G395">
        <v>52.890999999999998</v>
      </c>
    </row>
    <row r="396" spans="1:7" x14ac:dyDescent="0.25">
      <c r="A396">
        <v>2038</v>
      </c>
      <c r="B396">
        <v>11</v>
      </c>
      <c r="D396">
        <v>805.06</v>
      </c>
      <c r="E396">
        <v>909.71100000000001</v>
      </c>
      <c r="F396">
        <v>700.41</v>
      </c>
      <c r="G396">
        <v>52.767000000000003</v>
      </c>
    </row>
    <row r="397" spans="1:7" x14ac:dyDescent="0.25">
      <c r="A397">
        <v>2038</v>
      </c>
      <c r="B397">
        <v>12</v>
      </c>
      <c r="D397" s="28">
        <v>1240.1310000000001</v>
      </c>
      <c r="E397" s="28">
        <v>1344.9449999999999</v>
      </c>
      <c r="F397" s="28">
        <v>1135.316</v>
      </c>
      <c r="G397">
        <v>52.85</v>
      </c>
    </row>
    <row r="398" spans="1:7" x14ac:dyDescent="0.25">
      <c r="A398">
        <v>2039</v>
      </c>
      <c r="B398">
        <v>1</v>
      </c>
      <c r="D398" s="28">
        <v>1512.8019999999999</v>
      </c>
      <c r="E398" s="28">
        <v>1618.479</v>
      </c>
      <c r="F398" s="28">
        <v>1407.125</v>
      </c>
      <c r="G398">
        <v>53.284999999999997</v>
      </c>
    </row>
    <row r="399" spans="1:7" x14ac:dyDescent="0.25">
      <c r="A399">
        <v>2039</v>
      </c>
      <c r="B399">
        <v>2</v>
      </c>
      <c r="D399" s="28">
        <v>1419.1569999999999</v>
      </c>
      <c r="E399" s="28">
        <v>1525.1310000000001</v>
      </c>
      <c r="F399" s="28">
        <v>1313.182</v>
      </c>
      <c r="G399">
        <v>53.435000000000002</v>
      </c>
    </row>
    <row r="400" spans="1:7" x14ac:dyDescent="0.25">
      <c r="A400">
        <v>2039</v>
      </c>
      <c r="B400">
        <v>3</v>
      </c>
      <c r="D400" s="28">
        <v>1223.057</v>
      </c>
      <c r="E400" s="28">
        <v>1328.498</v>
      </c>
      <c r="F400" s="28">
        <v>1117.615</v>
      </c>
      <c r="G400">
        <v>53.165999999999997</v>
      </c>
    </row>
    <row r="401" spans="1:7" x14ac:dyDescent="0.25">
      <c r="A401">
        <v>2039</v>
      </c>
      <c r="B401">
        <v>4</v>
      </c>
      <c r="D401">
        <v>914.94899999999996</v>
      </c>
      <c r="E401" s="28">
        <v>1020.2140000000001</v>
      </c>
      <c r="F401">
        <v>809.68299999999999</v>
      </c>
      <c r="G401">
        <v>53.076999999999998</v>
      </c>
    </row>
    <row r="402" spans="1:7" x14ac:dyDescent="0.25">
      <c r="A402">
        <v>2039</v>
      </c>
      <c r="B402">
        <v>5</v>
      </c>
      <c r="D402">
        <v>783.62599999999998</v>
      </c>
      <c r="E402">
        <v>888.58799999999997</v>
      </c>
      <c r="F402">
        <v>678.66399999999999</v>
      </c>
      <c r="G402">
        <v>52.923999999999999</v>
      </c>
    </row>
    <row r="403" spans="1:7" x14ac:dyDescent="0.25">
      <c r="A403">
        <v>2039</v>
      </c>
      <c r="B403">
        <v>6</v>
      </c>
      <c r="D403">
        <v>989.077</v>
      </c>
      <c r="E403" s="28">
        <v>1094.4949999999999</v>
      </c>
      <c r="F403">
        <v>883.65899999999999</v>
      </c>
      <c r="G403">
        <v>53.154000000000003</v>
      </c>
    </row>
    <row r="404" spans="1:7" x14ac:dyDescent="0.25">
      <c r="A404">
        <v>2039</v>
      </c>
      <c r="B404">
        <v>7</v>
      </c>
      <c r="D404" s="28">
        <v>1228.761</v>
      </c>
      <c r="E404" s="28">
        <v>1333.9770000000001</v>
      </c>
      <c r="F404" s="28">
        <v>1123.546</v>
      </c>
      <c r="G404">
        <v>53.052</v>
      </c>
    </row>
    <row r="405" spans="1:7" x14ac:dyDescent="0.25">
      <c r="A405">
        <v>2039</v>
      </c>
      <c r="B405">
        <v>8</v>
      </c>
      <c r="D405" s="28">
        <v>1268.144</v>
      </c>
      <c r="E405" s="28">
        <v>1373.306</v>
      </c>
      <c r="F405" s="28">
        <v>1162.982</v>
      </c>
      <c r="G405">
        <v>53.024999999999999</v>
      </c>
    </row>
    <row r="406" spans="1:7" x14ac:dyDescent="0.25">
      <c r="A406">
        <v>2039</v>
      </c>
      <c r="B406">
        <v>9</v>
      </c>
      <c r="D406" s="28">
        <v>1156.7919999999999</v>
      </c>
      <c r="E406" s="28">
        <v>1261.9780000000001</v>
      </c>
      <c r="F406" s="28">
        <v>1051.607</v>
      </c>
      <c r="G406">
        <v>53.036999999999999</v>
      </c>
    </row>
    <row r="407" spans="1:7" x14ac:dyDescent="0.25">
      <c r="A407">
        <v>2039</v>
      </c>
      <c r="B407">
        <v>10</v>
      </c>
      <c r="D407">
        <v>811.14300000000003</v>
      </c>
      <c r="E407">
        <v>916.03700000000003</v>
      </c>
      <c r="F407">
        <v>706.25</v>
      </c>
      <c r="G407">
        <v>52.89</v>
      </c>
    </row>
    <row r="408" spans="1:7" x14ac:dyDescent="0.25">
      <c r="A408">
        <v>2039</v>
      </c>
      <c r="B408">
        <v>11</v>
      </c>
      <c r="D408">
        <v>802.68899999999996</v>
      </c>
      <c r="E408">
        <v>907.33900000000006</v>
      </c>
      <c r="F408">
        <v>698.03800000000001</v>
      </c>
      <c r="G408">
        <v>52.767000000000003</v>
      </c>
    </row>
    <row r="409" spans="1:7" x14ac:dyDescent="0.25">
      <c r="A409">
        <v>2039</v>
      </c>
      <c r="B409">
        <v>12</v>
      </c>
      <c r="D409" s="28">
        <v>1235.7139999999999</v>
      </c>
      <c r="E409" s="28">
        <v>1340.539</v>
      </c>
      <c r="F409" s="28">
        <v>1130.8900000000001</v>
      </c>
      <c r="G409">
        <v>52.854999999999997</v>
      </c>
    </row>
    <row r="410" spans="1:7" x14ac:dyDescent="0.25">
      <c r="A410">
        <v>2040</v>
      </c>
      <c r="B410">
        <v>1</v>
      </c>
      <c r="D410" s="28">
        <v>1507.232</v>
      </c>
      <c r="E410" s="28">
        <v>1612.961</v>
      </c>
      <c r="F410" s="28">
        <v>1401.5039999999999</v>
      </c>
      <c r="G410">
        <v>53.311</v>
      </c>
    </row>
    <row r="411" spans="1:7" x14ac:dyDescent="0.25">
      <c r="A411">
        <v>2040</v>
      </c>
      <c r="B411">
        <v>2</v>
      </c>
      <c r="D411" s="28">
        <v>1414.4680000000001</v>
      </c>
      <c r="E411" s="28">
        <v>1520.4970000000001</v>
      </c>
      <c r="F411" s="28">
        <v>1308.4380000000001</v>
      </c>
      <c r="G411">
        <v>53.463000000000001</v>
      </c>
    </row>
    <row r="412" spans="1:7" x14ac:dyDescent="0.25">
      <c r="A412">
        <v>2040</v>
      </c>
      <c r="B412">
        <v>3</v>
      </c>
      <c r="D412" s="28">
        <v>1219.192</v>
      </c>
      <c r="E412" s="28">
        <v>1324.665</v>
      </c>
      <c r="F412" s="28">
        <v>1113.7190000000001</v>
      </c>
      <c r="G412">
        <v>53.182000000000002</v>
      </c>
    </row>
    <row r="413" spans="1:7" x14ac:dyDescent="0.25">
      <c r="A413">
        <v>2040</v>
      </c>
      <c r="B413">
        <v>4</v>
      </c>
      <c r="D413">
        <v>912.7</v>
      </c>
      <c r="E413" s="28">
        <v>1017.966</v>
      </c>
      <c r="F413">
        <v>807.43399999999997</v>
      </c>
      <c r="G413">
        <v>53.076999999999998</v>
      </c>
    </row>
    <row r="414" spans="1:7" x14ac:dyDescent="0.25">
      <c r="A414">
        <v>2040</v>
      </c>
      <c r="B414">
        <v>5</v>
      </c>
      <c r="D414">
        <v>782.66300000000001</v>
      </c>
      <c r="E414">
        <v>887.62400000000002</v>
      </c>
      <c r="F414">
        <v>677.70299999999997</v>
      </c>
      <c r="G414">
        <v>52.923000000000002</v>
      </c>
    </row>
    <row r="415" spans="1:7" x14ac:dyDescent="0.25">
      <c r="A415">
        <v>2040</v>
      </c>
      <c r="B415">
        <v>6</v>
      </c>
      <c r="D415">
        <v>989.05</v>
      </c>
      <c r="E415" s="28">
        <v>1094.463</v>
      </c>
      <c r="F415">
        <v>883.63699999999994</v>
      </c>
      <c r="G415">
        <v>53.152000000000001</v>
      </c>
    </row>
    <row r="416" spans="1:7" x14ac:dyDescent="0.25">
      <c r="A416">
        <v>2040</v>
      </c>
      <c r="B416">
        <v>7</v>
      </c>
      <c r="D416" s="28">
        <v>1229.222</v>
      </c>
      <c r="E416" s="28">
        <v>1334.432</v>
      </c>
      <c r="F416" s="28">
        <v>1124.011</v>
      </c>
      <c r="G416">
        <v>53.05</v>
      </c>
    </row>
    <row r="417" spans="1:7" x14ac:dyDescent="0.25">
      <c r="A417">
        <v>2040</v>
      </c>
      <c r="B417">
        <v>8</v>
      </c>
      <c r="D417" s="28">
        <v>1268.6279999999999</v>
      </c>
      <c r="E417" s="28">
        <v>1373.7850000000001</v>
      </c>
      <c r="F417" s="28">
        <v>1163.471</v>
      </c>
      <c r="G417">
        <v>53.021999999999998</v>
      </c>
    </row>
    <row r="418" spans="1:7" x14ac:dyDescent="0.25">
      <c r="A418">
        <v>2040</v>
      </c>
      <c r="B418">
        <v>9</v>
      </c>
      <c r="D418" s="28">
        <v>1157.0730000000001</v>
      </c>
      <c r="E418" s="28">
        <v>1262.2539999999999</v>
      </c>
      <c r="F418" s="28">
        <v>1051.8920000000001</v>
      </c>
      <c r="G418">
        <v>53.034999999999997</v>
      </c>
    </row>
    <row r="419" spans="1:7" x14ac:dyDescent="0.25">
      <c r="A419">
        <v>2040</v>
      </c>
      <c r="B419">
        <v>10</v>
      </c>
      <c r="D419">
        <v>810.50300000000004</v>
      </c>
      <c r="E419">
        <v>915.39499999999998</v>
      </c>
      <c r="F419">
        <v>705.61099999999999</v>
      </c>
      <c r="G419">
        <v>52.889000000000003</v>
      </c>
    </row>
    <row r="420" spans="1:7" x14ac:dyDescent="0.25">
      <c r="A420">
        <v>2040</v>
      </c>
      <c r="B420">
        <v>11</v>
      </c>
      <c r="D420">
        <v>800.58100000000002</v>
      </c>
      <c r="E420">
        <v>905.23400000000004</v>
      </c>
      <c r="F420">
        <v>695.928</v>
      </c>
      <c r="G420">
        <v>52.768000000000001</v>
      </c>
    </row>
    <row r="421" spans="1:7" x14ac:dyDescent="0.25">
      <c r="A421">
        <v>2040</v>
      </c>
      <c r="B421">
        <v>12</v>
      </c>
      <c r="D421" s="28">
        <v>1231.6279999999999</v>
      </c>
      <c r="E421" s="28">
        <v>1336.472</v>
      </c>
      <c r="F421" s="28">
        <v>1126.7850000000001</v>
      </c>
      <c r="G421">
        <v>52.865000000000002</v>
      </c>
    </row>
    <row r="422" spans="1:7" x14ac:dyDescent="0.25">
      <c r="A422">
        <v>2041</v>
      </c>
      <c r="B422">
        <v>1</v>
      </c>
      <c r="D422" s="28">
        <v>1501.6659999999999</v>
      </c>
      <c r="E422" s="28">
        <v>1607.45</v>
      </c>
      <c r="F422" s="28">
        <v>1395.8820000000001</v>
      </c>
      <c r="G422">
        <v>53.338999999999999</v>
      </c>
    </row>
    <row r="423" spans="1:7" x14ac:dyDescent="0.25">
      <c r="A423">
        <v>2041</v>
      </c>
      <c r="B423">
        <v>2</v>
      </c>
      <c r="D423" s="28">
        <v>1409.7860000000001</v>
      </c>
      <c r="E423" s="28">
        <v>1515.874</v>
      </c>
      <c r="F423" s="28">
        <v>1303.6980000000001</v>
      </c>
      <c r="G423">
        <v>53.491999999999997</v>
      </c>
    </row>
    <row r="424" spans="1:7" x14ac:dyDescent="0.25">
      <c r="A424">
        <v>2041</v>
      </c>
      <c r="B424">
        <v>3</v>
      </c>
      <c r="D424" s="28">
        <v>1215.3420000000001</v>
      </c>
      <c r="E424" s="28">
        <v>1320.8489999999999</v>
      </c>
      <c r="F424" s="28">
        <v>1109.835</v>
      </c>
      <c r="G424">
        <v>53.198999999999998</v>
      </c>
    </row>
    <row r="425" spans="1:7" x14ac:dyDescent="0.25">
      <c r="A425">
        <v>2041</v>
      </c>
      <c r="B425">
        <v>4</v>
      </c>
      <c r="D425">
        <v>910.42100000000005</v>
      </c>
      <c r="E425" s="28">
        <v>1015.687</v>
      </c>
      <c r="F425">
        <v>805.15499999999997</v>
      </c>
      <c r="G425">
        <v>53.078000000000003</v>
      </c>
    </row>
    <row r="426" spans="1:7" x14ac:dyDescent="0.25">
      <c r="A426">
        <v>2041</v>
      </c>
      <c r="B426">
        <v>5</v>
      </c>
      <c r="D426">
        <v>781.69200000000001</v>
      </c>
      <c r="E426">
        <v>886.65099999999995</v>
      </c>
      <c r="F426">
        <v>676.73299999999995</v>
      </c>
      <c r="G426">
        <v>52.923000000000002</v>
      </c>
    </row>
    <row r="427" spans="1:7" x14ac:dyDescent="0.25">
      <c r="A427">
        <v>2041</v>
      </c>
      <c r="B427">
        <v>6</v>
      </c>
      <c r="D427">
        <v>988.99599999999998</v>
      </c>
      <c r="E427" s="28">
        <v>1094.405</v>
      </c>
      <c r="F427">
        <v>883.58600000000001</v>
      </c>
      <c r="G427">
        <v>53.15</v>
      </c>
    </row>
    <row r="428" spans="1:7" x14ac:dyDescent="0.25">
      <c r="A428">
        <v>2041</v>
      </c>
      <c r="B428">
        <v>7</v>
      </c>
      <c r="D428" s="28">
        <v>1229.6559999999999</v>
      </c>
      <c r="E428" s="28">
        <v>1334.8620000000001</v>
      </c>
      <c r="F428" s="28">
        <v>1124.45</v>
      </c>
      <c r="G428">
        <v>53.046999999999997</v>
      </c>
    </row>
    <row r="429" spans="1:7" x14ac:dyDescent="0.25">
      <c r="A429">
        <v>2041</v>
      </c>
      <c r="B429">
        <v>8</v>
      </c>
      <c r="D429" s="28">
        <v>1269.0830000000001</v>
      </c>
      <c r="E429" s="28">
        <v>1374.2349999999999</v>
      </c>
      <c r="F429" s="28">
        <v>1163.93</v>
      </c>
      <c r="G429">
        <v>53.02</v>
      </c>
    </row>
    <row r="430" spans="1:7" x14ac:dyDescent="0.25">
      <c r="A430">
        <v>2041</v>
      </c>
      <c r="B430">
        <v>9</v>
      </c>
      <c r="D430" s="28">
        <v>1157.3389999999999</v>
      </c>
      <c r="E430" s="28">
        <v>1262.5160000000001</v>
      </c>
      <c r="F430" s="28">
        <v>1052.1610000000001</v>
      </c>
      <c r="G430">
        <v>53.033000000000001</v>
      </c>
    </row>
    <row r="431" spans="1:7" x14ac:dyDescent="0.25">
      <c r="A431">
        <v>2041</v>
      </c>
      <c r="B431">
        <v>10</v>
      </c>
      <c r="D431">
        <v>809.88499999999999</v>
      </c>
      <c r="E431">
        <v>914.77499999999998</v>
      </c>
      <c r="F431">
        <v>704.99400000000003</v>
      </c>
      <c r="G431">
        <v>52.887999999999998</v>
      </c>
    </row>
    <row r="432" spans="1:7" x14ac:dyDescent="0.25">
      <c r="A432">
        <v>2041</v>
      </c>
      <c r="B432">
        <v>11</v>
      </c>
      <c r="D432">
        <v>798.49099999999999</v>
      </c>
      <c r="E432">
        <v>903.14700000000005</v>
      </c>
      <c r="F432">
        <v>693.83500000000004</v>
      </c>
      <c r="G432">
        <v>52.77</v>
      </c>
    </row>
    <row r="433" spans="1:7" x14ac:dyDescent="0.25">
      <c r="A433">
        <v>2041</v>
      </c>
      <c r="B433">
        <v>12</v>
      </c>
      <c r="D433" s="28">
        <v>1227.54</v>
      </c>
      <c r="E433" s="28">
        <v>1332.4059999999999</v>
      </c>
      <c r="F433" s="28">
        <v>1122.674</v>
      </c>
      <c r="G433">
        <v>52.875999999999998</v>
      </c>
    </row>
    <row r="434" spans="1:7" x14ac:dyDescent="0.25">
      <c r="A434">
        <v>2042</v>
      </c>
      <c r="B434">
        <v>1</v>
      </c>
      <c r="D434" s="28">
        <v>1496.2439999999999</v>
      </c>
      <c r="E434" s="28">
        <v>1602.086</v>
      </c>
      <c r="F434" s="28">
        <v>1390.403</v>
      </c>
      <c r="G434">
        <v>53.368000000000002</v>
      </c>
    </row>
    <row r="435" spans="1:7" x14ac:dyDescent="0.25">
      <c r="A435">
        <v>2042</v>
      </c>
      <c r="B435">
        <v>2</v>
      </c>
      <c r="D435" s="28">
        <v>1405.229</v>
      </c>
      <c r="E435" s="28">
        <v>1511.376</v>
      </c>
      <c r="F435" s="28">
        <v>1299.0809999999999</v>
      </c>
      <c r="G435">
        <v>53.521999999999998</v>
      </c>
    </row>
    <row r="436" spans="1:7" x14ac:dyDescent="0.25">
      <c r="A436">
        <v>2042</v>
      </c>
      <c r="B436">
        <v>3</v>
      </c>
      <c r="D436" s="28">
        <v>1211.5989999999999</v>
      </c>
      <c r="E436" s="28">
        <v>1317.1410000000001</v>
      </c>
      <c r="F436" s="28">
        <v>1106.058</v>
      </c>
      <c r="G436">
        <v>53.216000000000001</v>
      </c>
    </row>
    <row r="437" spans="1:7" x14ac:dyDescent="0.25">
      <c r="A437">
        <v>2042</v>
      </c>
      <c r="B437">
        <v>4</v>
      </c>
      <c r="D437">
        <v>908.26099999999997</v>
      </c>
      <c r="E437" s="28">
        <v>1013.528</v>
      </c>
      <c r="F437">
        <v>802.99400000000003</v>
      </c>
      <c r="G437">
        <v>53.078000000000003</v>
      </c>
    </row>
    <row r="438" spans="1:7" x14ac:dyDescent="0.25">
      <c r="A438">
        <v>2042</v>
      </c>
      <c r="B438">
        <v>5</v>
      </c>
      <c r="D438">
        <v>780.80600000000004</v>
      </c>
      <c r="E438">
        <v>885.76400000000001</v>
      </c>
      <c r="F438">
        <v>675.84900000000005</v>
      </c>
      <c r="G438">
        <v>52.921999999999997</v>
      </c>
    </row>
    <row r="439" spans="1:7" x14ac:dyDescent="0.25">
      <c r="A439">
        <v>2042</v>
      </c>
      <c r="B439">
        <v>6</v>
      </c>
      <c r="D439">
        <v>989.03099999999995</v>
      </c>
      <c r="E439" s="28">
        <v>1094.4359999999999</v>
      </c>
      <c r="F439">
        <v>883.62599999999998</v>
      </c>
      <c r="G439">
        <v>53.148000000000003</v>
      </c>
    </row>
    <row r="440" spans="1:7" x14ac:dyDescent="0.25">
      <c r="A440">
        <v>2042</v>
      </c>
      <c r="B440">
        <v>7</v>
      </c>
      <c r="D440" s="28">
        <v>1230.1780000000001</v>
      </c>
      <c r="E440" s="28">
        <v>1335.3789999999999</v>
      </c>
      <c r="F440" s="28">
        <v>1124.9770000000001</v>
      </c>
      <c r="G440">
        <v>53.045000000000002</v>
      </c>
    </row>
    <row r="441" spans="1:7" x14ac:dyDescent="0.25">
      <c r="A441">
        <v>2042</v>
      </c>
      <c r="B441">
        <v>8</v>
      </c>
      <c r="D441" s="28">
        <v>1269.625</v>
      </c>
      <c r="E441" s="28">
        <v>1374.7729999999999</v>
      </c>
      <c r="F441" s="28">
        <v>1164.4780000000001</v>
      </c>
      <c r="G441">
        <v>53.018000000000001</v>
      </c>
    </row>
    <row r="442" spans="1:7" x14ac:dyDescent="0.25">
      <c r="A442">
        <v>2042</v>
      </c>
      <c r="B442">
        <v>9</v>
      </c>
      <c r="D442" s="28">
        <v>1157.6869999999999</v>
      </c>
      <c r="E442" s="28">
        <v>1262.8599999999999</v>
      </c>
      <c r="F442" s="28">
        <v>1052.5129999999999</v>
      </c>
      <c r="G442">
        <v>53.030999999999999</v>
      </c>
    </row>
    <row r="443" spans="1:7" x14ac:dyDescent="0.25">
      <c r="A443">
        <v>2042</v>
      </c>
      <c r="B443">
        <v>10</v>
      </c>
      <c r="D443">
        <v>809.38</v>
      </c>
      <c r="E443">
        <v>914.26800000000003</v>
      </c>
      <c r="F443">
        <v>704.49099999999999</v>
      </c>
      <c r="G443">
        <v>52.887</v>
      </c>
    </row>
    <row r="444" spans="1:7" x14ac:dyDescent="0.25">
      <c r="A444">
        <v>2042</v>
      </c>
      <c r="B444">
        <v>11</v>
      </c>
      <c r="D444">
        <v>796.54899999999998</v>
      </c>
      <c r="E444">
        <v>901.20899999999995</v>
      </c>
      <c r="F444">
        <v>691.88900000000001</v>
      </c>
      <c r="G444">
        <v>52.771999999999998</v>
      </c>
    </row>
    <row r="445" spans="1:7" x14ac:dyDescent="0.25">
      <c r="A445">
        <v>2042</v>
      </c>
      <c r="B445">
        <v>12</v>
      </c>
      <c r="D445" s="28">
        <v>1223.684</v>
      </c>
      <c r="E445" s="28">
        <v>1328.5740000000001</v>
      </c>
      <c r="F445" s="28">
        <v>1118.7940000000001</v>
      </c>
      <c r="G445">
        <v>52.887999999999998</v>
      </c>
    </row>
    <row r="446" spans="1:7" x14ac:dyDescent="0.25">
      <c r="A446">
        <v>2043</v>
      </c>
      <c r="B446">
        <v>1</v>
      </c>
      <c r="D446" s="28">
        <v>1491.2090000000001</v>
      </c>
      <c r="E446" s="28">
        <v>1597.1089999999999</v>
      </c>
      <c r="F446" s="28">
        <v>1385.309</v>
      </c>
      <c r="G446">
        <v>53.396999999999998</v>
      </c>
    </row>
    <row r="447" spans="1:7" x14ac:dyDescent="0.25">
      <c r="A447">
        <v>2043</v>
      </c>
      <c r="B447">
        <v>2</v>
      </c>
      <c r="D447" s="28">
        <v>1401.0039999999999</v>
      </c>
      <c r="E447" s="28">
        <v>1507.212</v>
      </c>
      <c r="F447" s="28">
        <v>1294.797</v>
      </c>
      <c r="G447">
        <v>53.552</v>
      </c>
    </row>
    <row r="448" spans="1:7" x14ac:dyDescent="0.25">
      <c r="A448">
        <v>2043</v>
      </c>
      <c r="B448">
        <v>3</v>
      </c>
      <c r="D448" s="28">
        <v>1208.1489999999999</v>
      </c>
      <c r="E448" s="28">
        <v>1313.7260000000001</v>
      </c>
      <c r="F448" s="28">
        <v>1102.5719999999999</v>
      </c>
      <c r="G448">
        <v>53.234000000000002</v>
      </c>
    </row>
    <row r="449" spans="1:7" x14ac:dyDescent="0.25">
      <c r="A449">
        <v>2043</v>
      </c>
      <c r="B449">
        <v>4</v>
      </c>
      <c r="D449">
        <v>906.32299999999998</v>
      </c>
      <c r="E449" s="28">
        <v>1011.591</v>
      </c>
      <c r="F449">
        <v>801.05499999999995</v>
      </c>
      <c r="G449">
        <v>53.079000000000001</v>
      </c>
    </row>
    <row r="450" spans="1:7" x14ac:dyDescent="0.25">
      <c r="A450">
        <v>2043</v>
      </c>
      <c r="B450">
        <v>5</v>
      </c>
      <c r="D450">
        <v>780.08900000000006</v>
      </c>
      <c r="E450">
        <v>885.04499999999996</v>
      </c>
      <c r="F450">
        <v>675.13300000000004</v>
      </c>
      <c r="G450">
        <v>52.920999999999999</v>
      </c>
    </row>
    <row r="451" spans="1:7" x14ac:dyDescent="0.25">
      <c r="A451">
        <v>2043</v>
      </c>
      <c r="B451">
        <v>6</v>
      </c>
      <c r="D451">
        <v>989.25</v>
      </c>
      <c r="E451" s="28">
        <v>1094.6489999999999</v>
      </c>
      <c r="F451">
        <v>883.851</v>
      </c>
      <c r="G451">
        <v>53.145000000000003</v>
      </c>
    </row>
    <row r="452" spans="1:7" x14ac:dyDescent="0.25">
      <c r="A452">
        <v>2043</v>
      </c>
      <c r="B452">
        <v>7</v>
      </c>
      <c r="D452" s="28">
        <v>1230.9559999999999</v>
      </c>
      <c r="E452" s="28">
        <v>1336.15</v>
      </c>
      <c r="F452" s="28">
        <v>1125.7619999999999</v>
      </c>
      <c r="G452">
        <v>53.040999999999997</v>
      </c>
    </row>
    <row r="453" spans="1:7" x14ac:dyDescent="0.25">
      <c r="A453">
        <v>2043</v>
      </c>
      <c r="B453">
        <v>8</v>
      </c>
      <c r="D453" s="28">
        <v>1270.4259999999999</v>
      </c>
      <c r="E453" s="28">
        <v>1375.567</v>
      </c>
      <c r="F453" s="28">
        <v>1165.2850000000001</v>
      </c>
      <c r="G453">
        <v>53.014000000000003</v>
      </c>
    </row>
    <row r="454" spans="1:7" x14ac:dyDescent="0.25">
      <c r="A454">
        <v>2043</v>
      </c>
      <c r="B454">
        <v>9</v>
      </c>
      <c r="D454" s="28">
        <v>1158.2719999999999</v>
      </c>
      <c r="E454" s="28">
        <v>1263.4390000000001</v>
      </c>
      <c r="F454" s="28">
        <v>1053.105</v>
      </c>
      <c r="G454">
        <v>53.027999999999999</v>
      </c>
    </row>
    <row r="455" spans="1:7" x14ac:dyDescent="0.25">
      <c r="A455">
        <v>2043</v>
      </c>
      <c r="B455">
        <v>10</v>
      </c>
      <c r="D455">
        <v>809.00900000000001</v>
      </c>
      <c r="E455">
        <v>913.89599999999996</v>
      </c>
      <c r="F455">
        <v>704.12300000000005</v>
      </c>
      <c r="G455">
        <v>52.886000000000003</v>
      </c>
    </row>
    <row r="456" spans="1:7" x14ac:dyDescent="0.25">
      <c r="A456">
        <v>2043</v>
      </c>
      <c r="B456">
        <v>11</v>
      </c>
      <c r="D456">
        <v>794.78200000000004</v>
      </c>
      <c r="E456">
        <v>899.447</v>
      </c>
      <c r="F456">
        <v>690.11699999999996</v>
      </c>
      <c r="G456">
        <v>52.774999999999999</v>
      </c>
    </row>
    <row r="457" spans="1:7" x14ac:dyDescent="0.25">
      <c r="A457">
        <v>2043</v>
      </c>
      <c r="B457">
        <v>12</v>
      </c>
      <c r="D457" s="28">
        <v>1220.104</v>
      </c>
      <c r="E457" s="28">
        <v>1325.021</v>
      </c>
      <c r="F457" s="28">
        <v>1115.1869999999999</v>
      </c>
      <c r="G457">
        <v>52.901000000000003</v>
      </c>
    </row>
    <row r="458" spans="1:7" x14ac:dyDescent="0.25">
      <c r="A458">
        <v>2044</v>
      </c>
      <c r="B458">
        <v>1</v>
      </c>
      <c r="D458" s="28">
        <v>1486.337</v>
      </c>
      <c r="E458" s="28">
        <v>1592.297</v>
      </c>
      <c r="F458" s="28">
        <v>1380.376</v>
      </c>
      <c r="G458">
        <v>53.427999999999997</v>
      </c>
    </row>
    <row r="459" spans="1:7" x14ac:dyDescent="0.25">
      <c r="A459">
        <v>2044</v>
      </c>
      <c r="B459">
        <v>2</v>
      </c>
      <c r="D459" s="28">
        <v>1396.92</v>
      </c>
      <c r="E459" s="28">
        <v>1503.1880000000001</v>
      </c>
      <c r="F459" s="28">
        <v>1290.652</v>
      </c>
      <c r="G459">
        <v>53.582999999999998</v>
      </c>
    </row>
    <row r="460" spans="1:7" x14ac:dyDescent="0.25">
      <c r="A460">
        <v>2044</v>
      </c>
      <c r="B460">
        <v>3</v>
      </c>
      <c r="D460" s="28">
        <v>1204.82</v>
      </c>
      <c r="E460" s="28">
        <v>1310.433</v>
      </c>
      <c r="F460" s="28">
        <v>1099.2059999999999</v>
      </c>
      <c r="G460">
        <v>53.253</v>
      </c>
    </row>
    <row r="461" spans="1:7" x14ac:dyDescent="0.25">
      <c r="A461">
        <v>2044</v>
      </c>
      <c r="B461">
        <v>4</v>
      </c>
      <c r="D461">
        <v>904.43299999999999</v>
      </c>
      <c r="E461" s="28">
        <v>1009.703</v>
      </c>
      <c r="F461">
        <v>799.16399999999999</v>
      </c>
      <c r="G461">
        <v>53.079000000000001</v>
      </c>
    </row>
    <row r="462" spans="1:7" x14ac:dyDescent="0.25">
      <c r="A462">
        <v>2044</v>
      </c>
      <c r="B462">
        <v>5</v>
      </c>
      <c r="D462">
        <v>779.40499999999997</v>
      </c>
      <c r="E462">
        <v>884.35900000000004</v>
      </c>
      <c r="F462">
        <v>674.45100000000002</v>
      </c>
      <c r="G462">
        <v>52.92</v>
      </c>
    </row>
    <row r="463" spans="1:7" x14ac:dyDescent="0.25">
      <c r="A463">
        <v>2044</v>
      </c>
      <c r="B463">
        <v>6</v>
      </c>
      <c r="D463">
        <v>989.49900000000002</v>
      </c>
      <c r="E463" s="28">
        <v>1094.893</v>
      </c>
      <c r="F463">
        <v>884.10599999999999</v>
      </c>
      <c r="G463">
        <v>53.142000000000003</v>
      </c>
    </row>
    <row r="464" spans="1:7" x14ac:dyDescent="0.25">
      <c r="A464">
        <v>2044</v>
      </c>
      <c r="B464">
        <v>7</v>
      </c>
      <c r="D464" s="28">
        <v>1231.74</v>
      </c>
      <c r="E464" s="28">
        <v>1336.9269999999999</v>
      </c>
      <c r="F464" s="28">
        <v>1126.5540000000001</v>
      </c>
      <c r="G464">
        <v>53.036999999999999</v>
      </c>
    </row>
    <row r="465" spans="1:7" x14ac:dyDescent="0.25">
      <c r="A465">
        <v>2044</v>
      </c>
      <c r="B465">
        <v>8</v>
      </c>
      <c r="D465" s="28">
        <v>1271.232</v>
      </c>
      <c r="E465" s="28">
        <v>1376.367</v>
      </c>
      <c r="F465" s="28">
        <v>1166.098</v>
      </c>
      <c r="G465">
        <v>53.011000000000003</v>
      </c>
    </row>
    <row r="466" spans="1:7" x14ac:dyDescent="0.25">
      <c r="A466">
        <v>2044</v>
      </c>
      <c r="B466">
        <v>9</v>
      </c>
      <c r="D466" s="28">
        <v>1158.865</v>
      </c>
      <c r="E466" s="28">
        <v>1264.0260000000001</v>
      </c>
      <c r="F466" s="28">
        <v>1053.704</v>
      </c>
      <c r="G466">
        <v>53.024999999999999</v>
      </c>
    </row>
    <row r="467" spans="1:7" x14ac:dyDescent="0.25">
      <c r="A467">
        <v>2044</v>
      </c>
      <c r="B467">
        <v>10</v>
      </c>
      <c r="D467">
        <v>808.65599999999995</v>
      </c>
      <c r="E467">
        <v>913.54</v>
      </c>
      <c r="F467">
        <v>703.77099999999996</v>
      </c>
      <c r="G467">
        <v>52.884999999999998</v>
      </c>
    </row>
    <row r="468" spans="1:7" x14ac:dyDescent="0.25">
      <c r="A468">
        <v>2044</v>
      </c>
      <c r="B468">
        <v>11</v>
      </c>
      <c r="D468">
        <v>793.04300000000001</v>
      </c>
      <c r="E468">
        <v>897.71299999999997</v>
      </c>
      <c r="F468">
        <v>688.37199999999996</v>
      </c>
      <c r="G468">
        <v>52.777000000000001</v>
      </c>
    </row>
    <row r="469" spans="1:7" x14ac:dyDescent="0.25">
      <c r="A469">
        <v>2044</v>
      </c>
      <c r="B469">
        <v>12</v>
      </c>
      <c r="D469" s="28">
        <v>1216.57</v>
      </c>
      <c r="E469" s="28">
        <v>1321.5139999999999</v>
      </c>
      <c r="F469" s="28">
        <v>1111.625</v>
      </c>
      <c r="G469">
        <v>52.914999999999999</v>
      </c>
    </row>
    <row r="470" spans="1:7" x14ac:dyDescent="0.25">
      <c r="A470">
        <v>2045</v>
      </c>
      <c r="B470">
        <v>1</v>
      </c>
      <c r="D470" s="28">
        <v>1481.569</v>
      </c>
      <c r="E470" s="28">
        <v>1587.5909999999999</v>
      </c>
      <c r="F470" s="28">
        <v>1375.546</v>
      </c>
      <c r="G470">
        <v>53.459000000000003</v>
      </c>
    </row>
    <row r="471" spans="1:7" x14ac:dyDescent="0.25">
      <c r="A471">
        <v>2045</v>
      </c>
      <c r="B471">
        <v>2</v>
      </c>
      <c r="D471" s="28">
        <v>1392.925</v>
      </c>
      <c r="E471" s="28">
        <v>1499.2550000000001</v>
      </c>
      <c r="F471" s="28">
        <v>1286.595</v>
      </c>
      <c r="G471">
        <v>53.613999999999997</v>
      </c>
    </row>
    <row r="472" spans="1:7" x14ac:dyDescent="0.25">
      <c r="A472">
        <v>2045</v>
      </c>
      <c r="B472">
        <v>3</v>
      </c>
      <c r="D472" s="28">
        <v>1201.568</v>
      </c>
      <c r="E472" s="28">
        <v>1307.2190000000001</v>
      </c>
      <c r="F472" s="28">
        <v>1095.9179999999999</v>
      </c>
      <c r="G472">
        <v>53.271000000000001</v>
      </c>
    </row>
    <row r="473" spans="1:7" x14ac:dyDescent="0.25">
      <c r="A473">
        <v>2045</v>
      </c>
      <c r="B473">
        <v>4</v>
      </c>
      <c r="D473">
        <v>902.60799999999995</v>
      </c>
      <c r="E473" s="28">
        <v>1007.88</v>
      </c>
      <c r="F473">
        <v>797.33699999999999</v>
      </c>
      <c r="G473">
        <v>53.08</v>
      </c>
    </row>
    <row r="474" spans="1:7" x14ac:dyDescent="0.25">
      <c r="A474">
        <v>2045</v>
      </c>
      <c r="B474">
        <v>5</v>
      </c>
      <c r="D474">
        <v>778.76800000000003</v>
      </c>
      <c r="E474">
        <v>883.72</v>
      </c>
      <c r="F474">
        <v>673.81600000000003</v>
      </c>
      <c r="G474">
        <v>52.918999999999997</v>
      </c>
    </row>
    <row r="475" spans="1:7" x14ac:dyDescent="0.25">
      <c r="A475">
        <v>2045</v>
      </c>
      <c r="B475">
        <v>6</v>
      </c>
      <c r="D475">
        <v>989.79399999999998</v>
      </c>
      <c r="E475" s="28">
        <v>1095.181</v>
      </c>
      <c r="F475">
        <v>884.40700000000004</v>
      </c>
      <c r="G475">
        <v>53.139000000000003</v>
      </c>
    </row>
    <row r="476" spans="1:7" x14ac:dyDescent="0.25">
      <c r="A476">
        <v>2045</v>
      </c>
      <c r="B476">
        <v>7</v>
      </c>
      <c r="D476" s="28">
        <v>1232.5650000000001</v>
      </c>
      <c r="E476" s="28">
        <v>1337.7439999999999</v>
      </c>
      <c r="F476" s="28">
        <v>1127.386</v>
      </c>
      <c r="G476">
        <v>53.033999999999999</v>
      </c>
    </row>
    <row r="477" spans="1:7" x14ac:dyDescent="0.25">
      <c r="A477">
        <v>2045</v>
      </c>
      <c r="B477">
        <v>8</v>
      </c>
      <c r="D477" s="28">
        <v>1272.08</v>
      </c>
      <c r="E477" s="28">
        <v>1377.2070000000001</v>
      </c>
      <c r="F477" s="28">
        <v>1166.952</v>
      </c>
      <c r="G477">
        <v>53.008000000000003</v>
      </c>
    </row>
    <row r="478" spans="1:7" x14ac:dyDescent="0.25">
      <c r="A478">
        <v>2045</v>
      </c>
      <c r="B478">
        <v>9</v>
      </c>
      <c r="D478" s="28">
        <v>1159.4970000000001</v>
      </c>
      <c r="E478" s="28">
        <v>1264.652</v>
      </c>
      <c r="F478" s="28">
        <v>1054.3409999999999</v>
      </c>
      <c r="G478">
        <v>53.021999999999998</v>
      </c>
    </row>
    <row r="479" spans="1:7" x14ac:dyDescent="0.25">
      <c r="A479">
        <v>2045</v>
      </c>
      <c r="B479">
        <v>10</v>
      </c>
      <c r="D479">
        <v>808.31299999999999</v>
      </c>
      <c r="E479">
        <v>913.19600000000003</v>
      </c>
      <c r="F479">
        <v>703.43100000000004</v>
      </c>
      <c r="G479">
        <v>52.884</v>
      </c>
    </row>
    <row r="480" spans="1:7" x14ac:dyDescent="0.25">
      <c r="A480">
        <v>2045</v>
      </c>
      <c r="B480">
        <v>11</v>
      </c>
      <c r="D480">
        <v>791.32299999999998</v>
      </c>
      <c r="E480">
        <v>896</v>
      </c>
      <c r="F480">
        <v>686.64700000000005</v>
      </c>
      <c r="G480">
        <v>52.78</v>
      </c>
    </row>
    <row r="481" spans="1:7" x14ac:dyDescent="0.25">
      <c r="A481">
        <v>2045</v>
      </c>
      <c r="B481">
        <v>12</v>
      </c>
      <c r="D481" s="28">
        <v>1213.067</v>
      </c>
      <c r="E481" s="28">
        <v>1318.0409999999999</v>
      </c>
      <c r="F481" s="28">
        <v>1108.0940000000001</v>
      </c>
      <c r="G481">
        <v>52.93</v>
      </c>
    </row>
    <row r="482" spans="1:7" x14ac:dyDescent="0.25">
      <c r="A482">
        <v>2046</v>
      </c>
      <c r="B482">
        <v>1</v>
      </c>
      <c r="D482" s="28">
        <v>1476.886</v>
      </c>
      <c r="E482" s="28">
        <v>1582.972</v>
      </c>
      <c r="F482" s="28">
        <v>1370.8</v>
      </c>
      <c r="G482">
        <v>53.491</v>
      </c>
    </row>
    <row r="483" spans="1:7" x14ac:dyDescent="0.25">
      <c r="A483">
        <v>2046</v>
      </c>
      <c r="B483">
        <v>2</v>
      </c>
      <c r="D483" s="28">
        <v>1389.0029999999999</v>
      </c>
      <c r="E483" s="28">
        <v>1495.396</v>
      </c>
      <c r="F483" s="28">
        <v>1282.6099999999999</v>
      </c>
      <c r="G483">
        <v>53.646000000000001</v>
      </c>
    </row>
    <row r="484" spans="1:7" x14ac:dyDescent="0.25">
      <c r="A484">
        <v>2046</v>
      </c>
      <c r="B484">
        <v>3</v>
      </c>
      <c r="D484" s="28">
        <v>1198.3789999999999</v>
      </c>
      <c r="E484" s="28">
        <v>1304.068</v>
      </c>
      <c r="F484" s="28">
        <v>1092.691</v>
      </c>
      <c r="G484">
        <v>53.29</v>
      </c>
    </row>
    <row r="485" spans="1:7" x14ac:dyDescent="0.25">
      <c r="A485">
        <v>2046</v>
      </c>
      <c r="B485">
        <v>4</v>
      </c>
      <c r="D485">
        <v>900.827</v>
      </c>
      <c r="E485" s="28">
        <v>1006.1</v>
      </c>
      <c r="F485">
        <v>795.553</v>
      </c>
      <c r="G485">
        <v>53.081000000000003</v>
      </c>
    </row>
    <row r="486" spans="1:7" x14ac:dyDescent="0.25">
      <c r="A486">
        <v>2046</v>
      </c>
      <c r="B486">
        <v>5</v>
      </c>
      <c r="D486">
        <v>778.15899999999999</v>
      </c>
      <c r="E486">
        <v>883.10900000000004</v>
      </c>
      <c r="F486">
        <v>673.20899999999995</v>
      </c>
      <c r="G486">
        <v>52.917999999999999</v>
      </c>
    </row>
    <row r="487" spans="1:7" x14ac:dyDescent="0.25">
      <c r="A487">
        <v>2046</v>
      </c>
      <c r="B487">
        <v>6</v>
      </c>
      <c r="D487">
        <v>990.11599999999999</v>
      </c>
      <c r="E487" s="28">
        <v>1095.4960000000001</v>
      </c>
      <c r="F487">
        <v>884.73500000000001</v>
      </c>
      <c r="G487">
        <v>53.134999999999998</v>
      </c>
    </row>
    <row r="488" spans="1:7" x14ac:dyDescent="0.25">
      <c r="A488">
        <v>2046</v>
      </c>
      <c r="B488">
        <v>7</v>
      </c>
      <c r="D488" s="28">
        <v>1233.421</v>
      </c>
      <c r="E488" s="28">
        <v>1338.5930000000001</v>
      </c>
      <c r="F488" s="28">
        <v>1128.249</v>
      </c>
      <c r="G488">
        <v>53.03</v>
      </c>
    </row>
    <row r="489" spans="1:7" x14ac:dyDescent="0.25">
      <c r="A489">
        <v>2046</v>
      </c>
      <c r="B489">
        <v>8</v>
      </c>
      <c r="D489" s="28">
        <v>1272.9580000000001</v>
      </c>
      <c r="E489" s="28">
        <v>1378.079</v>
      </c>
      <c r="F489" s="28">
        <v>1167.837</v>
      </c>
      <c r="G489">
        <v>53.003999999999998</v>
      </c>
    </row>
    <row r="490" spans="1:7" x14ac:dyDescent="0.25">
      <c r="A490">
        <v>2046</v>
      </c>
      <c r="B490">
        <v>9</v>
      </c>
      <c r="D490" s="28">
        <v>1160.1579999999999</v>
      </c>
      <c r="E490" s="28">
        <v>1265.307</v>
      </c>
      <c r="F490" s="28">
        <v>1055.009</v>
      </c>
      <c r="G490">
        <v>53.018000000000001</v>
      </c>
    </row>
    <row r="491" spans="1:7" x14ac:dyDescent="0.25">
      <c r="A491">
        <v>2046</v>
      </c>
      <c r="B491">
        <v>10</v>
      </c>
      <c r="D491">
        <v>807.99800000000005</v>
      </c>
      <c r="E491">
        <v>912.87800000000004</v>
      </c>
      <c r="F491">
        <v>703.11699999999996</v>
      </c>
      <c r="G491">
        <v>52.883000000000003</v>
      </c>
    </row>
    <row r="492" spans="1:7" x14ac:dyDescent="0.25">
      <c r="A492">
        <v>2046</v>
      </c>
      <c r="B492">
        <v>11</v>
      </c>
      <c r="D492">
        <v>789.64499999999998</v>
      </c>
      <c r="E492">
        <v>894.32799999999997</v>
      </c>
      <c r="F492">
        <v>684.96299999999997</v>
      </c>
      <c r="G492">
        <v>52.783000000000001</v>
      </c>
    </row>
    <row r="493" spans="1:7" x14ac:dyDescent="0.25">
      <c r="A493">
        <v>2046</v>
      </c>
      <c r="B493">
        <v>12</v>
      </c>
      <c r="D493" s="28">
        <v>1209.6320000000001</v>
      </c>
      <c r="E493" s="28">
        <v>1314.636</v>
      </c>
      <c r="F493" s="28">
        <v>1104.6289999999999</v>
      </c>
      <c r="G493">
        <v>52.945</v>
      </c>
    </row>
  </sheetData>
  <pageMargins left="1" right="1" top="1.25" bottom="1" header="0.5" footer="0.5"/>
  <pageSetup fitToHeight="0" orientation="portrait" r:id="rId1"/>
  <headerFooter>
    <oddHeader>&amp;R&amp;"Times New Roman,Bold"&amp;12Attachment 3 to Response to PSC-2 Question No. 57
Page &amp;P of &amp;N
Sinclair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ate xmlns="54fcda00-7b58-44a7-b108-8bd10a8a08ba" xsi:nil="true"/>
    <Rate_x0020_Case_x0020_Type xmlns="54fcda00-7b58-44a7-b108-8bd10a8a08ba">Kentucky</Rate_x0020_Case_x0020_Type>
    <Witness_x0020_Testimony xmlns="54fcda00-7b58-44a7-b108-8bd10a8a08ba">Sinclair, David S.</Witness_x0020_Testimony>
    <Round xmlns="54fcda00-7b58-44a7-b108-8bd10a8a08ba">DR2 Attachments</Round>
    <Data_x0020_Request_x0020_Question_x0020_No_x002e_ xmlns="54fcda00-7b58-44a7-b108-8bd10a8a08ba">057</Data_x0020_Request_x0020_Question_x0020_No_x002e_>
    <Filing_x0020_Requirement xmlns="54fcda00-7b58-44a7-b108-8bd10a8a08ba" xsi:nil="true"/>
    <Year xmlns="54fcda00-7b58-44a7-b108-8bd10a8a08ba">2016</Year>
    <Status_x0020__x0028_Internal_x0020_Use_x0020_Only_x0029_ xmlns="54fcda00-7b58-44a7-b108-8bd10a8a08ba"/>
    <Document_x0020_Type xmlns="54fcda00-7b58-44a7-b108-8bd10a8a08ba">Data Requests</Document_x0020_Type>
    <Filed_x0020_Documents xmlns="54fcda00-7b58-44a7-b108-8bd10a8a08ba" xsi:nil="true"/>
    <Company xmlns="54fcda00-7b58-44a7-b108-8bd10a8a08ba">
      <Value>KU</Value>
    </Company>
    <Intervemprs xmlns="54fcda00-7b58-44a7-b108-8bd10a8a08ba">KY Public Service Commission - PSC</Intervemprs>
  </documentManagement>
</p:properties>
</file>

<file path=customXml/itemProps1.xml><?xml version="1.0" encoding="utf-8"?>
<ds:datastoreItem xmlns:ds="http://schemas.openxmlformats.org/officeDocument/2006/customXml" ds:itemID="{7C2C5EF2-E136-427B-857F-FD46A1918EBF}"/>
</file>

<file path=customXml/itemProps2.xml><?xml version="1.0" encoding="utf-8"?>
<ds:datastoreItem xmlns:ds="http://schemas.openxmlformats.org/officeDocument/2006/customXml" ds:itemID="{C8D10890-3A2A-4F80-A28F-26FAD7AC706C}"/>
</file>

<file path=customXml/itemProps3.xml><?xml version="1.0" encoding="utf-8"?>
<ds:datastoreItem xmlns:ds="http://schemas.openxmlformats.org/officeDocument/2006/customXml" ds:itemID="{42098B24-2310-467D-BBF8-7343DDB70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RS Data</vt:lpstr>
      <vt:lpstr>RS DStat</vt:lpstr>
      <vt:lpstr>RS Corr</vt:lpstr>
      <vt:lpstr>RS Coef</vt:lpstr>
      <vt:lpstr>RS MStat</vt:lpstr>
      <vt:lpstr>RS Err</vt:lpstr>
      <vt:lpstr>RS Elas</vt:lpstr>
      <vt:lpstr>RS BX</vt:lpstr>
      <vt:lpstr>RS YHat</vt:lpstr>
      <vt:lpstr>GS Data</vt:lpstr>
      <vt:lpstr>GS DStat</vt:lpstr>
      <vt:lpstr>GS Corr</vt:lpstr>
      <vt:lpstr>GS Coef</vt:lpstr>
      <vt:lpstr>GS MStat</vt:lpstr>
      <vt:lpstr>GS Err</vt:lpstr>
      <vt:lpstr>GS Elas</vt:lpstr>
      <vt:lpstr>GS BX</vt:lpstr>
      <vt:lpstr>GS YHat</vt:lpstr>
      <vt:lpstr>KU Secondary</vt:lpstr>
      <vt:lpstr>KU Primary</vt:lpstr>
      <vt:lpstr>KU RTS</vt:lpstr>
      <vt:lpstr>RS Cust</vt:lpstr>
      <vt:lpstr>RS Cust Model</vt:lpstr>
      <vt:lpstr>GS Cust</vt:lpstr>
      <vt:lpstr>Large Commercial Cust</vt:lpstr>
      <vt:lpstr>'RS Cust'!Print_Area</vt:lpstr>
      <vt:lpstr>'RS Cust Model'!Print_Area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2017-01-18T22:12:50Z</dcterms:created>
  <dcterms:modified xsi:type="dcterms:W3CDTF">2017-01-20T15:04:16Z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