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1"/>
  </bookViews>
  <sheets>
    <sheet name="Sheet - 1" sheetId="1" r:id="rId1"/>
    <sheet name="Exh X" sheetId="2" r:id="rId2"/>
  </sheets>
  <definedNames>
    <definedName name="_xlnm.Print_Area" localSheetId="1">'Exh X'!$A$6:$O$180</definedName>
    <definedName name="_xlnm.Print_Area" localSheetId="0">'Sheet - 1'!$A$13:$Q$248</definedName>
    <definedName name="_xlnm.Print_Titles" localSheetId="1">'Exh X'!$1:$5</definedName>
    <definedName name="_xlnm.Print_Titles" localSheetId="0">'Sheet - 1'!$5:$12</definedName>
  </definedNames>
  <calcPr fullCalcOnLoad="1"/>
</workbook>
</file>

<file path=xl/sharedStrings.xml><?xml version="1.0" encoding="utf-8"?>
<sst xmlns="http://schemas.openxmlformats.org/spreadsheetml/2006/main" count="586" uniqueCount="178">
  <si>
    <t>GENERAL LEDGER</t>
  </si>
  <si>
    <t>TRAILING 12 MONTH INCOME STATEMENT</t>
  </si>
  <si>
    <t>AS OF NOV 2015</t>
  </si>
  <si>
    <t>Div</t>
  </si>
  <si>
    <t>Account</t>
  </si>
  <si>
    <t>Description</t>
  </si>
  <si>
    <t>Total</t>
  </si>
  <si>
    <t>Line:</t>
  </si>
  <si>
    <t>CUMBERLAND VALLEY RECC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</si>
  <si>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</si>
  <si>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</si>
  <si>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</si>
  <si>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</si>
  <si>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</si>
  <si>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</si>
  <si>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</si>
  <si>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</si>
  <si>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</si>
  <si>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</si>
  <si>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</si>
  <si>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</si>
  <si>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 xml:space="preserve"> 1. Operating Revenue and Patronage Capital</t>
  </si>
  <si>
    <t>440.1</t>
  </si>
  <si>
    <t>RESIDENTIAL SALES-RURAL FARM</t>
  </si>
  <si>
    <t>440.11</t>
  </si>
  <si>
    <t>RESIDENTIAL SALES-ENVIROWATTS</t>
  </si>
  <si>
    <t>442.1</t>
  </si>
  <si>
    <t>COMM-INDUST SALE-SMALL</t>
  </si>
  <si>
    <t>442.2</t>
  </si>
  <si>
    <t>COMM-INDUST SALES-LARGE</t>
  </si>
  <si>
    <t>450.0</t>
  </si>
  <si>
    <t>FORFEITED DISCOUNTS</t>
  </si>
  <si>
    <t>451.0</t>
  </si>
  <si>
    <t>MISC SERVICE REVENUES</t>
  </si>
  <si>
    <t>454.0</t>
  </si>
  <si>
    <t>RENT FROM ELECTRIC PROPERTY</t>
  </si>
  <si>
    <t>456.0</t>
  </si>
  <si>
    <t>OTHER ELEC REVENUES</t>
  </si>
  <si>
    <t>Total  1. Operating Revenue and Patronage Capital:</t>
  </si>
  <si>
    <t xml:space="preserve"> 3. Cost of Purchased Power</t>
  </si>
  <si>
    <t>555.0</t>
  </si>
  <si>
    <t>PURCHASED POWER</t>
  </si>
  <si>
    <t>Total  3. Cost of Purchased Power:</t>
  </si>
  <si>
    <t xml:space="preserve"> 6. Distribution Expense - Operation</t>
  </si>
  <si>
    <t>582.0</t>
  </si>
  <si>
    <t>STATION EQUIPMENT</t>
  </si>
  <si>
    <t>583.0</t>
  </si>
  <si>
    <t>OVERHEAD LINE EXPENSE</t>
  </si>
  <si>
    <t>584.0</t>
  </si>
  <si>
    <t>UNDERGROUND LINE EXP</t>
  </si>
  <si>
    <t>586.0</t>
  </si>
  <si>
    <t>METER EXPENSES</t>
  </si>
  <si>
    <t>587.0</t>
  </si>
  <si>
    <t>CONSUMER INSTALL EXPENSES</t>
  </si>
  <si>
    <t>588.0</t>
  </si>
  <si>
    <t>MISC DISTRIBUTION EXPENSE</t>
  </si>
  <si>
    <t>589.0</t>
  </si>
  <si>
    <t>RENTS</t>
  </si>
  <si>
    <t>Total  6. Distribution Expense - Operation:</t>
  </si>
  <si>
    <t xml:space="preserve"> 7. Distribution Expense - Maintenance</t>
  </si>
  <si>
    <t>593.0</t>
  </si>
  <si>
    <t>MAINT OF OVERHEAD LINES</t>
  </si>
  <si>
    <t>593.01</t>
  </si>
  <si>
    <t>RIGHT OF WAY CUTTING</t>
  </si>
  <si>
    <t>593.02</t>
  </si>
  <si>
    <t>RIGHT OF WAY MATERIALS</t>
  </si>
  <si>
    <t>593.03</t>
  </si>
  <si>
    <t>RIGHT-OF-WAY BUSHHOGGING</t>
  </si>
  <si>
    <t>593.05</t>
  </si>
  <si>
    <t>PCB MAINTENANCE EXPENSE</t>
  </si>
  <si>
    <t>595.0</t>
  </si>
  <si>
    <t>MAINT OF LINE TRANSFORMERS</t>
  </si>
  <si>
    <t>597.0</t>
  </si>
  <si>
    <t>MAINTENANCE OF METERS</t>
  </si>
  <si>
    <t>597.1</t>
  </si>
  <si>
    <t>MAINT OF METERS-METER TEST FEE</t>
  </si>
  <si>
    <t>598.0</t>
  </si>
  <si>
    <t>MAINT OF MISC DISTR PLANT</t>
  </si>
  <si>
    <t>Total  7. Distribution Expense - Maintenance:</t>
  </si>
  <si>
    <t xml:space="preserve"> 8. Customer Accounts Expense</t>
  </si>
  <si>
    <t>902.0</t>
  </si>
  <si>
    <t>METER READING EXPENSES</t>
  </si>
  <si>
    <t>903.0</t>
  </si>
  <si>
    <t>CONSUMER RECORDS-COLLECT EXP</t>
  </si>
  <si>
    <t>903.1</t>
  </si>
  <si>
    <t>CONS REC-COLL EXP-OVER-UNDER</t>
  </si>
  <si>
    <t>904.0</t>
  </si>
  <si>
    <t>UNCOLLECTIBLE ACCOUNTS</t>
  </si>
  <si>
    <t>Total  8. Customer Accounts Expense:</t>
  </si>
  <si>
    <t xml:space="preserve"> 9. Customer Service and Informational Expense</t>
  </si>
  <si>
    <t>908.0</t>
  </si>
  <si>
    <t>CUSTOM ASSIST EXP</t>
  </si>
  <si>
    <t>909.0</t>
  </si>
  <si>
    <t>INFO AND INST ADV EXP</t>
  </si>
  <si>
    <t>Total  9. Customer Service and Informational Expense:</t>
  </si>
  <si>
    <t>11. Administrative and General Expense</t>
  </si>
  <si>
    <t>920.0</t>
  </si>
  <si>
    <t>ADMIN AND GENERAL SALARIES</t>
  </si>
  <si>
    <t>921.0</t>
  </si>
  <si>
    <t>OFFICE SUPPLIES AND EXPENSES</t>
  </si>
  <si>
    <t>923.0</t>
  </si>
  <si>
    <t>OUTSIDE SERVICES EMPLOYED</t>
  </si>
  <si>
    <t>928.0</t>
  </si>
  <si>
    <t>REGULATORY COMM EXPENSES</t>
  </si>
  <si>
    <t>929.0</t>
  </si>
  <si>
    <t>DUPLICATE CHARGES</t>
  </si>
  <si>
    <t>930.1</t>
  </si>
  <si>
    <t>MISC GENERAL EXP-DIRECTORS EXP</t>
  </si>
  <si>
    <t>930.11</t>
  </si>
  <si>
    <t>GENERAL ADVERTISING EXP</t>
  </si>
  <si>
    <t>930.2</t>
  </si>
  <si>
    <t>MISC GENERAL EXPENSE-OTHER</t>
  </si>
  <si>
    <t>930.3</t>
  </si>
  <si>
    <t>MISC GEN EXP-CAPITAL CREDITS</t>
  </si>
  <si>
    <t>930.4</t>
  </si>
  <si>
    <t>MISC GEN EXP-ANNUAL MEETING</t>
  </si>
  <si>
    <t>932.0</t>
  </si>
  <si>
    <t>MAINT OF GEN PLANT</t>
  </si>
  <si>
    <t>Total 11. Administrative and General Expense:</t>
  </si>
  <si>
    <t>12. Total Operation &amp; Maintenance Expense (2 thru 11)</t>
  </si>
  <si>
    <t>13. Depreciation &amp; Amortization Expense</t>
  </si>
  <si>
    <t>403.6</t>
  </si>
  <si>
    <t>DEPT EXP-DISTRIBUTION PLANT</t>
  </si>
  <si>
    <t>403.7</t>
  </si>
  <si>
    <t>DEPT EXP-GENERAL PLANT</t>
  </si>
  <si>
    <t>Total 13. Depreciation &amp; Amortization Expense:</t>
  </si>
  <si>
    <t>15. Tax Expense - Other</t>
  </si>
  <si>
    <t>408.0</t>
  </si>
  <si>
    <t>TAXES-OTHER THAN INCOME TAXES</t>
  </si>
  <si>
    <t>16. Interest on Long-Term Debt</t>
  </si>
  <si>
    <t>427.1</t>
  </si>
  <si>
    <t>INT ON REA CONST LOAN</t>
  </si>
  <si>
    <t>427.15</t>
  </si>
  <si>
    <t>INT ON FFB CONST LOAN</t>
  </si>
  <si>
    <t>427.25</t>
  </si>
  <si>
    <t>INT ON OTHER LONG TERM DEBT NCSC</t>
  </si>
  <si>
    <t>427.26</t>
  </si>
  <si>
    <t>INT ON OTHER LONG TERM DEBT-COBANK</t>
  </si>
  <si>
    <t>Total 16. Interest on Long-Term Debt:</t>
  </si>
  <si>
    <t>18. Interest Expense - Other</t>
  </si>
  <si>
    <t>431.0</t>
  </si>
  <si>
    <t>INTEREST EXP-OTHER</t>
  </si>
  <si>
    <t>431.1</t>
  </si>
  <si>
    <t>INT EXP-CFC LINE OF CREDIT</t>
  </si>
  <si>
    <t>Total 18. Interest Expense - Other:</t>
  </si>
  <si>
    <t>19. Other Deductions</t>
  </si>
  <si>
    <t>426.1</t>
  </si>
  <si>
    <t>DONATIONS</t>
  </si>
  <si>
    <t>426.11</t>
  </si>
  <si>
    <t>DONATIONS-SCHOLARSHIPS</t>
  </si>
  <si>
    <t>426.12</t>
  </si>
  <si>
    <t>DONATIONS-MEMBERSHIPS, DUES</t>
  </si>
  <si>
    <t>Total 19. Other Deductions:</t>
  </si>
  <si>
    <t>20. Total Cost of Electric Service (12 thru 19)</t>
  </si>
  <si>
    <t>21. Patronage Capital &amp; Operating Margins (1 minus 20)</t>
  </si>
  <si>
    <t>22. Non Operating Margins - Interest</t>
  </si>
  <si>
    <t>419.3</t>
  </si>
  <si>
    <t>INT DIV INCOME-P AND P INVEST</t>
  </si>
  <si>
    <t>419.4</t>
  </si>
  <si>
    <t>INTEREST AND DIVIDEND INC CFC</t>
  </si>
  <si>
    <t>Total 22. Non Operating Margins - Interest:</t>
  </si>
  <si>
    <t>26. Generation and Transmission Capital Credits</t>
  </si>
  <si>
    <t>423.0</t>
  </si>
  <si>
    <t>GEN-TRANS COOP CAPITAL CREDITS</t>
  </si>
  <si>
    <t>27. Other Capital Credits and Patronage Dividends</t>
  </si>
  <si>
    <t>424.0</t>
  </si>
  <si>
    <t>OTH CAP CR-PATRON CAP ALLOC</t>
  </si>
  <si>
    <t>Total 27. Other Capital Credits and Patronage Dividends:</t>
  </si>
  <si>
    <t>29. Patronage Capital or Margins (21 thru 28)</t>
  </si>
  <si>
    <t>Prior year amount</t>
  </si>
  <si>
    <t xml:space="preserve">    Difference</t>
  </si>
  <si>
    <t>Net Margins</t>
  </si>
  <si>
    <t>Cumberland Valley Electric</t>
  </si>
  <si>
    <t>Case No. 2016-00169</t>
  </si>
  <si>
    <t>Monthly Income Statement Comparison</t>
  </si>
  <si>
    <t>Exhibit X</t>
  </si>
  <si>
    <t>page  of  3</t>
  </si>
  <si>
    <t>Witness: Jim Adkins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</si>
</sst>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;0.00"/>
    <numFmt numFmtId="166" formatCode="0;\-0;0"/>
    <numFmt numFmtId="167" formatCode="_(* #,##0.0_);_(* \(#,##0.0\);_(* &quot;-&quot;??_);_(@_)"/>
    <numFmt numFmtId="168" formatCode="_(* #,##0_);_(* \(#,##0\);_(* &quot;-&quot;??_);_(@_)"/>
  </numFmts>
  <fonts count="41">
    <font>
      <sz val="10"/>
      <color indexed="63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>
      <alignment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9" fontId="3" fillId="0" borderId="12" xfId="0" applyNumberFormat="1" applyFont="1" applyFill="1" applyBorder="1" applyAlignment="1" applyProtection="1">
      <alignment horizontal="right" vertical="top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166" fontId="5" fillId="0" borderId="0" xfId="0" applyNumberFormat="1" applyFont="1" applyFill="1" applyBorder="1" applyAlignment="1" applyProtection="1">
      <alignment horizontal="right" vertical="top"/>
      <protection/>
    </xf>
    <xf numFmtId="49" fontId="1" fillId="0" borderId="13" xfId="0" applyNumberFormat="1" applyFont="1" applyFill="1" applyBorder="1" applyAlignment="1" applyProtection="1">
      <alignment horizontal="right" vertical="top"/>
      <protection/>
    </xf>
    <xf numFmtId="164" fontId="1" fillId="0" borderId="0" xfId="0" applyNumberFormat="1" applyFont="1" applyFill="1" applyBorder="1" applyAlignment="1" applyProtection="1">
      <alignment horizontal="left" vertical="top"/>
      <protection/>
    </xf>
    <xf numFmtId="19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14" xfId="0" applyNumberFormat="1" applyFont="1" applyFill="1" applyBorder="1" applyAlignment="1" applyProtection="1">
      <alignment horizontal="right" vertical="top"/>
      <protection/>
    </xf>
    <xf numFmtId="49" fontId="2" fillId="0" borderId="15" xfId="0" applyNumberFormat="1" applyFont="1" applyFill="1" applyBorder="1" applyAlignment="1" applyProtection="1">
      <alignment vertical="top"/>
      <protection/>
    </xf>
    <xf numFmtId="49" fontId="3" fillId="0" borderId="12" xfId="0" applyNumberFormat="1" applyFont="1" applyFill="1" applyBorder="1" applyAlignment="1" applyProtection="1">
      <alignment vertical="top"/>
      <protection/>
    </xf>
    <xf numFmtId="49" fontId="4" fillId="0" borderId="16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166" fontId="5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168" fontId="5" fillId="0" borderId="0" xfId="42" applyNumberFormat="1" applyFont="1">
      <alignment/>
      <protection locked="0"/>
    </xf>
    <xf numFmtId="168" fontId="0" fillId="0" borderId="0" xfId="42" applyNumberFormat="1" applyFont="1">
      <alignment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5:R250"/>
  <sheetViews>
    <sheetView zoomScaleSheetLayoutView="1" zoomScalePageLayoutView="0" workbookViewId="0" topLeftCell="A1">
      <selection activeCell="A1" sqref="A1:Q252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8.7109375" style="0" customWidth="1"/>
    <col min="4" max="4" width="30.7109375" style="0" customWidth="1"/>
    <col min="5" max="7" width="10.7109375" style="0" customWidth="1"/>
    <col min="8" max="8" width="10.57421875" style="0" customWidth="1"/>
    <col min="9" max="10" width="10.7109375" style="0" customWidth="1"/>
    <col min="11" max="11" width="10.8515625" style="0" customWidth="1"/>
    <col min="12" max="12" width="10.7109375" style="0" customWidth="1"/>
    <col min="13" max="13" width="10.57421875" style="0" customWidth="1"/>
    <col min="14" max="15" width="10.8515625" style="0" customWidth="1"/>
    <col min="16" max="16" width="10.7109375" style="0" customWidth="1"/>
    <col min="17" max="17" width="10.57421875" style="0" customWidth="1"/>
  </cols>
  <sheetData>
    <row r="5" spans="1:17" ht="12.75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ht="12.75">
      <c r="Q6" s="7"/>
    </row>
    <row r="7" spans="1:17" ht="20.25">
      <c r="A7" s="23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ht="12.75">
      <c r="A8" s="1"/>
      <c r="C8" s="8">
        <v>42352</v>
      </c>
      <c r="D8" s="9">
        <v>0.3878240740740741</v>
      </c>
      <c r="Q8" s="10"/>
    </row>
    <row r="9" spans="1:17" ht="20.25">
      <c r="A9" s="19" t="s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8" ht="12.75">
      <c r="A10" s="2"/>
      <c r="R10" s="1"/>
    </row>
    <row r="11" spans="1:17" ht="20.25">
      <c r="A11" s="11" t="s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2" t="s">
        <v>3</v>
      </c>
      <c r="B12" s="12"/>
      <c r="C12" s="12" t="s">
        <v>4</v>
      </c>
      <c r="D12" s="12" t="s">
        <v>5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3" t="s">
        <v>6</v>
      </c>
    </row>
    <row r="13" spans="1:4" ht="12.75">
      <c r="A13" s="13" t="s">
        <v>7</v>
      </c>
      <c r="B13" s="13"/>
      <c r="C13" s="14" t="s">
        <v>21</v>
      </c>
      <c r="D13" s="14"/>
    </row>
    <row r="14" spans="1:18" ht="12.75">
      <c r="A14" s="15">
        <v>0</v>
      </c>
      <c r="B14" s="15"/>
      <c r="C14" s="14" t="s">
        <v>22</v>
      </c>
      <c r="D14" s="14" t="s">
        <v>23</v>
      </c>
      <c r="E14" s="17">
        <v>2977811.77</v>
      </c>
      <c r="F14" s="17">
        <v>3803259.08</v>
      </c>
      <c r="G14" s="17">
        <v>4216372.47</v>
      </c>
      <c r="H14" s="17">
        <v>2806465.95</v>
      </c>
      <c r="I14" s="17">
        <v>2024362.31</v>
      </c>
      <c r="J14" s="17">
        <v>1843736.07</v>
      </c>
      <c r="K14" s="17">
        <v>2220938.15</v>
      </c>
      <c r="L14" s="17">
        <v>2815278.2</v>
      </c>
      <c r="M14" s="17">
        <v>2404935.3</v>
      </c>
      <c r="N14" s="17">
        <v>2032952.2</v>
      </c>
      <c r="O14" s="17">
        <v>2023205.13</v>
      </c>
      <c r="P14" s="17">
        <v>2377512.43</v>
      </c>
      <c r="Q14" s="17">
        <v>31546829.06</v>
      </c>
      <c r="R14" s="18"/>
    </row>
    <row r="15" spans="1:18" ht="12.75">
      <c r="A15" s="6"/>
      <c r="B15" s="6"/>
      <c r="C15" s="5"/>
      <c r="D15" s="5" t="s">
        <v>169</v>
      </c>
      <c r="E15" s="17">
        <v>3464250.87</v>
      </c>
      <c r="F15" s="17">
        <v>4534893.83</v>
      </c>
      <c r="G15" s="17">
        <v>3599106.56</v>
      </c>
      <c r="H15" s="17">
        <v>3021353.29</v>
      </c>
      <c r="I15" s="17">
        <v>1986235.12</v>
      </c>
      <c r="J15" s="17">
        <v>2078773.8</v>
      </c>
      <c r="K15" s="17">
        <v>2254589.74</v>
      </c>
      <c r="L15" s="17">
        <v>2561592.45</v>
      </c>
      <c r="M15" s="17">
        <v>2530628.93</v>
      </c>
      <c r="N15" s="17">
        <v>2086738.31</v>
      </c>
      <c r="O15" s="17">
        <v>2009169.91</v>
      </c>
      <c r="P15" s="17">
        <v>3163358.35</v>
      </c>
      <c r="Q15" s="17">
        <v>33290691.16</v>
      </c>
      <c r="R15" s="18"/>
    </row>
    <row r="16" spans="1:18" ht="12.75">
      <c r="A16" s="6"/>
      <c r="B16" s="6"/>
      <c r="C16" s="5"/>
      <c r="D16" s="5" t="s">
        <v>170</v>
      </c>
      <c r="E16" s="17">
        <f>+E14-E15</f>
        <v>-486439.1000000001</v>
      </c>
      <c r="F16" s="17">
        <f aca="true" t="shared" si="0" ref="F16:Q16">+F14-F15</f>
        <v>-731634.75</v>
      </c>
      <c r="G16" s="17">
        <f t="shared" si="0"/>
        <v>617265.9099999997</v>
      </c>
      <c r="H16" s="17">
        <f t="shared" si="0"/>
        <v>-214887.33999999985</v>
      </c>
      <c r="I16" s="17">
        <f t="shared" si="0"/>
        <v>38127.189999999944</v>
      </c>
      <c r="J16" s="17">
        <f t="shared" si="0"/>
        <v>-235037.72999999998</v>
      </c>
      <c r="K16" s="17">
        <f t="shared" si="0"/>
        <v>-33651.59000000032</v>
      </c>
      <c r="L16" s="17">
        <f t="shared" si="0"/>
        <v>253685.75</v>
      </c>
      <c r="M16" s="17">
        <f t="shared" si="0"/>
        <v>-125693.63000000035</v>
      </c>
      <c r="N16" s="17">
        <f t="shared" si="0"/>
        <v>-53786.1100000001</v>
      </c>
      <c r="O16" s="17">
        <f t="shared" si="0"/>
        <v>14035.219999999972</v>
      </c>
      <c r="P16" s="17">
        <f t="shared" si="0"/>
        <v>-785845.9199999999</v>
      </c>
      <c r="Q16" s="17">
        <f t="shared" si="0"/>
        <v>-1743862.1000000015</v>
      </c>
      <c r="R16" s="18"/>
    </row>
    <row r="17" spans="1:18" ht="12.75">
      <c r="A17" s="15">
        <v>0</v>
      </c>
      <c r="B17" s="15"/>
      <c r="C17" s="14" t="s">
        <v>24</v>
      </c>
      <c r="D17" s="14" t="s">
        <v>25</v>
      </c>
      <c r="E17" s="17">
        <v>52.25</v>
      </c>
      <c r="F17" s="17">
        <v>52.25</v>
      </c>
      <c r="G17" s="17">
        <v>52.25</v>
      </c>
      <c r="H17" s="17">
        <v>52.25</v>
      </c>
      <c r="I17" s="17">
        <v>46.75</v>
      </c>
      <c r="J17" s="17">
        <v>46.75</v>
      </c>
      <c r="K17" s="17">
        <v>46.75</v>
      </c>
      <c r="L17" s="17">
        <v>46.75</v>
      </c>
      <c r="M17" s="17">
        <v>46.75</v>
      </c>
      <c r="N17" s="17">
        <v>46.75</v>
      </c>
      <c r="O17" s="17">
        <v>46.75</v>
      </c>
      <c r="P17" s="17">
        <v>46.75</v>
      </c>
      <c r="Q17" s="17">
        <v>583</v>
      </c>
      <c r="R17" s="18"/>
    </row>
    <row r="18" spans="1:18" ht="12.75">
      <c r="A18" s="15"/>
      <c r="B18" s="15"/>
      <c r="C18" s="14"/>
      <c r="D18" s="5" t="s">
        <v>169</v>
      </c>
      <c r="E18" s="17">
        <v>60.5</v>
      </c>
      <c r="F18" s="17">
        <v>60.5</v>
      </c>
      <c r="G18" s="17">
        <v>60.5</v>
      </c>
      <c r="H18" s="17">
        <v>60.5</v>
      </c>
      <c r="I18" s="17">
        <v>57.75</v>
      </c>
      <c r="J18" s="17">
        <v>643.98</v>
      </c>
      <c r="K18" s="17">
        <v>-536.73</v>
      </c>
      <c r="L18" s="17">
        <v>49.5</v>
      </c>
      <c r="M18" s="17">
        <v>55</v>
      </c>
      <c r="N18" s="17">
        <v>55</v>
      </c>
      <c r="O18" s="17">
        <v>55</v>
      </c>
      <c r="P18" s="17">
        <v>55</v>
      </c>
      <c r="Q18" s="17">
        <v>676.5</v>
      </c>
      <c r="R18" s="18"/>
    </row>
    <row r="19" spans="1:18" ht="12.75">
      <c r="A19" s="15"/>
      <c r="B19" s="15"/>
      <c r="C19" s="14"/>
      <c r="D19" s="5" t="s">
        <v>170</v>
      </c>
      <c r="E19" s="17">
        <f aca="true" t="shared" si="1" ref="E19:Q19">+E17-E18</f>
        <v>-8.25</v>
      </c>
      <c r="F19" s="17">
        <f t="shared" si="1"/>
        <v>-8.25</v>
      </c>
      <c r="G19" s="17">
        <f t="shared" si="1"/>
        <v>-8.25</v>
      </c>
      <c r="H19" s="17">
        <f t="shared" si="1"/>
        <v>-8.25</v>
      </c>
      <c r="I19" s="17">
        <f t="shared" si="1"/>
        <v>-11</v>
      </c>
      <c r="J19" s="17">
        <f t="shared" si="1"/>
        <v>-597.23</v>
      </c>
      <c r="K19" s="17">
        <f t="shared" si="1"/>
        <v>583.48</v>
      </c>
      <c r="L19" s="17">
        <f t="shared" si="1"/>
        <v>-2.75</v>
      </c>
      <c r="M19" s="17">
        <f t="shared" si="1"/>
        <v>-8.25</v>
      </c>
      <c r="N19" s="17">
        <f t="shared" si="1"/>
        <v>-8.25</v>
      </c>
      <c r="O19" s="17">
        <f t="shared" si="1"/>
        <v>-8.25</v>
      </c>
      <c r="P19" s="17">
        <f t="shared" si="1"/>
        <v>-8.25</v>
      </c>
      <c r="Q19" s="17">
        <f t="shared" si="1"/>
        <v>-93.5</v>
      </c>
      <c r="R19" s="18"/>
    </row>
    <row r="20" spans="1:18" ht="12.75">
      <c r="A20" s="15">
        <v>0</v>
      </c>
      <c r="B20" s="15"/>
      <c r="C20" s="14" t="s">
        <v>26</v>
      </c>
      <c r="D20" s="14" t="s">
        <v>27</v>
      </c>
      <c r="E20" s="17">
        <v>243050.13</v>
      </c>
      <c r="F20" s="17">
        <v>287116.31</v>
      </c>
      <c r="G20" s="17">
        <v>289935.85</v>
      </c>
      <c r="H20" s="17">
        <v>246893.81</v>
      </c>
      <c r="I20" s="17">
        <v>237406.87</v>
      </c>
      <c r="J20" s="17">
        <v>221016.87</v>
      </c>
      <c r="K20" s="17">
        <v>235904.71</v>
      </c>
      <c r="L20" s="17">
        <v>269594.54</v>
      </c>
      <c r="M20" s="17">
        <v>259081.39</v>
      </c>
      <c r="N20" s="17">
        <v>245509.88</v>
      </c>
      <c r="O20" s="17">
        <v>231773.66</v>
      </c>
      <c r="P20" s="17">
        <v>228749.38</v>
      </c>
      <c r="Q20" s="17">
        <v>2996033.4</v>
      </c>
      <c r="R20" s="18"/>
    </row>
    <row r="21" spans="1:18" ht="12.75">
      <c r="A21" s="15"/>
      <c r="B21" s="15"/>
      <c r="C21" s="14"/>
      <c r="D21" s="5" t="s">
        <v>169</v>
      </c>
      <c r="E21" s="17">
        <v>250789.11</v>
      </c>
      <c r="F21" s="17">
        <v>289069.16</v>
      </c>
      <c r="G21" s="17">
        <v>266386.29</v>
      </c>
      <c r="H21" s="17">
        <v>240516.07</v>
      </c>
      <c r="I21" s="17">
        <v>210615.17</v>
      </c>
      <c r="J21" s="17">
        <v>236370.55</v>
      </c>
      <c r="K21" s="17">
        <v>246732.35</v>
      </c>
      <c r="L21" s="17">
        <v>259487.31</v>
      </c>
      <c r="M21" s="17">
        <v>265021.85</v>
      </c>
      <c r="N21" s="17">
        <v>244843.08</v>
      </c>
      <c r="O21" s="17">
        <v>237513.21</v>
      </c>
      <c r="P21" s="17">
        <v>249377.58</v>
      </c>
      <c r="Q21" s="17">
        <v>2996721.73</v>
      </c>
      <c r="R21" s="18"/>
    </row>
    <row r="22" spans="1:18" ht="12.75">
      <c r="A22" s="6"/>
      <c r="B22" s="6"/>
      <c r="C22" s="5"/>
      <c r="D22" s="5" t="s">
        <v>170</v>
      </c>
      <c r="E22" s="17">
        <f>+E20-E21</f>
        <v>-7738.979999999981</v>
      </c>
      <c r="F22" s="17">
        <f aca="true" t="shared" si="2" ref="F22:Q22">+F20-F21</f>
        <v>-1952.8499999999767</v>
      </c>
      <c r="G22" s="17">
        <f t="shared" si="2"/>
        <v>23549.559999999998</v>
      </c>
      <c r="H22" s="17">
        <f t="shared" si="2"/>
        <v>6377.739999999991</v>
      </c>
      <c r="I22" s="17">
        <f t="shared" si="2"/>
        <v>26791.699999999983</v>
      </c>
      <c r="J22" s="17">
        <f t="shared" si="2"/>
        <v>-15353.679999999993</v>
      </c>
      <c r="K22" s="17">
        <f t="shared" si="2"/>
        <v>-10827.640000000014</v>
      </c>
      <c r="L22" s="17">
        <f t="shared" si="2"/>
        <v>10107.229999999981</v>
      </c>
      <c r="M22" s="17">
        <f t="shared" si="2"/>
        <v>-5940.459999999963</v>
      </c>
      <c r="N22" s="17">
        <f t="shared" si="2"/>
        <v>666.8000000000175</v>
      </c>
      <c r="O22" s="17">
        <f t="shared" si="2"/>
        <v>-5739.549999999988</v>
      </c>
      <c r="P22" s="17">
        <f t="shared" si="2"/>
        <v>-20628.199999999983</v>
      </c>
      <c r="Q22" s="17">
        <f t="shared" si="2"/>
        <v>-688.3300000000745</v>
      </c>
      <c r="R22" s="18"/>
    </row>
    <row r="23" spans="1:18" ht="12.75">
      <c r="A23" s="15">
        <v>0</v>
      </c>
      <c r="B23" s="15"/>
      <c r="C23" s="14" t="s">
        <v>28</v>
      </c>
      <c r="D23" s="14" t="s">
        <v>29</v>
      </c>
      <c r="E23" s="17">
        <v>819589.31</v>
      </c>
      <c r="F23" s="17">
        <v>868645.38</v>
      </c>
      <c r="G23" s="17">
        <v>840205.3</v>
      </c>
      <c r="H23" s="17">
        <v>714371.84</v>
      </c>
      <c r="I23" s="17">
        <v>753824.26</v>
      </c>
      <c r="J23" s="17">
        <v>707318.27</v>
      </c>
      <c r="K23" s="17">
        <v>765036.35</v>
      </c>
      <c r="L23" s="17">
        <v>816418.96</v>
      </c>
      <c r="M23" s="17">
        <v>864889.3</v>
      </c>
      <c r="N23" s="17">
        <v>800764.09</v>
      </c>
      <c r="O23" s="17">
        <v>765451.34</v>
      </c>
      <c r="P23" s="17">
        <v>760813.93</v>
      </c>
      <c r="Q23" s="17">
        <v>9477328.33</v>
      </c>
      <c r="R23" s="18"/>
    </row>
    <row r="24" spans="1:18" ht="12.75">
      <c r="A24" s="15"/>
      <c r="B24" s="15"/>
      <c r="C24" s="14"/>
      <c r="D24" s="5" t="s">
        <v>169</v>
      </c>
      <c r="E24" s="17">
        <v>807710.49</v>
      </c>
      <c r="F24" s="17">
        <v>881106.42</v>
      </c>
      <c r="G24" s="17">
        <v>902456.97</v>
      </c>
      <c r="H24" s="17">
        <v>912832.57</v>
      </c>
      <c r="I24" s="17">
        <v>813522.46</v>
      </c>
      <c r="J24" s="17">
        <v>872179.32</v>
      </c>
      <c r="K24" s="17">
        <v>907987.48</v>
      </c>
      <c r="L24" s="17">
        <v>874929.59</v>
      </c>
      <c r="M24" s="17">
        <v>914244.18</v>
      </c>
      <c r="N24" s="17">
        <v>853632.3</v>
      </c>
      <c r="O24" s="17">
        <v>872722.39</v>
      </c>
      <c r="P24" s="17">
        <v>800553.7</v>
      </c>
      <c r="Q24" s="17">
        <v>10413877.87</v>
      </c>
      <c r="R24" s="18"/>
    </row>
    <row r="25" spans="1:18" ht="12.75">
      <c r="A25" s="6"/>
      <c r="B25" s="6"/>
      <c r="C25" s="5"/>
      <c r="D25" s="5" t="s">
        <v>170</v>
      </c>
      <c r="E25" s="17">
        <f>+E23-E24</f>
        <v>11878.820000000065</v>
      </c>
      <c r="F25" s="17">
        <f aca="true" t="shared" si="3" ref="F25:Q25">+F23-F24</f>
        <v>-12461.040000000037</v>
      </c>
      <c r="G25" s="17">
        <f t="shared" si="3"/>
        <v>-62251.669999999925</v>
      </c>
      <c r="H25" s="17">
        <f t="shared" si="3"/>
        <v>-198460.72999999998</v>
      </c>
      <c r="I25" s="17">
        <f t="shared" si="3"/>
        <v>-59698.19999999995</v>
      </c>
      <c r="J25" s="17">
        <f t="shared" si="3"/>
        <v>-164861.04999999993</v>
      </c>
      <c r="K25" s="17">
        <f t="shared" si="3"/>
        <v>-142951.13</v>
      </c>
      <c r="L25" s="17">
        <f t="shared" si="3"/>
        <v>-58510.630000000005</v>
      </c>
      <c r="M25" s="17">
        <f t="shared" si="3"/>
        <v>-49354.880000000005</v>
      </c>
      <c r="N25" s="17">
        <f t="shared" si="3"/>
        <v>-52868.21000000008</v>
      </c>
      <c r="O25" s="17">
        <f t="shared" si="3"/>
        <v>-107271.05000000005</v>
      </c>
      <c r="P25" s="17">
        <f t="shared" si="3"/>
        <v>-39739.7699999999</v>
      </c>
      <c r="Q25" s="17">
        <f t="shared" si="3"/>
        <v>-936549.5399999991</v>
      </c>
      <c r="R25" s="18"/>
    </row>
    <row r="26" spans="1:18" ht="12.75">
      <c r="A26" s="15">
        <v>0</v>
      </c>
      <c r="B26" s="15"/>
      <c r="C26" s="14" t="s">
        <v>30</v>
      </c>
      <c r="D26" s="14" t="s">
        <v>31</v>
      </c>
      <c r="E26" s="17">
        <v>55869.62</v>
      </c>
      <c r="F26" s="17">
        <v>54618.6</v>
      </c>
      <c r="G26" s="17">
        <v>74928.66</v>
      </c>
      <c r="H26" s="17">
        <v>68900.87</v>
      </c>
      <c r="I26" s="17">
        <v>46339.43</v>
      </c>
      <c r="J26" s="17">
        <v>28639.57</v>
      </c>
      <c r="K26" s="17">
        <v>30015.65</v>
      </c>
      <c r="L26" s="17">
        <v>34213.69</v>
      </c>
      <c r="M26" s="17">
        <v>40725.99</v>
      </c>
      <c r="N26" s="17">
        <v>36850.73</v>
      </c>
      <c r="O26" s="17">
        <v>36418.24</v>
      </c>
      <c r="P26" s="17">
        <v>34140.66</v>
      </c>
      <c r="Q26" s="17">
        <v>541661.71</v>
      </c>
      <c r="R26" s="18"/>
    </row>
    <row r="27" spans="1:18" ht="12.75">
      <c r="A27" s="15"/>
      <c r="B27" s="15"/>
      <c r="C27" s="14"/>
      <c r="D27" s="5" t="s">
        <v>169</v>
      </c>
      <c r="E27" s="17">
        <v>43816.84</v>
      </c>
      <c r="F27" s="17">
        <v>64263.51</v>
      </c>
      <c r="G27" s="17">
        <v>86377.34</v>
      </c>
      <c r="H27" s="17">
        <v>55063.29</v>
      </c>
      <c r="I27" s="17">
        <v>51811.65</v>
      </c>
      <c r="J27" s="17">
        <v>28887.9</v>
      </c>
      <c r="K27" s="17">
        <v>33460.63</v>
      </c>
      <c r="L27" s="17">
        <v>38116.49</v>
      </c>
      <c r="M27" s="17">
        <v>36815.9</v>
      </c>
      <c r="N27" s="17">
        <v>40398.63</v>
      </c>
      <c r="O27" s="17">
        <v>33382.92</v>
      </c>
      <c r="P27" s="17">
        <v>30847.1</v>
      </c>
      <c r="Q27" s="17">
        <v>543242.2</v>
      </c>
      <c r="R27" s="18"/>
    </row>
    <row r="28" spans="1:18" ht="12.75">
      <c r="A28" s="6"/>
      <c r="B28" s="6"/>
      <c r="C28" s="5"/>
      <c r="D28" s="5" t="s">
        <v>170</v>
      </c>
      <c r="E28" s="17">
        <f>+E26-E27</f>
        <v>12052.780000000006</v>
      </c>
      <c r="F28" s="17">
        <f aca="true" t="shared" si="4" ref="F28:Q28">+F26-F27</f>
        <v>-9644.910000000003</v>
      </c>
      <c r="G28" s="17">
        <f t="shared" si="4"/>
        <v>-11448.679999999993</v>
      </c>
      <c r="H28" s="17">
        <f t="shared" si="4"/>
        <v>13837.579999999994</v>
      </c>
      <c r="I28" s="17">
        <f t="shared" si="4"/>
        <v>-5472.220000000001</v>
      </c>
      <c r="J28" s="17">
        <f t="shared" si="4"/>
        <v>-248.33000000000175</v>
      </c>
      <c r="K28" s="17">
        <f t="shared" si="4"/>
        <v>-3444.979999999996</v>
      </c>
      <c r="L28" s="17">
        <f t="shared" si="4"/>
        <v>-3902.7999999999956</v>
      </c>
      <c r="M28" s="17">
        <f t="shared" si="4"/>
        <v>3910.0899999999965</v>
      </c>
      <c r="N28" s="17">
        <f t="shared" si="4"/>
        <v>-3547.899999999994</v>
      </c>
      <c r="O28" s="17">
        <f t="shared" si="4"/>
        <v>3035.3199999999997</v>
      </c>
      <c r="P28" s="17">
        <f t="shared" si="4"/>
        <v>3293.560000000005</v>
      </c>
      <c r="Q28" s="17">
        <f t="shared" si="4"/>
        <v>-1580.4899999999907</v>
      </c>
      <c r="R28" s="18"/>
    </row>
    <row r="29" spans="1:18" ht="12.75">
      <c r="A29" s="15">
        <v>0</v>
      </c>
      <c r="B29" s="15"/>
      <c r="C29" s="14" t="s">
        <v>32</v>
      </c>
      <c r="D29" s="14" t="s">
        <v>33</v>
      </c>
      <c r="E29" s="17">
        <v>10835</v>
      </c>
      <c r="F29" s="17">
        <v>2335</v>
      </c>
      <c r="G29" s="17">
        <v>10065</v>
      </c>
      <c r="H29" s="17">
        <v>11080</v>
      </c>
      <c r="I29" s="17">
        <v>16365</v>
      </c>
      <c r="J29" s="17">
        <v>12190</v>
      </c>
      <c r="K29" s="17">
        <v>10775</v>
      </c>
      <c r="L29" s="17">
        <v>5905</v>
      </c>
      <c r="M29" s="17">
        <v>8420</v>
      </c>
      <c r="N29" s="17">
        <v>13265</v>
      </c>
      <c r="O29" s="17">
        <v>8280</v>
      </c>
      <c r="P29" s="17">
        <v>8115</v>
      </c>
      <c r="Q29" s="17">
        <v>117630</v>
      </c>
      <c r="R29" s="18"/>
    </row>
    <row r="30" spans="1:18" ht="12.75">
      <c r="A30" s="15"/>
      <c r="B30" s="15"/>
      <c r="C30" s="14"/>
      <c r="D30" s="5" t="s">
        <v>169</v>
      </c>
      <c r="E30" s="17">
        <v>10260</v>
      </c>
      <c r="F30" s="17">
        <v>2005</v>
      </c>
      <c r="G30" s="17">
        <v>4300</v>
      </c>
      <c r="H30" s="17">
        <v>13110</v>
      </c>
      <c r="I30" s="17">
        <v>19355</v>
      </c>
      <c r="J30" s="17">
        <v>13298.89</v>
      </c>
      <c r="K30" s="17">
        <v>11600</v>
      </c>
      <c r="L30" s="17">
        <v>18570</v>
      </c>
      <c r="M30" s="17">
        <v>11925</v>
      </c>
      <c r="N30" s="17">
        <v>13515</v>
      </c>
      <c r="O30" s="17">
        <v>13990</v>
      </c>
      <c r="P30" s="17">
        <v>8420</v>
      </c>
      <c r="Q30" s="17">
        <v>140348.89</v>
      </c>
      <c r="R30" s="18"/>
    </row>
    <row r="31" spans="1:18" ht="12.75">
      <c r="A31" s="6"/>
      <c r="B31" s="6"/>
      <c r="C31" s="5"/>
      <c r="D31" s="5" t="s">
        <v>170</v>
      </c>
      <c r="E31" s="17">
        <f>+E29-E30</f>
        <v>575</v>
      </c>
      <c r="F31" s="17">
        <f aca="true" t="shared" si="5" ref="F31:Q31">+F29-F30</f>
        <v>330</v>
      </c>
      <c r="G31" s="17">
        <f t="shared" si="5"/>
        <v>5765</v>
      </c>
      <c r="H31" s="17">
        <f t="shared" si="5"/>
        <v>-2030</v>
      </c>
      <c r="I31" s="17">
        <f t="shared" si="5"/>
        <v>-2990</v>
      </c>
      <c r="J31" s="17">
        <f t="shared" si="5"/>
        <v>-1108.8899999999994</v>
      </c>
      <c r="K31" s="17">
        <f t="shared" si="5"/>
        <v>-825</v>
      </c>
      <c r="L31" s="17">
        <f t="shared" si="5"/>
        <v>-12665</v>
      </c>
      <c r="M31" s="17">
        <f t="shared" si="5"/>
        <v>-3505</v>
      </c>
      <c r="N31" s="17">
        <f t="shared" si="5"/>
        <v>-250</v>
      </c>
      <c r="O31" s="17">
        <f t="shared" si="5"/>
        <v>-5710</v>
      </c>
      <c r="P31" s="17">
        <f t="shared" si="5"/>
        <v>-305</v>
      </c>
      <c r="Q31" s="17">
        <f t="shared" si="5"/>
        <v>-22718.890000000014</v>
      </c>
      <c r="R31" s="18"/>
    </row>
    <row r="32" spans="1:18" ht="12.75">
      <c r="A32" s="15">
        <v>0</v>
      </c>
      <c r="B32" s="15"/>
      <c r="C32" s="14" t="s">
        <v>34</v>
      </c>
      <c r="D32" s="14" t="s">
        <v>35</v>
      </c>
      <c r="E32" s="17">
        <v>100901.48</v>
      </c>
      <c r="F32" s="17">
        <v>75000</v>
      </c>
      <c r="G32" s="17">
        <v>75000</v>
      </c>
      <c r="H32" s="17">
        <v>95106.46</v>
      </c>
      <c r="I32" s="17">
        <v>75000</v>
      </c>
      <c r="J32" s="17">
        <v>75000</v>
      </c>
      <c r="K32" s="17">
        <v>95106.46</v>
      </c>
      <c r="L32" s="17">
        <v>75000</v>
      </c>
      <c r="M32" s="17">
        <v>75000</v>
      </c>
      <c r="N32" s="17">
        <v>95008.48</v>
      </c>
      <c r="O32" s="17">
        <v>75000</v>
      </c>
      <c r="P32" s="17">
        <v>75000</v>
      </c>
      <c r="Q32" s="17">
        <v>986122.88</v>
      </c>
      <c r="R32" s="18"/>
    </row>
    <row r="33" spans="1:18" ht="12.75">
      <c r="A33" s="15"/>
      <c r="B33" s="15"/>
      <c r="C33" s="14"/>
      <c r="D33" s="5" t="s">
        <v>169</v>
      </c>
      <c r="E33" s="17">
        <v>122069.89</v>
      </c>
      <c r="F33" s="17">
        <v>75000</v>
      </c>
      <c r="G33" s="17">
        <v>75000</v>
      </c>
      <c r="H33" s="17">
        <v>91985.36</v>
      </c>
      <c r="I33" s="17">
        <v>75000</v>
      </c>
      <c r="J33" s="17">
        <v>75000</v>
      </c>
      <c r="K33" s="17">
        <v>91985.36</v>
      </c>
      <c r="L33" s="17">
        <v>75000</v>
      </c>
      <c r="M33" s="17">
        <v>75000</v>
      </c>
      <c r="N33" s="17">
        <v>91985.36</v>
      </c>
      <c r="O33" s="17">
        <v>75000</v>
      </c>
      <c r="P33" s="17">
        <v>75000</v>
      </c>
      <c r="Q33" s="17">
        <v>998025.97</v>
      </c>
      <c r="R33" s="18"/>
    </row>
    <row r="34" spans="1:18" ht="12.75">
      <c r="A34" s="6"/>
      <c r="B34" s="6"/>
      <c r="C34" s="5"/>
      <c r="D34" s="5" t="s">
        <v>170</v>
      </c>
      <c r="E34" s="17">
        <f>+E32-E33</f>
        <v>-21168.410000000003</v>
      </c>
      <c r="F34" s="17">
        <f aca="true" t="shared" si="6" ref="F34:Q34">+F32-F33</f>
        <v>0</v>
      </c>
      <c r="G34" s="17">
        <f t="shared" si="6"/>
        <v>0</v>
      </c>
      <c r="H34" s="17">
        <f t="shared" si="6"/>
        <v>3121.100000000006</v>
      </c>
      <c r="I34" s="17">
        <f t="shared" si="6"/>
        <v>0</v>
      </c>
      <c r="J34" s="17">
        <f t="shared" si="6"/>
        <v>0</v>
      </c>
      <c r="K34" s="17">
        <f t="shared" si="6"/>
        <v>3121.100000000006</v>
      </c>
      <c r="L34" s="17">
        <f t="shared" si="6"/>
        <v>0</v>
      </c>
      <c r="M34" s="17">
        <f t="shared" si="6"/>
        <v>0</v>
      </c>
      <c r="N34" s="17">
        <f t="shared" si="6"/>
        <v>3023.1199999999953</v>
      </c>
      <c r="O34" s="17">
        <f t="shared" si="6"/>
        <v>0</v>
      </c>
      <c r="P34" s="17">
        <f t="shared" si="6"/>
        <v>0</v>
      </c>
      <c r="Q34" s="17">
        <f t="shared" si="6"/>
        <v>-11903.089999999967</v>
      </c>
      <c r="R34" s="18"/>
    </row>
    <row r="35" spans="1:18" ht="12.75">
      <c r="A35" s="15">
        <v>0</v>
      </c>
      <c r="B35" s="15"/>
      <c r="C35" s="14" t="s">
        <v>36</v>
      </c>
      <c r="D35" s="14" t="s">
        <v>37</v>
      </c>
      <c r="E35" s="17">
        <v>45.07</v>
      </c>
      <c r="F35" s="17">
        <v>351.77</v>
      </c>
      <c r="G35" s="17">
        <v>44.21</v>
      </c>
      <c r="H35" s="17">
        <v>44.8</v>
      </c>
      <c r="I35" s="17">
        <v>46.48</v>
      </c>
      <c r="J35" s="17">
        <v>46.78</v>
      </c>
      <c r="K35" s="17">
        <v>47.5</v>
      </c>
      <c r="L35" s="17">
        <v>45.9</v>
      </c>
      <c r="M35" s="17">
        <v>43.9</v>
      </c>
      <c r="N35" s="17">
        <v>45.91</v>
      </c>
      <c r="O35" s="17">
        <v>46.07</v>
      </c>
      <c r="P35" s="17">
        <v>46.36</v>
      </c>
      <c r="Q35" s="17">
        <v>854.75</v>
      </c>
      <c r="R35" s="18"/>
    </row>
    <row r="36" spans="1:18" ht="12.75">
      <c r="A36" s="15"/>
      <c r="B36" s="15"/>
      <c r="C36" s="14"/>
      <c r="D36" s="5" t="s">
        <v>169</v>
      </c>
      <c r="E36" s="17">
        <v>348.12</v>
      </c>
      <c r="F36" s="17">
        <v>46.38</v>
      </c>
      <c r="G36" s="17">
        <v>45.28</v>
      </c>
      <c r="H36" s="17">
        <v>46.27</v>
      </c>
      <c r="I36" s="17">
        <v>46.54</v>
      </c>
      <c r="J36" s="17">
        <v>46.14</v>
      </c>
      <c r="K36" s="17">
        <v>69.72</v>
      </c>
      <c r="L36" s="17">
        <v>18.19</v>
      </c>
      <c r="M36" s="17">
        <v>49.85</v>
      </c>
      <c r="N36" s="17">
        <v>45.64</v>
      </c>
      <c r="O36" s="17">
        <v>45.81</v>
      </c>
      <c r="P36" s="17">
        <v>54.09</v>
      </c>
      <c r="Q36" s="17">
        <v>862.03</v>
      </c>
      <c r="R36" s="18"/>
    </row>
    <row r="37" spans="1:18" ht="12.75">
      <c r="A37" s="6"/>
      <c r="B37" s="6"/>
      <c r="C37" s="5"/>
      <c r="D37" s="5" t="s">
        <v>170</v>
      </c>
      <c r="E37" s="17">
        <f>+E35-E36</f>
        <v>-303.05</v>
      </c>
      <c r="F37" s="17">
        <f aca="true" t="shared" si="7" ref="F37:Q37">+F35-F36</f>
        <v>305.39</v>
      </c>
      <c r="G37" s="17">
        <f t="shared" si="7"/>
        <v>-1.0700000000000003</v>
      </c>
      <c r="H37" s="17">
        <f t="shared" si="7"/>
        <v>-1.470000000000006</v>
      </c>
      <c r="I37" s="17">
        <f t="shared" si="7"/>
        <v>-0.060000000000002274</v>
      </c>
      <c r="J37" s="17">
        <f t="shared" si="7"/>
        <v>0.6400000000000006</v>
      </c>
      <c r="K37" s="17">
        <f t="shared" si="7"/>
        <v>-22.22</v>
      </c>
      <c r="L37" s="17">
        <f t="shared" si="7"/>
        <v>27.709999999999997</v>
      </c>
      <c r="M37" s="17">
        <f t="shared" si="7"/>
        <v>-5.950000000000003</v>
      </c>
      <c r="N37" s="17">
        <f t="shared" si="7"/>
        <v>0.269999999999996</v>
      </c>
      <c r="O37" s="17">
        <f t="shared" si="7"/>
        <v>0.259999999999998</v>
      </c>
      <c r="P37" s="17">
        <f t="shared" si="7"/>
        <v>-7.730000000000004</v>
      </c>
      <c r="Q37" s="17">
        <f t="shared" si="7"/>
        <v>-7.279999999999973</v>
      </c>
      <c r="R37" s="18"/>
    </row>
    <row r="38" spans="1:18" ht="12.75">
      <c r="A38" s="16" t="s">
        <v>38</v>
      </c>
      <c r="B38" s="16"/>
      <c r="C38" s="16"/>
      <c r="D38" s="16"/>
      <c r="E38" s="17">
        <v>4208154.63</v>
      </c>
      <c r="F38" s="17">
        <v>5091378.39</v>
      </c>
      <c r="G38" s="17">
        <v>5506603.74</v>
      </c>
      <c r="H38" s="17">
        <v>3942915.98</v>
      </c>
      <c r="I38" s="17">
        <v>3153391.1</v>
      </c>
      <c r="J38" s="17">
        <v>2887994.31</v>
      </c>
      <c r="K38" s="17">
        <v>3357870.57</v>
      </c>
      <c r="L38" s="17">
        <v>4016503.04</v>
      </c>
      <c r="M38" s="17">
        <v>3653142.63</v>
      </c>
      <c r="N38" s="17">
        <v>3224443.04</v>
      </c>
      <c r="O38" s="17">
        <v>3140221.19</v>
      </c>
      <c r="P38" s="17">
        <v>3484424.51</v>
      </c>
      <c r="Q38" s="17">
        <v>45667043.13</v>
      </c>
      <c r="R38" s="18"/>
    </row>
    <row r="39" spans="1:18" ht="12.75">
      <c r="A39" s="16"/>
      <c r="B39" s="16"/>
      <c r="C39" s="16"/>
      <c r="D39" s="16"/>
      <c r="E39" s="17">
        <v>4699305.82</v>
      </c>
      <c r="F39" s="17">
        <v>5846444.8</v>
      </c>
      <c r="G39" s="17">
        <v>4933732.94</v>
      </c>
      <c r="H39" s="17">
        <v>4334967.35</v>
      </c>
      <c r="I39" s="17">
        <v>3156643.69</v>
      </c>
      <c r="J39" s="17">
        <v>3305200.58</v>
      </c>
      <c r="K39" s="17">
        <v>3545888.55</v>
      </c>
      <c r="L39" s="17">
        <v>3827763.53</v>
      </c>
      <c r="M39" s="17">
        <v>3833740.71</v>
      </c>
      <c r="N39" s="17">
        <v>3331213.32</v>
      </c>
      <c r="O39" s="17">
        <v>3241879.24</v>
      </c>
      <c r="P39" s="17">
        <v>4327665.82</v>
      </c>
      <c r="Q39" s="17">
        <v>48384446.35</v>
      </c>
      <c r="R39" s="18"/>
    </row>
    <row r="40" spans="1:18" ht="12.75">
      <c r="A40" s="6"/>
      <c r="B40" s="6"/>
      <c r="C40" s="5"/>
      <c r="D40" s="5" t="s">
        <v>170</v>
      </c>
      <c r="E40" s="17">
        <f>+E38-E39</f>
        <v>-491151.1900000004</v>
      </c>
      <c r="F40" s="17">
        <f aca="true" t="shared" si="8" ref="F40:Q40">+F38-F39</f>
        <v>-755066.4100000001</v>
      </c>
      <c r="G40" s="17">
        <f t="shared" si="8"/>
        <v>572870.7999999998</v>
      </c>
      <c r="H40" s="17">
        <f t="shared" si="8"/>
        <v>-392051.36999999965</v>
      </c>
      <c r="I40" s="17">
        <f t="shared" si="8"/>
        <v>-3252.589999999851</v>
      </c>
      <c r="J40" s="17">
        <f t="shared" si="8"/>
        <v>-417206.27</v>
      </c>
      <c r="K40" s="17">
        <f t="shared" si="8"/>
        <v>-188017.97999999998</v>
      </c>
      <c r="L40" s="17">
        <f t="shared" si="8"/>
        <v>188739.51000000024</v>
      </c>
      <c r="M40" s="17">
        <f t="shared" si="8"/>
        <v>-180598.08000000007</v>
      </c>
      <c r="N40" s="17">
        <f t="shared" si="8"/>
        <v>-106770.2799999998</v>
      </c>
      <c r="O40" s="17">
        <f t="shared" si="8"/>
        <v>-101658.05000000028</v>
      </c>
      <c r="P40" s="17">
        <f t="shared" si="8"/>
        <v>-843241.3100000005</v>
      </c>
      <c r="Q40" s="17">
        <f t="shared" si="8"/>
        <v>-2717403.219999999</v>
      </c>
      <c r="R40" s="18"/>
    </row>
    <row r="41" spans="1:18" ht="12.75">
      <c r="A41" s="16" t="s">
        <v>7</v>
      </c>
      <c r="B41" s="16"/>
      <c r="C41" s="14" t="s">
        <v>39</v>
      </c>
      <c r="D41" s="1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15">
        <v>0</v>
      </c>
      <c r="B42" s="15"/>
      <c r="C42" s="14" t="s">
        <v>40</v>
      </c>
      <c r="D42" s="14" t="s">
        <v>41</v>
      </c>
      <c r="E42" s="17">
        <v>3433087</v>
      </c>
      <c r="F42" s="17">
        <v>3905125</v>
      </c>
      <c r="G42" s="17">
        <v>4084433</v>
      </c>
      <c r="H42" s="17">
        <v>2997862</v>
      </c>
      <c r="I42" s="17">
        <v>1998428</v>
      </c>
      <c r="J42" s="17">
        <v>2112845</v>
      </c>
      <c r="K42" s="17">
        <v>2776767</v>
      </c>
      <c r="L42" s="17">
        <v>2932799</v>
      </c>
      <c r="M42" s="17">
        <v>2649845</v>
      </c>
      <c r="N42" s="17">
        <v>2365895</v>
      </c>
      <c r="O42" s="17">
        <v>2229037</v>
      </c>
      <c r="P42" s="17">
        <v>2628603</v>
      </c>
      <c r="Q42" s="17">
        <v>34114726</v>
      </c>
      <c r="R42" s="18"/>
    </row>
    <row r="43" spans="1:18" ht="12.75">
      <c r="A43" s="15"/>
      <c r="B43" s="15"/>
      <c r="C43" s="14"/>
      <c r="D43" s="5" t="s">
        <v>169</v>
      </c>
      <c r="E43" s="17">
        <v>3671514</v>
      </c>
      <c r="F43" s="17">
        <v>4599268</v>
      </c>
      <c r="G43" s="17">
        <v>3473807</v>
      </c>
      <c r="H43" s="17">
        <v>3149381</v>
      </c>
      <c r="I43" s="17">
        <v>2473883</v>
      </c>
      <c r="J43" s="17">
        <v>2494135</v>
      </c>
      <c r="K43" s="17">
        <v>2915647</v>
      </c>
      <c r="L43" s="17">
        <v>2943354</v>
      </c>
      <c r="M43" s="17">
        <v>2949522</v>
      </c>
      <c r="N43" s="17">
        <v>2443100</v>
      </c>
      <c r="O43" s="17">
        <v>2255313</v>
      </c>
      <c r="P43" s="17">
        <v>3323831</v>
      </c>
      <c r="Q43" s="17">
        <v>36692755</v>
      </c>
      <c r="R43" s="18"/>
    </row>
    <row r="44" spans="1:18" ht="12.75">
      <c r="A44" s="6"/>
      <c r="B44" s="6"/>
      <c r="C44" s="5"/>
      <c r="D44" s="5" t="s">
        <v>170</v>
      </c>
      <c r="E44" s="17">
        <f>+E42-E43</f>
        <v>-238427</v>
      </c>
      <c r="F44" s="17">
        <f aca="true" t="shared" si="9" ref="F44:Q44">+F42-F43</f>
        <v>-694143</v>
      </c>
      <c r="G44" s="17">
        <f t="shared" si="9"/>
        <v>610626</v>
      </c>
      <c r="H44" s="17">
        <f t="shared" si="9"/>
        <v>-151519</v>
      </c>
      <c r="I44" s="17">
        <f t="shared" si="9"/>
        <v>-475455</v>
      </c>
      <c r="J44" s="17">
        <f t="shared" si="9"/>
        <v>-381290</v>
      </c>
      <c r="K44" s="17">
        <f t="shared" si="9"/>
        <v>-138880</v>
      </c>
      <c r="L44" s="17">
        <f t="shared" si="9"/>
        <v>-10555</v>
      </c>
      <c r="M44" s="17">
        <f t="shared" si="9"/>
        <v>-299677</v>
      </c>
      <c r="N44" s="17">
        <f t="shared" si="9"/>
        <v>-77205</v>
      </c>
      <c r="O44" s="17">
        <f t="shared" si="9"/>
        <v>-26276</v>
      </c>
      <c r="P44" s="17">
        <f t="shared" si="9"/>
        <v>-695228</v>
      </c>
      <c r="Q44" s="17">
        <f t="shared" si="9"/>
        <v>-2578029</v>
      </c>
      <c r="R44" s="18"/>
    </row>
    <row r="45" spans="1:18" ht="12.75">
      <c r="A45" s="16" t="s">
        <v>42</v>
      </c>
      <c r="B45" s="16"/>
      <c r="C45" s="16"/>
      <c r="D45" s="16"/>
      <c r="E45" s="17">
        <v>3433087</v>
      </c>
      <c r="F45" s="17">
        <v>3905125</v>
      </c>
      <c r="G45" s="17">
        <v>4084433</v>
      </c>
      <c r="H45" s="17">
        <v>2997862</v>
      </c>
      <c r="I45" s="17">
        <v>1998428</v>
      </c>
      <c r="J45" s="17">
        <v>2112845</v>
      </c>
      <c r="K45" s="17">
        <v>2776767</v>
      </c>
      <c r="L45" s="17">
        <v>2932799</v>
      </c>
      <c r="M45" s="17">
        <v>2649845</v>
      </c>
      <c r="N45" s="17">
        <v>2365895</v>
      </c>
      <c r="O45" s="17">
        <v>2229037</v>
      </c>
      <c r="P45" s="17">
        <v>2628603</v>
      </c>
      <c r="Q45" s="17">
        <v>34114726</v>
      </c>
      <c r="R45" s="18"/>
    </row>
    <row r="46" spans="1:18" ht="12.75">
      <c r="A46" s="16" t="s">
        <v>7</v>
      </c>
      <c r="B46" s="16"/>
      <c r="C46" s="14" t="s">
        <v>43</v>
      </c>
      <c r="D46" s="1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>
        <v>0</v>
      </c>
      <c r="B47" s="15"/>
      <c r="C47" s="14" t="s">
        <v>44</v>
      </c>
      <c r="D47" s="14" t="s">
        <v>45</v>
      </c>
      <c r="E47" s="17">
        <v>456.07</v>
      </c>
      <c r="F47" s="17">
        <v>470.26</v>
      </c>
      <c r="G47" s="17">
        <v>470.26</v>
      </c>
      <c r="H47" s="17">
        <v>470.26</v>
      </c>
      <c r="I47" s="17">
        <v>470.26</v>
      </c>
      <c r="J47" s="17">
        <v>470.26</v>
      </c>
      <c r="K47" s="17">
        <v>470.26</v>
      </c>
      <c r="L47" s="17">
        <v>470.26</v>
      </c>
      <c r="M47" s="17">
        <v>470.26</v>
      </c>
      <c r="N47" s="17">
        <v>470.26</v>
      </c>
      <c r="O47" s="17">
        <v>470.26</v>
      </c>
      <c r="P47" s="17">
        <v>470.26</v>
      </c>
      <c r="Q47" s="17">
        <v>5628.93</v>
      </c>
      <c r="R47" s="18"/>
    </row>
    <row r="48" spans="1:18" ht="12.75">
      <c r="A48" s="15"/>
      <c r="B48" s="15"/>
      <c r="C48" s="14"/>
      <c r="D48" s="5" t="s">
        <v>169</v>
      </c>
      <c r="E48" s="17">
        <v>445.44</v>
      </c>
      <c r="F48" s="17">
        <v>456.07</v>
      </c>
      <c r="G48" s="17">
        <v>456.07</v>
      </c>
      <c r="H48" s="17">
        <v>456.07</v>
      </c>
      <c r="I48" s="17">
        <v>456.07</v>
      </c>
      <c r="J48" s="17">
        <v>456.07</v>
      </c>
      <c r="K48" s="17">
        <v>456.07</v>
      </c>
      <c r="L48" s="17">
        <v>456.07</v>
      </c>
      <c r="M48" s="17">
        <v>456.07</v>
      </c>
      <c r="N48" s="17">
        <v>456.07</v>
      </c>
      <c r="O48" s="17">
        <v>456.07</v>
      </c>
      <c r="P48" s="17">
        <v>456.07</v>
      </c>
      <c r="Q48" s="17">
        <v>5462.21</v>
      </c>
      <c r="R48" s="18"/>
    </row>
    <row r="49" spans="1:18" ht="12.75">
      <c r="A49" s="6"/>
      <c r="B49" s="6"/>
      <c r="C49" s="5"/>
      <c r="D49" s="5" t="s">
        <v>170</v>
      </c>
      <c r="E49" s="17">
        <f>+E47-E48</f>
        <v>10.629999999999995</v>
      </c>
      <c r="F49" s="17">
        <f aca="true" t="shared" si="10" ref="F49:Q49">+F47-F48</f>
        <v>14.189999999999998</v>
      </c>
      <c r="G49" s="17">
        <f t="shared" si="10"/>
        <v>14.189999999999998</v>
      </c>
      <c r="H49" s="17">
        <f t="shared" si="10"/>
        <v>14.189999999999998</v>
      </c>
      <c r="I49" s="17">
        <f t="shared" si="10"/>
        <v>14.189999999999998</v>
      </c>
      <c r="J49" s="17">
        <f t="shared" si="10"/>
        <v>14.189999999999998</v>
      </c>
      <c r="K49" s="17">
        <f t="shared" si="10"/>
        <v>14.189999999999998</v>
      </c>
      <c r="L49" s="17">
        <f t="shared" si="10"/>
        <v>14.189999999999998</v>
      </c>
      <c r="M49" s="17">
        <f t="shared" si="10"/>
        <v>14.189999999999998</v>
      </c>
      <c r="N49" s="17">
        <f t="shared" si="10"/>
        <v>14.189999999999998</v>
      </c>
      <c r="O49" s="17">
        <f t="shared" si="10"/>
        <v>14.189999999999998</v>
      </c>
      <c r="P49" s="17">
        <f t="shared" si="10"/>
        <v>14.189999999999998</v>
      </c>
      <c r="Q49" s="17">
        <f t="shared" si="10"/>
        <v>166.72000000000025</v>
      </c>
      <c r="R49" s="18"/>
    </row>
    <row r="50" spans="1:18" ht="12.75">
      <c r="A50" s="15">
        <v>0</v>
      </c>
      <c r="B50" s="15"/>
      <c r="C50" s="14" t="s">
        <v>46</v>
      </c>
      <c r="D50" s="14" t="s">
        <v>47</v>
      </c>
      <c r="E50" s="17">
        <v>93176.35</v>
      </c>
      <c r="F50" s="17">
        <v>55095.21</v>
      </c>
      <c r="G50" s="17">
        <v>61243.48</v>
      </c>
      <c r="H50" s="17">
        <v>49627.54</v>
      </c>
      <c r="I50" s="17">
        <v>55050.93</v>
      </c>
      <c r="J50" s="17">
        <v>47420.08</v>
      </c>
      <c r="K50" s="17">
        <v>53631.5</v>
      </c>
      <c r="L50" s="17">
        <v>57125.98</v>
      </c>
      <c r="M50" s="17">
        <v>37130.52</v>
      </c>
      <c r="N50" s="17">
        <v>30888.69</v>
      </c>
      <c r="O50" s="17">
        <v>43988.95</v>
      </c>
      <c r="P50" s="17">
        <v>38222.75</v>
      </c>
      <c r="Q50" s="17">
        <v>622601.98</v>
      </c>
      <c r="R50" s="18"/>
    </row>
    <row r="51" spans="1:18" ht="12.75">
      <c r="A51" s="15"/>
      <c r="B51" s="15"/>
      <c r="C51" s="14"/>
      <c r="D51" s="5" t="s">
        <v>169</v>
      </c>
      <c r="E51" s="17">
        <v>110468.16</v>
      </c>
      <c r="F51" s="17">
        <v>59758.57</v>
      </c>
      <c r="G51" s="17">
        <v>49121.41</v>
      </c>
      <c r="H51" s="17">
        <v>47543.89</v>
      </c>
      <c r="I51" s="17">
        <v>51072.39</v>
      </c>
      <c r="J51" s="17">
        <v>51188.5</v>
      </c>
      <c r="K51" s="17">
        <v>47124.13</v>
      </c>
      <c r="L51" s="17">
        <v>52403.75</v>
      </c>
      <c r="M51" s="17">
        <v>48829.71</v>
      </c>
      <c r="N51" s="17">
        <v>47460.1</v>
      </c>
      <c r="O51" s="17">
        <v>50001.47</v>
      </c>
      <c r="P51" s="17">
        <v>46546.1</v>
      </c>
      <c r="Q51" s="17">
        <v>661518.18</v>
      </c>
      <c r="R51" s="18"/>
    </row>
    <row r="52" spans="1:18" ht="12.75">
      <c r="A52" s="6"/>
      <c r="B52" s="6"/>
      <c r="C52" s="5"/>
      <c r="D52" s="5" t="s">
        <v>170</v>
      </c>
      <c r="E52" s="17">
        <f>+E50-E51</f>
        <v>-17291.809999999998</v>
      </c>
      <c r="F52" s="17">
        <f aca="true" t="shared" si="11" ref="F52:Q52">+F50-F51</f>
        <v>-4663.360000000001</v>
      </c>
      <c r="G52" s="17">
        <f t="shared" si="11"/>
        <v>12122.07</v>
      </c>
      <c r="H52" s="17">
        <f t="shared" si="11"/>
        <v>2083.6500000000015</v>
      </c>
      <c r="I52" s="17">
        <f t="shared" si="11"/>
        <v>3978.540000000001</v>
      </c>
      <c r="J52" s="17">
        <f t="shared" si="11"/>
        <v>-3768.4199999999983</v>
      </c>
      <c r="K52" s="17">
        <f t="shared" si="11"/>
        <v>6507.370000000003</v>
      </c>
      <c r="L52" s="17">
        <f t="shared" si="11"/>
        <v>4722.230000000003</v>
      </c>
      <c r="M52" s="17">
        <f t="shared" si="11"/>
        <v>-11699.190000000002</v>
      </c>
      <c r="N52" s="17">
        <f t="shared" si="11"/>
        <v>-16571.41</v>
      </c>
      <c r="O52" s="17">
        <f t="shared" si="11"/>
        <v>-6012.520000000004</v>
      </c>
      <c r="P52" s="17">
        <f t="shared" si="11"/>
        <v>-8323.349999999999</v>
      </c>
      <c r="Q52" s="17">
        <f t="shared" si="11"/>
        <v>-38916.20000000007</v>
      </c>
      <c r="R52" s="18"/>
    </row>
    <row r="53" spans="1:18" ht="12.75">
      <c r="A53" s="15">
        <v>0</v>
      </c>
      <c r="B53" s="15"/>
      <c r="C53" s="14" t="s">
        <v>48</v>
      </c>
      <c r="D53" s="14" t="s">
        <v>49</v>
      </c>
      <c r="E53" s="17">
        <v>4316.21</v>
      </c>
      <c r="F53" s="17">
        <v>4601.13</v>
      </c>
      <c r="G53" s="17">
        <v>3402.31</v>
      </c>
      <c r="H53" s="17">
        <v>2785.6</v>
      </c>
      <c r="I53" s="17">
        <v>2489.6</v>
      </c>
      <c r="J53" s="17">
        <v>6055.23</v>
      </c>
      <c r="K53" s="17">
        <v>3395.55</v>
      </c>
      <c r="L53" s="17">
        <v>3827.23</v>
      </c>
      <c r="M53" s="17">
        <v>4725.74</v>
      </c>
      <c r="N53" s="17">
        <v>3405.94</v>
      </c>
      <c r="O53" s="17">
        <v>4088.45</v>
      </c>
      <c r="P53" s="17">
        <v>3652.53</v>
      </c>
      <c r="Q53" s="17">
        <v>46745.52</v>
      </c>
      <c r="R53" s="18"/>
    </row>
    <row r="54" spans="1:18" ht="12.75">
      <c r="A54" s="15"/>
      <c r="B54" s="15"/>
      <c r="C54" s="14"/>
      <c r="D54" s="5" t="s">
        <v>169</v>
      </c>
      <c r="E54" s="17">
        <v>3339.76</v>
      </c>
      <c r="F54" s="17">
        <v>2926.45</v>
      </c>
      <c r="G54" s="17">
        <v>2950.77</v>
      </c>
      <c r="H54" s="17">
        <v>2307.93</v>
      </c>
      <c r="I54" s="17">
        <v>3575.71</v>
      </c>
      <c r="J54" s="17">
        <v>4666.64</v>
      </c>
      <c r="K54" s="17">
        <v>3936.11</v>
      </c>
      <c r="L54" s="17">
        <v>3343.18</v>
      </c>
      <c r="M54" s="17">
        <v>2292.15</v>
      </c>
      <c r="N54" s="17">
        <v>5146.59</v>
      </c>
      <c r="O54" s="17">
        <v>2328.41</v>
      </c>
      <c r="P54" s="17">
        <v>2308.53</v>
      </c>
      <c r="Q54" s="17">
        <v>39122.23</v>
      </c>
      <c r="R54" s="18"/>
    </row>
    <row r="55" spans="1:18" ht="12.75">
      <c r="A55" s="6"/>
      <c r="B55" s="6"/>
      <c r="C55" s="5"/>
      <c r="D55" s="5" t="s">
        <v>170</v>
      </c>
      <c r="E55" s="17">
        <f>+E53-E54</f>
        <v>976.4499999999998</v>
      </c>
      <c r="F55" s="17">
        <f aca="true" t="shared" si="12" ref="F55:Q55">+F53-F54</f>
        <v>1674.6800000000003</v>
      </c>
      <c r="G55" s="17">
        <f t="shared" si="12"/>
        <v>451.53999999999996</v>
      </c>
      <c r="H55" s="17">
        <f t="shared" si="12"/>
        <v>477.6700000000001</v>
      </c>
      <c r="I55" s="17">
        <f t="shared" si="12"/>
        <v>-1086.1100000000001</v>
      </c>
      <c r="J55" s="17">
        <f t="shared" si="12"/>
        <v>1388.5899999999992</v>
      </c>
      <c r="K55" s="17">
        <f t="shared" si="12"/>
        <v>-540.56</v>
      </c>
      <c r="L55" s="17">
        <f t="shared" si="12"/>
        <v>484.0500000000002</v>
      </c>
      <c r="M55" s="17">
        <f t="shared" si="12"/>
        <v>2433.5899999999997</v>
      </c>
      <c r="N55" s="17">
        <f t="shared" si="12"/>
        <v>-1740.65</v>
      </c>
      <c r="O55" s="17">
        <f t="shared" si="12"/>
        <v>1760.04</v>
      </c>
      <c r="P55" s="17">
        <f t="shared" si="12"/>
        <v>1344</v>
      </c>
      <c r="Q55" s="17">
        <f t="shared" si="12"/>
        <v>7623.289999999994</v>
      </c>
      <c r="R55" s="18"/>
    </row>
    <row r="56" spans="1:18" ht="12.75">
      <c r="A56" s="15">
        <v>0</v>
      </c>
      <c r="B56" s="15"/>
      <c r="C56" s="14" t="s">
        <v>50</v>
      </c>
      <c r="D56" s="14" t="s">
        <v>51</v>
      </c>
      <c r="E56" s="17">
        <v>33822.65</v>
      </c>
      <c r="F56" s="17">
        <v>26672.91</v>
      </c>
      <c r="G56" s="17">
        <v>14098.6</v>
      </c>
      <c r="H56" s="17">
        <v>43672.45</v>
      </c>
      <c r="I56" s="17">
        <v>2777.39</v>
      </c>
      <c r="J56" s="17">
        <v>20921.47</v>
      </c>
      <c r="K56" s="17">
        <v>86827.45</v>
      </c>
      <c r="L56" s="17">
        <v>1429.75</v>
      </c>
      <c r="M56" s="17">
        <v>25742.18</v>
      </c>
      <c r="N56" s="17">
        <v>64877.26</v>
      </c>
      <c r="O56" s="17">
        <v>79186.74</v>
      </c>
      <c r="P56" s="17">
        <v>48193.93</v>
      </c>
      <c r="Q56" s="17">
        <v>448222.78</v>
      </c>
      <c r="R56" s="18"/>
    </row>
    <row r="57" spans="1:18" ht="12.75">
      <c r="A57" s="15"/>
      <c r="B57" s="15"/>
      <c r="C57" s="14"/>
      <c r="D57" s="5" t="s">
        <v>169</v>
      </c>
      <c r="E57" s="17">
        <v>59943.87</v>
      </c>
      <c r="F57" s="17">
        <v>-60751.06</v>
      </c>
      <c r="G57" s="17">
        <v>29298.95</v>
      </c>
      <c r="H57" s="17">
        <v>43948.76</v>
      </c>
      <c r="I57" s="17">
        <v>14360.71</v>
      </c>
      <c r="J57" s="17">
        <v>115222.85</v>
      </c>
      <c r="K57" s="17">
        <v>42477.38</v>
      </c>
      <c r="L57" s="17">
        <v>40724.02</v>
      </c>
      <c r="M57" s="17">
        <v>33185.26</v>
      </c>
      <c r="N57" s="17">
        <v>70139.47</v>
      </c>
      <c r="O57" s="17">
        <v>65862.85</v>
      </c>
      <c r="P57" s="17">
        <v>46221.65</v>
      </c>
      <c r="Q57" s="17">
        <v>500634.71</v>
      </c>
      <c r="R57" s="18"/>
    </row>
    <row r="58" spans="1:18" ht="12.75">
      <c r="A58" s="6"/>
      <c r="B58" s="6"/>
      <c r="C58" s="5"/>
      <c r="D58" s="5" t="s">
        <v>170</v>
      </c>
      <c r="E58" s="17">
        <f>+E56-E57</f>
        <v>-26121.22</v>
      </c>
      <c r="F58" s="17">
        <f aca="true" t="shared" si="13" ref="F58:Q58">+F56-F57</f>
        <v>87423.97</v>
      </c>
      <c r="G58" s="17">
        <f t="shared" si="13"/>
        <v>-15200.35</v>
      </c>
      <c r="H58" s="17">
        <f t="shared" si="13"/>
        <v>-276.31000000000495</v>
      </c>
      <c r="I58" s="17">
        <f t="shared" si="13"/>
        <v>-11583.32</v>
      </c>
      <c r="J58" s="17">
        <f t="shared" si="13"/>
        <v>-94301.38</v>
      </c>
      <c r="K58" s="17">
        <f t="shared" si="13"/>
        <v>44350.07</v>
      </c>
      <c r="L58" s="17">
        <f t="shared" si="13"/>
        <v>-39294.27</v>
      </c>
      <c r="M58" s="17">
        <f t="shared" si="13"/>
        <v>-7443.080000000002</v>
      </c>
      <c r="N58" s="17">
        <f t="shared" si="13"/>
        <v>-5262.209999999999</v>
      </c>
      <c r="O58" s="17">
        <f t="shared" si="13"/>
        <v>13323.89</v>
      </c>
      <c r="P58" s="17">
        <f t="shared" si="13"/>
        <v>1972.2799999999988</v>
      </c>
      <c r="Q58" s="17">
        <f t="shared" si="13"/>
        <v>-52411.92999999999</v>
      </c>
      <c r="R58" s="18"/>
    </row>
    <row r="59" spans="1:18" ht="12.75">
      <c r="A59" s="15">
        <v>0</v>
      </c>
      <c r="B59" s="15"/>
      <c r="C59" s="14" t="s">
        <v>52</v>
      </c>
      <c r="D59" s="14" t="s">
        <v>53</v>
      </c>
      <c r="E59" s="17">
        <v>11174.18</v>
      </c>
      <c r="F59" s="17">
        <v>11307.5</v>
      </c>
      <c r="G59" s="17">
        <v>9880.17</v>
      </c>
      <c r="H59" s="17">
        <v>8525.77</v>
      </c>
      <c r="I59" s="17">
        <v>8814.3</v>
      </c>
      <c r="J59" s="17">
        <v>9730.37</v>
      </c>
      <c r="K59" s="17">
        <v>10022.57</v>
      </c>
      <c r="L59" s="17">
        <v>10287.7</v>
      </c>
      <c r="M59" s="17">
        <v>9140.83</v>
      </c>
      <c r="N59" s="17">
        <v>10211.9</v>
      </c>
      <c r="O59" s="17">
        <v>9151.81</v>
      </c>
      <c r="P59" s="17">
        <v>9919.29</v>
      </c>
      <c r="Q59" s="17">
        <v>118166.39</v>
      </c>
      <c r="R59" s="18"/>
    </row>
    <row r="60" spans="1:18" ht="12.75">
      <c r="A60" s="15"/>
      <c r="B60" s="15"/>
      <c r="C60" s="14"/>
      <c r="D60" s="5" t="s">
        <v>169</v>
      </c>
      <c r="E60" s="17">
        <v>11111.32</v>
      </c>
      <c r="F60" s="17">
        <v>10123.74</v>
      </c>
      <c r="G60" s="17">
        <v>8242.59</v>
      </c>
      <c r="H60" s="17">
        <v>11352.08</v>
      </c>
      <c r="I60" s="17">
        <v>10234.66</v>
      </c>
      <c r="J60" s="17">
        <v>10754.47</v>
      </c>
      <c r="K60" s="17">
        <v>8651.86</v>
      </c>
      <c r="L60" s="17">
        <v>9519.15</v>
      </c>
      <c r="M60" s="17">
        <v>10336.52</v>
      </c>
      <c r="N60" s="17">
        <v>9228.18</v>
      </c>
      <c r="O60" s="17">
        <v>9465.01</v>
      </c>
      <c r="P60" s="17">
        <v>10679.94</v>
      </c>
      <c r="Q60" s="17">
        <v>119699.52</v>
      </c>
      <c r="R60" s="18"/>
    </row>
    <row r="61" spans="1:18" ht="12.75">
      <c r="A61" s="6"/>
      <c r="B61" s="6"/>
      <c r="C61" s="5"/>
      <c r="D61" s="5" t="s">
        <v>170</v>
      </c>
      <c r="E61" s="17">
        <f>+E59-E60</f>
        <v>62.86000000000058</v>
      </c>
      <c r="F61" s="17">
        <f aca="true" t="shared" si="14" ref="F61:Q61">+F59-F60</f>
        <v>1183.7600000000002</v>
      </c>
      <c r="G61" s="17">
        <f t="shared" si="14"/>
        <v>1637.58</v>
      </c>
      <c r="H61" s="17">
        <f t="shared" si="14"/>
        <v>-2826.3099999999995</v>
      </c>
      <c r="I61" s="17">
        <f t="shared" si="14"/>
        <v>-1420.3600000000006</v>
      </c>
      <c r="J61" s="17">
        <f t="shared" si="14"/>
        <v>-1024.0999999999985</v>
      </c>
      <c r="K61" s="17">
        <f t="shared" si="14"/>
        <v>1370.7099999999991</v>
      </c>
      <c r="L61" s="17">
        <f t="shared" si="14"/>
        <v>768.5500000000011</v>
      </c>
      <c r="M61" s="17">
        <f t="shared" si="14"/>
        <v>-1195.6900000000005</v>
      </c>
      <c r="N61" s="17">
        <f t="shared" si="14"/>
        <v>983.7199999999993</v>
      </c>
      <c r="O61" s="17">
        <f t="shared" si="14"/>
        <v>-313.2000000000007</v>
      </c>
      <c r="P61" s="17">
        <f t="shared" si="14"/>
        <v>-760.6499999999996</v>
      </c>
      <c r="Q61" s="17">
        <f t="shared" si="14"/>
        <v>-1533.1300000000047</v>
      </c>
      <c r="R61" s="18"/>
    </row>
    <row r="62" spans="1:18" ht="12.75">
      <c r="A62" s="15">
        <v>0</v>
      </c>
      <c r="B62" s="15"/>
      <c r="C62" s="14" t="s">
        <v>54</v>
      </c>
      <c r="D62" s="14" t="s">
        <v>55</v>
      </c>
      <c r="E62" s="17">
        <v>13802.53</v>
      </c>
      <c r="F62" s="17">
        <v>14578.08</v>
      </c>
      <c r="G62" s="17">
        <v>12329.02</v>
      </c>
      <c r="H62" s="17">
        <v>11370.93</v>
      </c>
      <c r="I62" s="17">
        <v>13585.42</v>
      </c>
      <c r="J62" s="17">
        <v>12219.88</v>
      </c>
      <c r="K62" s="17">
        <v>11783.09</v>
      </c>
      <c r="L62" s="17">
        <v>14789.68</v>
      </c>
      <c r="M62" s="17">
        <v>12289.86</v>
      </c>
      <c r="N62" s="17">
        <v>15006.74</v>
      </c>
      <c r="O62" s="17">
        <v>13894.4</v>
      </c>
      <c r="P62" s="17">
        <v>16717.29</v>
      </c>
      <c r="Q62" s="17">
        <v>162366.92</v>
      </c>
      <c r="R62" s="18"/>
    </row>
    <row r="63" spans="1:18" ht="12.75">
      <c r="A63" s="15"/>
      <c r="B63" s="15"/>
      <c r="C63" s="14"/>
      <c r="D63" s="5" t="s">
        <v>169</v>
      </c>
      <c r="E63" s="17">
        <v>15738.79</v>
      </c>
      <c r="F63" s="17">
        <v>21963.85</v>
      </c>
      <c r="G63" s="17">
        <v>15878.52</v>
      </c>
      <c r="H63" s="17">
        <v>15822.9</v>
      </c>
      <c r="I63" s="17">
        <v>9791.69</v>
      </c>
      <c r="J63" s="17">
        <v>12348.28</v>
      </c>
      <c r="K63" s="17">
        <v>10144.6</v>
      </c>
      <c r="L63" s="17">
        <v>10540.85</v>
      </c>
      <c r="M63" s="17">
        <v>10616.64</v>
      </c>
      <c r="N63" s="17">
        <v>13112.23</v>
      </c>
      <c r="O63" s="17">
        <v>12362.25</v>
      </c>
      <c r="P63" s="17">
        <v>10960.5</v>
      </c>
      <c r="Q63" s="17">
        <v>159281.1</v>
      </c>
      <c r="R63" s="18"/>
    </row>
    <row r="64" spans="1:18" ht="12.75">
      <c r="A64" s="6"/>
      <c r="B64" s="6"/>
      <c r="C64" s="5"/>
      <c r="D64" s="5" t="s">
        <v>170</v>
      </c>
      <c r="E64" s="17">
        <f>+E62-E63</f>
        <v>-1936.2600000000002</v>
      </c>
      <c r="F64" s="17">
        <f aca="true" t="shared" si="15" ref="F64:Q64">+F62-F63</f>
        <v>-7385.769999999999</v>
      </c>
      <c r="G64" s="17">
        <f t="shared" si="15"/>
        <v>-3549.5</v>
      </c>
      <c r="H64" s="17">
        <f t="shared" si="15"/>
        <v>-4451.969999999999</v>
      </c>
      <c r="I64" s="17">
        <f t="shared" si="15"/>
        <v>3793.7299999999996</v>
      </c>
      <c r="J64" s="17">
        <f t="shared" si="15"/>
        <v>-128.40000000000146</v>
      </c>
      <c r="K64" s="17">
        <f t="shared" si="15"/>
        <v>1638.4899999999998</v>
      </c>
      <c r="L64" s="17">
        <f t="shared" si="15"/>
        <v>4248.83</v>
      </c>
      <c r="M64" s="17">
        <f t="shared" si="15"/>
        <v>1673.2200000000012</v>
      </c>
      <c r="N64" s="17">
        <f t="shared" si="15"/>
        <v>1894.5100000000002</v>
      </c>
      <c r="O64" s="17">
        <f t="shared" si="15"/>
        <v>1532.1499999999996</v>
      </c>
      <c r="P64" s="17">
        <f t="shared" si="15"/>
        <v>5756.790000000001</v>
      </c>
      <c r="Q64" s="17">
        <f t="shared" si="15"/>
        <v>3085.820000000007</v>
      </c>
      <c r="R64" s="18"/>
    </row>
    <row r="65" spans="1:18" ht="12.75">
      <c r="A65" s="15">
        <v>0</v>
      </c>
      <c r="B65" s="15"/>
      <c r="C65" s="14" t="s">
        <v>56</v>
      </c>
      <c r="D65" s="14" t="s">
        <v>57</v>
      </c>
      <c r="E65" s="17">
        <v>3000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1500</v>
      </c>
      <c r="O65" s="17">
        <v>0</v>
      </c>
      <c r="P65" s="17">
        <v>3000</v>
      </c>
      <c r="Q65" s="17">
        <v>7500</v>
      </c>
      <c r="R65" s="18"/>
    </row>
    <row r="66" spans="1:18" ht="12.75">
      <c r="A66" s="15"/>
      <c r="B66" s="15"/>
      <c r="C66" s="14"/>
      <c r="D66" s="5" t="s">
        <v>169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1500</v>
      </c>
      <c r="P66" s="17">
        <v>0</v>
      </c>
      <c r="Q66" s="17">
        <v>1500</v>
      </c>
      <c r="R66" s="18"/>
    </row>
    <row r="67" spans="1:18" ht="12.75">
      <c r="A67" s="6"/>
      <c r="B67" s="6"/>
      <c r="C67" s="5"/>
      <c r="D67" s="5" t="s">
        <v>170</v>
      </c>
      <c r="E67" s="17">
        <f>+E65-E66</f>
        <v>3000</v>
      </c>
      <c r="F67" s="17">
        <f aca="true" t="shared" si="16" ref="F67:Q67">+F65-F66</f>
        <v>0</v>
      </c>
      <c r="G67" s="17">
        <f t="shared" si="16"/>
        <v>0</v>
      </c>
      <c r="H67" s="17">
        <f t="shared" si="16"/>
        <v>0</v>
      </c>
      <c r="I67" s="17">
        <f t="shared" si="16"/>
        <v>0</v>
      </c>
      <c r="J67" s="17">
        <f t="shared" si="16"/>
        <v>0</v>
      </c>
      <c r="K67" s="17">
        <f t="shared" si="16"/>
        <v>0</v>
      </c>
      <c r="L67" s="17">
        <f t="shared" si="16"/>
        <v>0</v>
      </c>
      <c r="M67" s="17">
        <f t="shared" si="16"/>
        <v>0</v>
      </c>
      <c r="N67" s="17">
        <f t="shared" si="16"/>
        <v>1500</v>
      </c>
      <c r="O67" s="17">
        <f t="shared" si="16"/>
        <v>-1500</v>
      </c>
      <c r="P67" s="17">
        <f t="shared" si="16"/>
        <v>3000</v>
      </c>
      <c r="Q67" s="17">
        <f t="shared" si="16"/>
        <v>6000</v>
      </c>
      <c r="R67" s="18"/>
    </row>
    <row r="68" spans="1:18" ht="12.75">
      <c r="A68" s="16" t="s">
        <v>58</v>
      </c>
      <c r="B68" s="16"/>
      <c r="C68" s="16"/>
      <c r="D68" s="16"/>
      <c r="E68" s="17">
        <v>159747.99</v>
      </c>
      <c r="F68" s="17">
        <v>112725.09</v>
      </c>
      <c r="G68" s="17">
        <v>101423.84</v>
      </c>
      <c r="H68" s="17">
        <v>116452.55</v>
      </c>
      <c r="I68" s="17">
        <v>83187.9</v>
      </c>
      <c r="J68" s="17">
        <v>96817.29</v>
      </c>
      <c r="K68" s="17">
        <v>166130.42</v>
      </c>
      <c r="L68" s="17">
        <v>87930.6</v>
      </c>
      <c r="M68" s="17">
        <v>89499.39</v>
      </c>
      <c r="N68" s="17">
        <v>126360.79</v>
      </c>
      <c r="O68" s="17">
        <v>150780.61</v>
      </c>
      <c r="P68" s="17">
        <v>120176.05</v>
      </c>
      <c r="Q68" s="17">
        <v>1411232.52</v>
      </c>
      <c r="R68" s="18"/>
    </row>
    <row r="69" spans="1:18" ht="12.75">
      <c r="A69" s="16"/>
      <c r="B69" s="16"/>
      <c r="C69" s="16"/>
      <c r="D69" s="5" t="s">
        <v>169</v>
      </c>
      <c r="E69" s="17">
        <v>201047.34</v>
      </c>
      <c r="F69" s="17">
        <v>34477.62</v>
      </c>
      <c r="G69" s="17">
        <v>105948.31</v>
      </c>
      <c r="H69" s="17">
        <v>121431.63</v>
      </c>
      <c r="I69" s="17">
        <v>89491.23</v>
      </c>
      <c r="J69" s="17">
        <v>194636.81</v>
      </c>
      <c r="K69" s="17">
        <v>112790.15</v>
      </c>
      <c r="L69" s="17">
        <v>116987.02</v>
      </c>
      <c r="M69" s="17">
        <v>105716.35</v>
      </c>
      <c r="N69" s="17">
        <v>145542.64</v>
      </c>
      <c r="O69" s="17">
        <v>141976.06</v>
      </c>
      <c r="P69" s="17">
        <v>117172.79</v>
      </c>
      <c r="Q69" s="17">
        <v>1487217.95</v>
      </c>
      <c r="R69" s="18"/>
    </row>
    <row r="70" spans="1:18" ht="12.75">
      <c r="A70" s="6"/>
      <c r="B70" s="6"/>
      <c r="C70" s="5"/>
      <c r="D70" s="5" t="s">
        <v>170</v>
      </c>
      <c r="E70" s="17">
        <f>+E68-E69</f>
        <v>-41299.350000000006</v>
      </c>
      <c r="F70" s="17">
        <f aca="true" t="shared" si="17" ref="F70:Q70">+F68-F69</f>
        <v>78247.47</v>
      </c>
      <c r="G70" s="17">
        <f t="shared" si="17"/>
        <v>-4524.470000000001</v>
      </c>
      <c r="H70" s="17">
        <f t="shared" si="17"/>
        <v>-4979.080000000002</v>
      </c>
      <c r="I70" s="17">
        <f t="shared" si="17"/>
        <v>-6303.330000000002</v>
      </c>
      <c r="J70" s="17">
        <f t="shared" si="17"/>
        <v>-97819.52</v>
      </c>
      <c r="K70" s="17">
        <f t="shared" si="17"/>
        <v>53340.27000000002</v>
      </c>
      <c r="L70" s="17">
        <f t="shared" si="17"/>
        <v>-29056.42</v>
      </c>
      <c r="M70" s="17">
        <f t="shared" si="17"/>
        <v>-16216.960000000006</v>
      </c>
      <c r="N70" s="17">
        <f t="shared" si="17"/>
        <v>-19181.85000000002</v>
      </c>
      <c r="O70" s="17">
        <f t="shared" si="17"/>
        <v>8804.549999999988</v>
      </c>
      <c r="P70" s="17">
        <f t="shared" si="17"/>
        <v>3003.2600000000093</v>
      </c>
      <c r="Q70" s="17">
        <f t="shared" si="17"/>
        <v>-75985.42999999993</v>
      </c>
      <c r="R70" s="18"/>
    </row>
    <row r="71" spans="1:18" ht="12.75">
      <c r="A71" s="16" t="s">
        <v>7</v>
      </c>
      <c r="B71" s="16"/>
      <c r="C71" s="14" t="s">
        <v>59</v>
      </c>
      <c r="D71" s="14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ht="12.75">
      <c r="A72" s="15">
        <v>0</v>
      </c>
      <c r="B72" s="15"/>
      <c r="C72" s="14" t="s">
        <v>60</v>
      </c>
      <c r="D72" s="14" t="s">
        <v>61</v>
      </c>
      <c r="E72" s="17">
        <v>95968.07</v>
      </c>
      <c r="F72" s="17">
        <v>121181.85</v>
      </c>
      <c r="G72" s="17">
        <v>148099.79</v>
      </c>
      <c r="H72" s="17">
        <v>108959.58</v>
      </c>
      <c r="I72" s="17">
        <v>112471.23</v>
      </c>
      <c r="J72" s="17">
        <v>94413.33</v>
      </c>
      <c r="K72" s="17">
        <v>144783.96</v>
      </c>
      <c r="L72" s="17">
        <v>173269.35</v>
      </c>
      <c r="M72" s="17">
        <v>130420.63</v>
      </c>
      <c r="N72" s="17">
        <v>103059.11</v>
      </c>
      <c r="O72" s="17">
        <v>95203.59</v>
      </c>
      <c r="P72" s="17">
        <v>100102.06</v>
      </c>
      <c r="Q72" s="17">
        <v>1427932.55</v>
      </c>
      <c r="R72" s="18"/>
    </row>
    <row r="73" spans="1:18" ht="12.75">
      <c r="A73" s="15"/>
      <c r="B73" s="15"/>
      <c r="C73" s="14"/>
      <c r="D73" s="5" t="s">
        <v>169</v>
      </c>
      <c r="E73" s="17">
        <v>126510.63</v>
      </c>
      <c r="F73" s="17">
        <v>130138.88</v>
      </c>
      <c r="G73" s="17">
        <v>114359.46</v>
      </c>
      <c r="H73" s="17">
        <v>108501.22</v>
      </c>
      <c r="I73" s="17">
        <v>96839.69</v>
      </c>
      <c r="J73" s="17">
        <v>107308.34</v>
      </c>
      <c r="K73" s="17">
        <v>161283.49</v>
      </c>
      <c r="L73" s="17">
        <v>121200.18</v>
      </c>
      <c r="M73" s="17">
        <v>124442.02</v>
      </c>
      <c r="N73" s="17">
        <v>117888.89</v>
      </c>
      <c r="O73" s="17">
        <v>126392.96</v>
      </c>
      <c r="P73" s="17">
        <v>115538.5</v>
      </c>
      <c r="Q73" s="17">
        <v>1450404.26</v>
      </c>
      <c r="R73" s="18"/>
    </row>
    <row r="74" spans="1:18" ht="12.75">
      <c r="A74" s="6"/>
      <c r="B74" s="6"/>
      <c r="C74" s="5"/>
      <c r="D74" s="5" t="s">
        <v>170</v>
      </c>
      <c r="E74" s="17">
        <f>+E72-E73</f>
        <v>-30542.559999999998</v>
      </c>
      <c r="F74" s="17">
        <f aca="true" t="shared" si="18" ref="F74:Q74">+F72-F73</f>
        <v>-8957.029999999999</v>
      </c>
      <c r="G74" s="17">
        <f t="shared" si="18"/>
        <v>33740.33</v>
      </c>
      <c r="H74" s="17">
        <f t="shared" si="18"/>
        <v>458.3600000000006</v>
      </c>
      <c r="I74" s="17">
        <f t="shared" si="18"/>
        <v>15631.539999999994</v>
      </c>
      <c r="J74" s="17">
        <f t="shared" si="18"/>
        <v>-12895.009999999995</v>
      </c>
      <c r="K74" s="17">
        <f t="shared" si="18"/>
        <v>-16499.53</v>
      </c>
      <c r="L74" s="17">
        <f t="shared" si="18"/>
        <v>52069.17000000001</v>
      </c>
      <c r="M74" s="17">
        <f t="shared" si="18"/>
        <v>5978.610000000001</v>
      </c>
      <c r="N74" s="17">
        <f t="shared" si="18"/>
        <v>-14829.779999999999</v>
      </c>
      <c r="O74" s="17">
        <f t="shared" si="18"/>
        <v>-31189.37000000001</v>
      </c>
      <c r="P74" s="17">
        <f t="shared" si="18"/>
        <v>-15436.440000000002</v>
      </c>
      <c r="Q74" s="17">
        <f t="shared" si="18"/>
        <v>-22471.709999999963</v>
      </c>
      <c r="R74" s="18"/>
    </row>
    <row r="75" spans="1:18" ht="12.75">
      <c r="A75" s="15">
        <v>0</v>
      </c>
      <c r="B75" s="15"/>
      <c r="C75" s="14" t="s">
        <v>62</v>
      </c>
      <c r="D75" s="14" t="s">
        <v>63</v>
      </c>
      <c r="E75" s="17">
        <v>90037.61</v>
      </c>
      <c r="F75" s="17">
        <v>85399.38</v>
      </c>
      <c r="G75" s="17">
        <v>67512.54</v>
      </c>
      <c r="H75" s="17">
        <v>63780.27</v>
      </c>
      <c r="I75" s="17">
        <v>66708.72</v>
      </c>
      <c r="J75" s="17">
        <v>87443.23</v>
      </c>
      <c r="K75" s="17">
        <v>87245.18</v>
      </c>
      <c r="L75" s="17">
        <v>89820.67</v>
      </c>
      <c r="M75" s="17">
        <v>85460.7</v>
      </c>
      <c r="N75" s="17">
        <v>95675.51</v>
      </c>
      <c r="O75" s="17">
        <v>87824.21</v>
      </c>
      <c r="P75" s="17">
        <v>89496.82</v>
      </c>
      <c r="Q75" s="17">
        <v>996404.84</v>
      </c>
      <c r="R75" s="18"/>
    </row>
    <row r="76" spans="1:18" ht="12.75">
      <c r="A76" s="15"/>
      <c r="B76" s="15"/>
      <c r="C76" s="14"/>
      <c r="D76" s="5" t="s">
        <v>169</v>
      </c>
      <c r="E76" s="17">
        <v>88308.46</v>
      </c>
      <c r="F76" s="17">
        <v>74459.64</v>
      </c>
      <c r="G76" s="17">
        <v>77038.04</v>
      </c>
      <c r="H76" s="17">
        <v>67160.02</v>
      </c>
      <c r="I76" s="17">
        <v>71317.32</v>
      </c>
      <c r="J76" s="17">
        <v>68143.01</v>
      </c>
      <c r="K76" s="17">
        <v>74770.9</v>
      </c>
      <c r="L76" s="17">
        <v>82888.2</v>
      </c>
      <c r="M76" s="17">
        <v>92828.91</v>
      </c>
      <c r="N76" s="17">
        <v>72627.46</v>
      </c>
      <c r="O76" s="17">
        <v>83411.94</v>
      </c>
      <c r="P76" s="17">
        <v>71585.39</v>
      </c>
      <c r="Q76" s="17">
        <v>924539.29</v>
      </c>
      <c r="R76" s="18"/>
    </row>
    <row r="77" spans="1:18" ht="12.75">
      <c r="A77" s="6"/>
      <c r="B77" s="6"/>
      <c r="C77" s="5"/>
      <c r="D77" s="5" t="s">
        <v>170</v>
      </c>
      <c r="E77" s="17">
        <f>+E75-E76</f>
        <v>1729.1499999999942</v>
      </c>
      <c r="F77" s="17">
        <f aca="true" t="shared" si="19" ref="F77:Q77">+F75-F76</f>
        <v>10939.740000000005</v>
      </c>
      <c r="G77" s="17">
        <f t="shared" si="19"/>
        <v>-9525.5</v>
      </c>
      <c r="H77" s="17">
        <f t="shared" si="19"/>
        <v>-3379.7500000000073</v>
      </c>
      <c r="I77" s="17">
        <f t="shared" si="19"/>
        <v>-4608.600000000006</v>
      </c>
      <c r="J77" s="17">
        <f t="shared" si="19"/>
        <v>19300.22</v>
      </c>
      <c r="K77" s="17">
        <f t="shared" si="19"/>
        <v>12474.279999999999</v>
      </c>
      <c r="L77" s="17">
        <f t="shared" si="19"/>
        <v>6932.470000000001</v>
      </c>
      <c r="M77" s="17">
        <f t="shared" si="19"/>
        <v>-7368.210000000006</v>
      </c>
      <c r="N77" s="17">
        <f t="shared" si="19"/>
        <v>23048.04999999999</v>
      </c>
      <c r="O77" s="17">
        <f t="shared" si="19"/>
        <v>4412.270000000004</v>
      </c>
      <c r="P77" s="17">
        <f t="shared" si="19"/>
        <v>17911.430000000008</v>
      </c>
      <c r="Q77" s="17">
        <f t="shared" si="19"/>
        <v>71865.54999999993</v>
      </c>
      <c r="R77" s="18"/>
    </row>
    <row r="78" spans="1:18" ht="12.75">
      <c r="A78" s="15">
        <v>0</v>
      </c>
      <c r="B78" s="15"/>
      <c r="C78" s="14" t="s">
        <v>64</v>
      </c>
      <c r="D78" s="14" t="s">
        <v>65</v>
      </c>
      <c r="E78" s="17">
        <v>659.29</v>
      </c>
      <c r="F78" s="17">
        <v>152.96</v>
      </c>
      <c r="G78" s="17">
        <v>422.24</v>
      </c>
      <c r="H78" s="17">
        <v>208.79</v>
      </c>
      <c r="I78" s="17">
        <v>990.97</v>
      </c>
      <c r="J78" s="17">
        <v>421.79</v>
      </c>
      <c r="K78" s="17">
        <v>1685.75</v>
      </c>
      <c r="L78" s="17">
        <v>1322.24</v>
      </c>
      <c r="M78" s="17">
        <v>1357.88</v>
      </c>
      <c r="N78" s="17">
        <v>2755.43</v>
      </c>
      <c r="O78" s="17">
        <v>173.94</v>
      </c>
      <c r="P78" s="17">
        <v>900.68</v>
      </c>
      <c r="Q78" s="17">
        <v>11051.96</v>
      </c>
      <c r="R78" s="18"/>
    </row>
    <row r="79" spans="1:18" ht="12.75">
      <c r="A79" s="15"/>
      <c r="B79" s="15"/>
      <c r="C79" s="14"/>
      <c r="D79" s="5" t="s">
        <v>169</v>
      </c>
      <c r="E79" s="17">
        <v>97.96</v>
      </c>
      <c r="F79" s="17">
        <v>583.11</v>
      </c>
      <c r="G79" s="17">
        <v>559.84</v>
      </c>
      <c r="H79" s="17">
        <v>8.54</v>
      </c>
      <c r="I79" s="17">
        <v>557.74</v>
      </c>
      <c r="J79" s="17">
        <v>54.44</v>
      </c>
      <c r="K79" s="17">
        <v>520.78</v>
      </c>
      <c r="L79" s="17">
        <v>791.21</v>
      </c>
      <c r="M79" s="17">
        <v>827.8</v>
      </c>
      <c r="N79" s="17">
        <v>484.19</v>
      </c>
      <c r="O79" s="17">
        <v>1003.88</v>
      </c>
      <c r="P79" s="17">
        <v>298.67</v>
      </c>
      <c r="Q79" s="17">
        <v>5788.16</v>
      </c>
      <c r="R79" s="18"/>
    </row>
    <row r="80" spans="1:18" ht="12.75">
      <c r="A80" s="6"/>
      <c r="B80" s="6"/>
      <c r="C80" s="5"/>
      <c r="D80" s="5" t="s">
        <v>170</v>
      </c>
      <c r="E80" s="17">
        <f>+E78-E79</f>
        <v>561.3299999999999</v>
      </c>
      <c r="F80" s="17">
        <f aca="true" t="shared" si="20" ref="F80:Q80">+F78-F79</f>
        <v>-430.15</v>
      </c>
      <c r="G80" s="17">
        <f t="shared" si="20"/>
        <v>-137.60000000000002</v>
      </c>
      <c r="H80" s="17">
        <f t="shared" si="20"/>
        <v>200.25</v>
      </c>
      <c r="I80" s="17">
        <f t="shared" si="20"/>
        <v>433.23</v>
      </c>
      <c r="J80" s="17">
        <f t="shared" si="20"/>
        <v>367.35</v>
      </c>
      <c r="K80" s="17">
        <f t="shared" si="20"/>
        <v>1164.97</v>
      </c>
      <c r="L80" s="17">
        <f t="shared" si="20"/>
        <v>531.03</v>
      </c>
      <c r="M80" s="17">
        <f t="shared" si="20"/>
        <v>530.0800000000002</v>
      </c>
      <c r="N80" s="17">
        <f t="shared" si="20"/>
        <v>2271.24</v>
      </c>
      <c r="O80" s="17">
        <f t="shared" si="20"/>
        <v>-829.94</v>
      </c>
      <c r="P80" s="17">
        <f t="shared" si="20"/>
        <v>602.01</v>
      </c>
      <c r="Q80" s="17">
        <f t="shared" si="20"/>
        <v>5263.799999999999</v>
      </c>
      <c r="R80" s="18"/>
    </row>
    <row r="81" spans="1:18" ht="12.75">
      <c r="A81" s="15">
        <v>0</v>
      </c>
      <c r="B81" s="15"/>
      <c r="C81" s="14" t="s">
        <v>66</v>
      </c>
      <c r="D81" s="14" t="s">
        <v>67</v>
      </c>
      <c r="E81" s="17">
        <v>60.55</v>
      </c>
      <c r="F81" s="17">
        <v>60.53</v>
      </c>
      <c r="G81" s="17">
        <v>60.82</v>
      </c>
      <c r="H81" s="17">
        <v>2300.69</v>
      </c>
      <c r="I81" s="17">
        <v>16653.8</v>
      </c>
      <c r="J81" s="17">
        <v>14480.73</v>
      </c>
      <c r="K81" s="17">
        <v>17589.63</v>
      </c>
      <c r="L81" s="17">
        <v>16773.52</v>
      </c>
      <c r="M81" s="17">
        <v>16812.13</v>
      </c>
      <c r="N81" s="17">
        <v>13516.55</v>
      </c>
      <c r="O81" s="17">
        <v>12317.24</v>
      </c>
      <c r="P81" s="17">
        <v>0</v>
      </c>
      <c r="Q81" s="17">
        <v>110626.19</v>
      </c>
      <c r="R81" s="18"/>
    </row>
    <row r="82" spans="1:18" ht="12.75">
      <c r="A82" s="15"/>
      <c r="B82" s="15"/>
      <c r="C82" s="14"/>
      <c r="D82" s="5" t="s">
        <v>169</v>
      </c>
      <c r="E82" s="17">
        <v>68.54</v>
      </c>
      <c r="F82" s="17">
        <v>102.09</v>
      </c>
      <c r="G82" s="17">
        <v>5744.06</v>
      </c>
      <c r="H82" s="17">
        <v>1946.98</v>
      </c>
      <c r="I82" s="17">
        <v>1091.4</v>
      </c>
      <c r="J82" s="17">
        <v>168.85</v>
      </c>
      <c r="K82" s="17">
        <v>444.97</v>
      </c>
      <c r="L82" s="17">
        <v>148.08</v>
      </c>
      <c r="M82" s="17">
        <v>101.48</v>
      </c>
      <c r="N82" s="17">
        <v>239.6</v>
      </c>
      <c r="O82" s="17">
        <v>5739.19</v>
      </c>
      <c r="P82" s="17">
        <v>61.3</v>
      </c>
      <c r="Q82" s="17">
        <v>15856.54</v>
      </c>
      <c r="R82" s="18"/>
    </row>
    <row r="83" spans="1:18" ht="12.75">
      <c r="A83" s="6"/>
      <c r="B83" s="6"/>
      <c r="C83" s="5"/>
      <c r="D83" s="5" t="s">
        <v>170</v>
      </c>
      <c r="E83" s="17">
        <f>+E81-E82</f>
        <v>-7.990000000000009</v>
      </c>
      <c r="F83" s="17">
        <f aca="true" t="shared" si="21" ref="F83:Q83">+F81-F82</f>
        <v>-41.56</v>
      </c>
      <c r="G83" s="17">
        <f t="shared" si="21"/>
        <v>-5683.240000000001</v>
      </c>
      <c r="H83" s="17">
        <f t="shared" si="21"/>
        <v>353.71000000000004</v>
      </c>
      <c r="I83" s="17">
        <f t="shared" si="21"/>
        <v>15562.4</v>
      </c>
      <c r="J83" s="17">
        <f t="shared" si="21"/>
        <v>14311.88</v>
      </c>
      <c r="K83" s="17">
        <f t="shared" si="21"/>
        <v>17144.66</v>
      </c>
      <c r="L83" s="17">
        <f t="shared" si="21"/>
        <v>16625.44</v>
      </c>
      <c r="M83" s="17">
        <f t="shared" si="21"/>
        <v>16710.65</v>
      </c>
      <c r="N83" s="17">
        <f t="shared" si="21"/>
        <v>13276.949999999999</v>
      </c>
      <c r="O83" s="17">
        <f t="shared" si="21"/>
        <v>6578.05</v>
      </c>
      <c r="P83" s="17">
        <f t="shared" si="21"/>
        <v>-61.3</v>
      </c>
      <c r="Q83" s="17">
        <f t="shared" si="21"/>
        <v>94769.65</v>
      </c>
      <c r="R83" s="18"/>
    </row>
    <row r="84" spans="1:18" ht="12.75">
      <c r="A84" s="15">
        <v>0</v>
      </c>
      <c r="B84" s="15"/>
      <c r="C84" s="14" t="s">
        <v>68</v>
      </c>
      <c r="D84" s="14" t="s">
        <v>69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1417.89</v>
      </c>
      <c r="N84" s="17">
        <v>0</v>
      </c>
      <c r="O84" s="17">
        <v>0</v>
      </c>
      <c r="P84" s="17">
        <v>0</v>
      </c>
      <c r="Q84" s="17">
        <v>1417.89</v>
      </c>
      <c r="R84" s="18"/>
    </row>
    <row r="85" spans="1:18" ht="12.75">
      <c r="A85" s="15"/>
      <c r="B85" s="15"/>
      <c r="C85" s="14"/>
      <c r="D85" s="5" t="s">
        <v>169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735.46</v>
      </c>
      <c r="N85" s="17">
        <v>0</v>
      </c>
      <c r="O85" s="17">
        <v>0</v>
      </c>
      <c r="P85" s="17">
        <v>0</v>
      </c>
      <c r="Q85" s="17">
        <v>735.46</v>
      </c>
      <c r="R85" s="18"/>
    </row>
    <row r="86" spans="1:18" ht="12.75">
      <c r="A86" s="6"/>
      <c r="B86" s="6"/>
      <c r="C86" s="5"/>
      <c r="D86" s="5" t="s">
        <v>170</v>
      </c>
      <c r="E86" s="17">
        <f>+E84-E85</f>
        <v>0</v>
      </c>
      <c r="F86" s="17">
        <f aca="true" t="shared" si="22" ref="F86:Q86">+F84-F85</f>
        <v>0</v>
      </c>
      <c r="G86" s="17">
        <f t="shared" si="22"/>
        <v>0</v>
      </c>
      <c r="H86" s="17">
        <f t="shared" si="22"/>
        <v>0</v>
      </c>
      <c r="I86" s="17">
        <f t="shared" si="22"/>
        <v>0</v>
      </c>
      <c r="J86" s="17">
        <f t="shared" si="22"/>
        <v>0</v>
      </c>
      <c r="K86" s="17">
        <f t="shared" si="22"/>
        <v>0</v>
      </c>
      <c r="L86" s="17">
        <f t="shared" si="22"/>
        <v>0</v>
      </c>
      <c r="M86" s="17">
        <f t="shared" si="22"/>
        <v>682.4300000000001</v>
      </c>
      <c r="N86" s="17">
        <f t="shared" si="22"/>
        <v>0</v>
      </c>
      <c r="O86" s="17">
        <f t="shared" si="22"/>
        <v>0</v>
      </c>
      <c r="P86" s="17">
        <f t="shared" si="22"/>
        <v>0</v>
      </c>
      <c r="Q86" s="17">
        <f t="shared" si="22"/>
        <v>682.4300000000001</v>
      </c>
      <c r="R86" s="18"/>
    </row>
    <row r="87" spans="1:18" ht="12.75">
      <c r="A87" s="15">
        <v>0</v>
      </c>
      <c r="B87" s="15"/>
      <c r="C87" s="14" t="s">
        <v>70</v>
      </c>
      <c r="D87" s="14" t="s">
        <v>71</v>
      </c>
      <c r="E87" s="17">
        <v>0</v>
      </c>
      <c r="F87" s="17">
        <v>887.46</v>
      </c>
      <c r="G87" s="17">
        <v>79.76</v>
      </c>
      <c r="H87" s="17">
        <v>0</v>
      </c>
      <c r="I87" s="17">
        <v>2074.49</v>
      </c>
      <c r="J87" s="17">
        <v>2560.18</v>
      </c>
      <c r="K87" s="17">
        <v>3463.06</v>
      </c>
      <c r="L87" s="17">
        <v>1903.22</v>
      </c>
      <c r="M87" s="17">
        <v>1068.49</v>
      </c>
      <c r="N87" s="17">
        <v>1035.32</v>
      </c>
      <c r="O87" s="17">
        <v>0</v>
      </c>
      <c r="P87" s="17">
        <v>0</v>
      </c>
      <c r="Q87" s="17">
        <v>13071.98</v>
      </c>
      <c r="R87" s="18"/>
    </row>
    <row r="88" spans="1:18" ht="12.75">
      <c r="A88" s="15"/>
      <c r="B88" s="15"/>
      <c r="C88" s="14"/>
      <c r="D88" s="5" t="s">
        <v>169</v>
      </c>
      <c r="E88" s="17">
        <v>1675.97</v>
      </c>
      <c r="F88" s="17">
        <v>251.4</v>
      </c>
      <c r="G88" s="17">
        <v>8413.6</v>
      </c>
      <c r="H88" s="17">
        <v>2442.39</v>
      </c>
      <c r="I88" s="17">
        <v>6143.92</v>
      </c>
      <c r="J88" s="17">
        <v>4514.62</v>
      </c>
      <c r="K88" s="17">
        <v>2513.16</v>
      </c>
      <c r="L88" s="17">
        <v>1932.75</v>
      </c>
      <c r="M88" s="17">
        <v>6566.14</v>
      </c>
      <c r="N88" s="17">
        <v>0</v>
      </c>
      <c r="O88" s="17">
        <v>390.93</v>
      </c>
      <c r="P88" s="17">
        <v>1030.23</v>
      </c>
      <c r="Q88" s="17">
        <v>35875.11</v>
      </c>
      <c r="R88" s="18"/>
    </row>
    <row r="89" spans="1:18" ht="12.75">
      <c r="A89" s="6"/>
      <c r="B89" s="6"/>
      <c r="C89" s="5"/>
      <c r="D89" s="5" t="s">
        <v>170</v>
      </c>
      <c r="E89" s="17">
        <f>+E87-E88</f>
        <v>-1675.97</v>
      </c>
      <c r="F89" s="17">
        <f aca="true" t="shared" si="23" ref="F89:Q89">+F87-F88</f>
        <v>636.0600000000001</v>
      </c>
      <c r="G89" s="17">
        <f t="shared" si="23"/>
        <v>-8333.84</v>
      </c>
      <c r="H89" s="17">
        <f t="shared" si="23"/>
        <v>-2442.39</v>
      </c>
      <c r="I89" s="17">
        <f t="shared" si="23"/>
        <v>-4069.4300000000003</v>
      </c>
      <c r="J89" s="17">
        <f t="shared" si="23"/>
        <v>-1954.44</v>
      </c>
      <c r="K89" s="17">
        <f t="shared" si="23"/>
        <v>949.9000000000001</v>
      </c>
      <c r="L89" s="17">
        <f t="shared" si="23"/>
        <v>-29.529999999999973</v>
      </c>
      <c r="M89" s="17">
        <f t="shared" si="23"/>
        <v>-5497.650000000001</v>
      </c>
      <c r="N89" s="17">
        <f t="shared" si="23"/>
        <v>1035.32</v>
      </c>
      <c r="O89" s="17">
        <f t="shared" si="23"/>
        <v>-390.93</v>
      </c>
      <c r="P89" s="17">
        <f t="shared" si="23"/>
        <v>-1030.23</v>
      </c>
      <c r="Q89" s="17">
        <f t="shared" si="23"/>
        <v>-22803.13</v>
      </c>
      <c r="R89" s="18"/>
    </row>
    <row r="90" spans="1:18" ht="12.75">
      <c r="A90" s="15">
        <v>0</v>
      </c>
      <c r="B90" s="15"/>
      <c r="C90" s="14" t="s">
        <v>72</v>
      </c>
      <c r="D90" s="14" t="s">
        <v>73</v>
      </c>
      <c r="E90" s="17">
        <v>932.16</v>
      </c>
      <c r="F90" s="17">
        <v>14439.95</v>
      </c>
      <c r="G90" s="17">
        <v>13567.24</v>
      </c>
      <c r="H90" s="17">
        <v>20455.78</v>
      </c>
      <c r="I90" s="17">
        <v>18345.56</v>
      </c>
      <c r="J90" s="17">
        <v>16272.49</v>
      </c>
      <c r="K90" s="17">
        <v>9319.33</v>
      </c>
      <c r="L90" s="17">
        <v>9450.35</v>
      </c>
      <c r="M90" s="17">
        <v>13872.98</v>
      </c>
      <c r="N90" s="17">
        <v>9739.78</v>
      </c>
      <c r="O90" s="17">
        <v>6899.71</v>
      </c>
      <c r="P90" s="17">
        <v>4429.69</v>
      </c>
      <c r="Q90" s="17">
        <v>137725.02</v>
      </c>
      <c r="R90" s="18"/>
    </row>
    <row r="91" spans="1:18" ht="12.75">
      <c r="A91" s="15"/>
      <c r="B91" s="15"/>
      <c r="C91" s="14"/>
      <c r="D91" s="5" t="s">
        <v>169</v>
      </c>
      <c r="E91" s="17">
        <v>12602.51</v>
      </c>
      <c r="F91" s="17">
        <v>21757.32</v>
      </c>
      <c r="G91" s="17">
        <v>12393.29</v>
      </c>
      <c r="H91" s="17">
        <v>20257.35</v>
      </c>
      <c r="I91" s="17">
        <v>22128.61</v>
      </c>
      <c r="J91" s="17">
        <v>4551.74</v>
      </c>
      <c r="K91" s="17">
        <v>10718.56</v>
      </c>
      <c r="L91" s="17">
        <v>7495.85</v>
      </c>
      <c r="M91" s="17">
        <v>12550.99</v>
      </c>
      <c r="N91" s="17">
        <v>9673.49</v>
      </c>
      <c r="O91" s="17">
        <v>18762.79</v>
      </c>
      <c r="P91" s="17">
        <v>11982.82</v>
      </c>
      <c r="Q91" s="17">
        <v>164875.32</v>
      </c>
      <c r="R91" s="18"/>
    </row>
    <row r="92" spans="1:18" ht="12.75">
      <c r="A92" s="6"/>
      <c r="B92" s="6"/>
      <c r="C92" s="5"/>
      <c r="D92" s="5" t="s">
        <v>170</v>
      </c>
      <c r="E92" s="17">
        <f>+E90-E91</f>
        <v>-11670.35</v>
      </c>
      <c r="F92" s="17">
        <f aca="true" t="shared" si="24" ref="F92:Q92">+F90-F91</f>
        <v>-7317.369999999999</v>
      </c>
      <c r="G92" s="17">
        <f t="shared" si="24"/>
        <v>1173.949999999999</v>
      </c>
      <c r="H92" s="17">
        <f t="shared" si="24"/>
        <v>198.4300000000003</v>
      </c>
      <c r="I92" s="17">
        <f t="shared" si="24"/>
        <v>-3783.0499999999993</v>
      </c>
      <c r="J92" s="17">
        <f t="shared" si="24"/>
        <v>11720.75</v>
      </c>
      <c r="K92" s="17">
        <f t="shared" si="24"/>
        <v>-1399.2299999999996</v>
      </c>
      <c r="L92" s="17">
        <f t="shared" si="24"/>
        <v>1954.5</v>
      </c>
      <c r="M92" s="17">
        <f t="shared" si="24"/>
        <v>1321.9899999999998</v>
      </c>
      <c r="N92" s="17">
        <f t="shared" si="24"/>
        <v>66.29000000000087</v>
      </c>
      <c r="O92" s="17">
        <f t="shared" si="24"/>
        <v>-11863.080000000002</v>
      </c>
      <c r="P92" s="17">
        <f t="shared" si="24"/>
        <v>-7553.13</v>
      </c>
      <c r="Q92" s="17">
        <f t="shared" si="24"/>
        <v>-27150.300000000017</v>
      </c>
      <c r="R92" s="18"/>
    </row>
    <row r="93" spans="1:18" ht="12.75">
      <c r="A93" s="15">
        <v>0</v>
      </c>
      <c r="B93" s="15"/>
      <c r="C93" s="14" t="s">
        <v>74</v>
      </c>
      <c r="D93" s="14" t="s">
        <v>75</v>
      </c>
      <c r="E93" s="17">
        <v>-30</v>
      </c>
      <c r="F93" s="17">
        <v>0</v>
      </c>
      <c r="G93" s="17">
        <v>0</v>
      </c>
      <c r="H93" s="17">
        <v>0</v>
      </c>
      <c r="I93" s="17">
        <v>0</v>
      </c>
      <c r="J93" s="17">
        <v>-30</v>
      </c>
      <c r="K93" s="17">
        <v>0</v>
      </c>
      <c r="L93" s="17">
        <v>0</v>
      </c>
      <c r="M93" s="17">
        <v>0</v>
      </c>
      <c r="N93" s="17">
        <v>0</v>
      </c>
      <c r="O93" s="17">
        <v>-30</v>
      </c>
      <c r="P93" s="17">
        <v>0</v>
      </c>
      <c r="Q93" s="17">
        <v>-90</v>
      </c>
      <c r="R93" s="18"/>
    </row>
    <row r="94" spans="1:18" ht="12.75">
      <c r="A94" s="15"/>
      <c r="B94" s="15"/>
      <c r="C94" s="14"/>
      <c r="D94" s="5" t="s">
        <v>169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-30</v>
      </c>
      <c r="O94" s="17">
        <v>0</v>
      </c>
      <c r="P94" s="17">
        <v>0</v>
      </c>
      <c r="Q94" s="17">
        <v>-30</v>
      </c>
      <c r="R94" s="18"/>
    </row>
    <row r="95" spans="1:18" ht="12.75">
      <c r="A95" s="6"/>
      <c r="B95" s="6"/>
      <c r="C95" s="5"/>
      <c r="D95" s="5" t="s">
        <v>170</v>
      </c>
      <c r="E95" s="17">
        <f>+E93-E94</f>
        <v>-30</v>
      </c>
      <c r="F95" s="17">
        <f aca="true" t="shared" si="25" ref="F95:Q95">+F93-F94</f>
        <v>0</v>
      </c>
      <c r="G95" s="17">
        <f t="shared" si="25"/>
        <v>0</v>
      </c>
      <c r="H95" s="17">
        <f t="shared" si="25"/>
        <v>0</v>
      </c>
      <c r="I95" s="17">
        <f t="shared" si="25"/>
        <v>0</v>
      </c>
      <c r="J95" s="17">
        <f t="shared" si="25"/>
        <v>-30</v>
      </c>
      <c r="K95" s="17">
        <f t="shared" si="25"/>
        <v>0</v>
      </c>
      <c r="L95" s="17">
        <f t="shared" si="25"/>
        <v>0</v>
      </c>
      <c r="M95" s="17">
        <f t="shared" si="25"/>
        <v>0</v>
      </c>
      <c r="N95" s="17">
        <f t="shared" si="25"/>
        <v>30</v>
      </c>
      <c r="O95" s="17">
        <f t="shared" si="25"/>
        <v>-30</v>
      </c>
      <c r="P95" s="17">
        <f t="shared" si="25"/>
        <v>0</v>
      </c>
      <c r="Q95" s="17">
        <f t="shared" si="25"/>
        <v>-60</v>
      </c>
      <c r="R95" s="18"/>
    </row>
    <row r="96" spans="1:18" ht="12.75">
      <c r="A96" s="15">
        <v>0</v>
      </c>
      <c r="B96" s="15"/>
      <c r="C96" s="14" t="s">
        <v>76</v>
      </c>
      <c r="D96" s="14" t="s">
        <v>77</v>
      </c>
      <c r="E96" s="17">
        <v>18895.42</v>
      </c>
      <c r="F96" s="17">
        <v>20369.62</v>
      </c>
      <c r="G96" s="17">
        <v>10176.25</v>
      </c>
      <c r="H96" s="17">
        <v>16004.8</v>
      </c>
      <c r="I96" s="17">
        <v>11204.85</v>
      </c>
      <c r="J96" s="17">
        <v>14260.98</v>
      </c>
      <c r="K96" s="17">
        <v>15674.32</v>
      </c>
      <c r="L96" s="17">
        <v>15313.9</v>
      </c>
      <c r="M96" s="17">
        <v>12842.23</v>
      </c>
      <c r="N96" s="17">
        <v>17014.54</v>
      </c>
      <c r="O96" s="17">
        <v>14664.83</v>
      </c>
      <c r="P96" s="17">
        <v>16967.5</v>
      </c>
      <c r="Q96" s="17">
        <v>183389.24</v>
      </c>
      <c r="R96" s="18"/>
    </row>
    <row r="97" spans="1:18" ht="12.75">
      <c r="A97" s="15"/>
      <c r="B97" s="15"/>
      <c r="C97" s="14"/>
      <c r="D97" s="5" t="s">
        <v>169</v>
      </c>
      <c r="E97" s="17">
        <v>14635.39</v>
      </c>
      <c r="F97" s="17">
        <v>13771.29</v>
      </c>
      <c r="G97" s="17">
        <v>14181.35</v>
      </c>
      <c r="H97" s="17">
        <v>12373.77</v>
      </c>
      <c r="I97" s="17">
        <v>13686.49</v>
      </c>
      <c r="J97" s="17">
        <v>16431.04</v>
      </c>
      <c r="K97" s="17">
        <v>12248.63</v>
      </c>
      <c r="L97" s="17">
        <v>10212.6</v>
      </c>
      <c r="M97" s="17">
        <v>13595.08</v>
      </c>
      <c r="N97" s="17">
        <v>15765.85</v>
      </c>
      <c r="O97" s="17">
        <v>13862.53</v>
      </c>
      <c r="P97" s="17">
        <v>15532.36</v>
      </c>
      <c r="Q97" s="17">
        <v>166296.38</v>
      </c>
      <c r="R97" s="18"/>
    </row>
    <row r="98" spans="1:18" ht="12.75">
      <c r="A98" s="6"/>
      <c r="B98" s="6"/>
      <c r="C98" s="5"/>
      <c r="D98" s="5" t="s">
        <v>170</v>
      </c>
      <c r="E98" s="17">
        <f>+E96-E97</f>
        <v>4260.029999999999</v>
      </c>
      <c r="F98" s="17">
        <f aca="true" t="shared" si="26" ref="F98:Q98">+F96-F97</f>
        <v>6598.329999999998</v>
      </c>
      <c r="G98" s="17">
        <f t="shared" si="26"/>
        <v>-4005.1000000000004</v>
      </c>
      <c r="H98" s="17">
        <f t="shared" si="26"/>
        <v>3631.029999999999</v>
      </c>
      <c r="I98" s="17">
        <f t="shared" si="26"/>
        <v>-2481.6399999999994</v>
      </c>
      <c r="J98" s="17">
        <f t="shared" si="26"/>
        <v>-2170.0600000000013</v>
      </c>
      <c r="K98" s="17">
        <f t="shared" si="26"/>
        <v>3425.6900000000005</v>
      </c>
      <c r="L98" s="17">
        <f t="shared" si="26"/>
        <v>5101.299999999999</v>
      </c>
      <c r="M98" s="17">
        <f t="shared" si="26"/>
        <v>-752.8500000000004</v>
      </c>
      <c r="N98" s="17">
        <f t="shared" si="26"/>
        <v>1248.6900000000005</v>
      </c>
      <c r="O98" s="17">
        <f t="shared" si="26"/>
        <v>802.2999999999993</v>
      </c>
      <c r="P98" s="17">
        <f t="shared" si="26"/>
        <v>1435.1399999999994</v>
      </c>
      <c r="Q98" s="17">
        <f t="shared" si="26"/>
        <v>17092.859999999986</v>
      </c>
      <c r="R98" s="18"/>
    </row>
    <row r="99" spans="1:18" ht="12.75">
      <c r="A99" s="16" t="s">
        <v>78</v>
      </c>
      <c r="B99" s="16"/>
      <c r="C99" s="16"/>
      <c r="D99" s="16"/>
      <c r="E99" s="17">
        <v>206523.1</v>
      </c>
      <c r="F99" s="17">
        <v>242491.75</v>
      </c>
      <c r="G99" s="17">
        <v>239918.64</v>
      </c>
      <c r="H99" s="17">
        <v>211709.91</v>
      </c>
      <c r="I99" s="17">
        <v>228449.62</v>
      </c>
      <c r="J99" s="17">
        <v>229822.73</v>
      </c>
      <c r="K99" s="17">
        <v>279761.23</v>
      </c>
      <c r="L99" s="17">
        <v>307853.25</v>
      </c>
      <c r="M99" s="17">
        <v>263252.93</v>
      </c>
      <c r="N99" s="17">
        <v>242796.24</v>
      </c>
      <c r="O99" s="17">
        <v>217053.52</v>
      </c>
      <c r="P99" s="17">
        <v>211896.75</v>
      </c>
      <c r="Q99" s="17">
        <v>2881529.67</v>
      </c>
      <c r="R99" s="18"/>
    </row>
    <row r="100" spans="1:18" ht="12.75">
      <c r="A100" s="16"/>
      <c r="B100" s="16"/>
      <c r="C100" s="16"/>
      <c r="D100" s="5" t="s">
        <v>169</v>
      </c>
      <c r="E100" s="17">
        <v>243899.46</v>
      </c>
      <c r="F100" s="17">
        <v>241063.73</v>
      </c>
      <c r="G100" s="17">
        <v>232689.64</v>
      </c>
      <c r="H100" s="17">
        <v>212690.27</v>
      </c>
      <c r="I100" s="17">
        <v>211765.17</v>
      </c>
      <c r="J100" s="17">
        <v>201172.04</v>
      </c>
      <c r="K100" s="17">
        <v>262500.49</v>
      </c>
      <c r="L100" s="17">
        <v>224668.87</v>
      </c>
      <c r="M100" s="17">
        <v>251647.88</v>
      </c>
      <c r="N100" s="17">
        <v>216649.48</v>
      </c>
      <c r="O100" s="17">
        <v>249564.22</v>
      </c>
      <c r="P100" s="17">
        <v>216029.27</v>
      </c>
      <c r="Q100" s="17">
        <v>2764340.52</v>
      </c>
      <c r="R100" s="18"/>
    </row>
    <row r="101" spans="1:18" ht="12.75">
      <c r="A101" s="6"/>
      <c r="B101" s="6"/>
      <c r="C101" s="5"/>
      <c r="D101" s="5" t="s">
        <v>170</v>
      </c>
      <c r="E101" s="17">
        <f>+E99-E100</f>
        <v>-37376.359999999986</v>
      </c>
      <c r="F101" s="17">
        <f aca="true" t="shared" si="27" ref="F101:Q101">+F99-F100</f>
        <v>1428.0199999999895</v>
      </c>
      <c r="G101" s="17">
        <f t="shared" si="27"/>
        <v>7229</v>
      </c>
      <c r="H101" s="17">
        <f t="shared" si="27"/>
        <v>-980.359999999986</v>
      </c>
      <c r="I101" s="17">
        <f t="shared" si="27"/>
        <v>16684.449999999983</v>
      </c>
      <c r="J101" s="17">
        <f t="shared" si="27"/>
        <v>28650.690000000002</v>
      </c>
      <c r="K101" s="17">
        <f t="shared" si="27"/>
        <v>17260.73999999999</v>
      </c>
      <c r="L101" s="17">
        <f t="shared" si="27"/>
        <v>83184.38</v>
      </c>
      <c r="M101" s="17">
        <f t="shared" si="27"/>
        <v>11605.049999999988</v>
      </c>
      <c r="N101" s="17">
        <f t="shared" si="27"/>
        <v>26146.75999999998</v>
      </c>
      <c r="O101" s="17">
        <f t="shared" si="27"/>
        <v>-32510.70000000001</v>
      </c>
      <c r="P101" s="17">
        <f t="shared" si="27"/>
        <v>-4132.5199999999895</v>
      </c>
      <c r="Q101" s="17">
        <f t="shared" si="27"/>
        <v>117189.1499999999</v>
      </c>
      <c r="R101" s="18"/>
    </row>
    <row r="102" spans="1:18" ht="12.75">
      <c r="A102" s="16" t="s">
        <v>7</v>
      </c>
      <c r="B102" s="16"/>
      <c r="C102" s="14" t="s">
        <v>79</v>
      </c>
      <c r="D102" s="14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t="12.75">
      <c r="A103" s="15">
        <v>0</v>
      </c>
      <c r="B103" s="15"/>
      <c r="C103" s="14" t="s">
        <v>80</v>
      </c>
      <c r="D103" s="14" t="s">
        <v>81</v>
      </c>
      <c r="E103" s="17">
        <v>7451.41</v>
      </c>
      <c r="F103" s="17">
        <v>14271.72</v>
      </c>
      <c r="G103" s="17">
        <v>9855.42</v>
      </c>
      <c r="H103" s="17">
        <v>10111.93</v>
      </c>
      <c r="I103" s="17">
        <v>14239.4</v>
      </c>
      <c r="J103" s="17">
        <v>36462.6</v>
      </c>
      <c r="K103" s="17">
        <v>15819.96</v>
      </c>
      <c r="L103" s="17">
        <v>9474.23</v>
      </c>
      <c r="M103" s="17">
        <v>14388.27</v>
      </c>
      <c r="N103" s="17">
        <v>15806.26</v>
      </c>
      <c r="O103" s="17">
        <v>15578.86</v>
      </c>
      <c r="P103" s="17">
        <v>10048.43</v>
      </c>
      <c r="Q103" s="17">
        <v>173508.49</v>
      </c>
      <c r="R103" s="18"/>
    </row>
    <row r="104" spans="1:18" ht="12.75">
      <c r="A104" s="15"/>
      <c r="B104" s="15"/>
      <c r="C104" s="14"/>
      <c r="D104" s="5" t="s">
        <v>169</v>
      </c>
      <c r="E104" s="17">
        <v>12863.98</v>
      </c>
      <c r="F104" s="17">
        <v>13841.13</v>
      </c>
      <c r="G104" s="17">
        <v>11340.86</v>
      </c>
      <c r="H104" s="17">
        <v>34160.28</v>
      </c>
      <c r="I104" s="17">
        <v>16525.5</v>
      </c>
      <c r="J104" s="17">
        <v>23736.5</v>
      </c>
      <c r="K104" s="17">
        <v>12295.15</v>
      </c>
      <c r="L104" s="17">
        <v>14577.6</v>
      </c>
      <c r="M104" s="17">
        <v>15861.83</v>
      </c>
      <c r="N104" s="17">
        <v>12388.16</v>
      </c>
      <c r="O104" s="17">
        <v>9144.25</v>
      </c>
      <c r="P104" s="17">
        <v>6277.26</v>
      </c>
      <c r="Q104" s="17">
        <v>183012.5</v>
      </c>
      <c r="R104" s="18"/>
    </row>
    <row r="105" spans="1:18" ht="12.75">
      <c r="A105" s="6"/>
      <c r="B105" s="6"/>
      <c r="C105" s="5"/>
      <c r="D105" s="5" t="s">
        <v>170</v>
      </c>
      <c r="E105" s="17">
        <f>+E103-E104</f>
        <v>-5412.57</v>
      </c>
      <c r="F105" s="17">
        <f aca="true" t="shared" si="28" ref="F105:Q105">+F103-F104</f>
        <v>430.59000000000015</v>
      </c>
      <c r="G105" s="17">
        <f t="shared" si="28"/>
        <v>-1485.4400000000005</v>
      </c>
      <c r="H105" s="17">
        <f t="shared" si="28"/>
        <v>-24048.35</v>
      </c>
      <c r="I105" s="17">
        <f t="shared" si="28"/>
        <v>-2286.1000000000004</v>
      </c>
      <c r="J105" s="17">
        <f t="shared" si="28"/>
        <v>12726.099999999999</v>
      </c>
      <c r="K105" s="17">
        <f t="shared" si="28"/>
        <v>3524.8099999999995</v>
      </c>
      <c r="L105" s="17">
        <f t="shared" si="28"/>
        <v>-5103.370000000001</v>
      </c>
      <c r="M105" s="17">
        <f t="shared" si="28"/>
        <v>-1473.5599999999995</v>
      </c>
      <c r="N105" s="17">
        <f t="shared" si="28"/>
        <v>3418.1000000000004</v>
      </c>
      <c r="O105" s="17">
        <f t="shared" si="28"/>
        <v>6434.610000000001</v>
      </c>
      <c r="P105" s="17">
        <f t="shared" si="28"/>
        <v>3771.17</v>
      </c>
      <c r="Q105" s="17">
        <f t="shared" si="28"/>
        <v>-9504.01000000001</v>
      </c>
      <c r="R105" s="18"/>
    </row>
    <row r="106" spans="1:18" ht="12.75">
      <c r="A106" s="15">
        <v>0</v>
      </c>
      <c r="B106" s="15"/>
      <c r="C106" s="14" t="s">
        <v>82</v>
      </c>
      <c r="D106" s="14" t="s">
        <v>83</v>
      </c>
      <c r="E106" s="17">
        <v>169945.54</v>
      </c>
      <c r="F106" s="17">
        <v>144153.24</v>
      </c>
      <c r="G106" s="17">
        <v>130883.88</v>
      </c>
      <c r="H106" s="17">
        <v>139853.3</v>
      </c>
      <c r="I106" s="17">
        <v>130921.02</v>
      </c>
      <c r="J106" s="17">
        <v>148138.95</v>
      </c>
      <c r="K106" s="17">
        <v>130499.16</v>
      </c>
      <c r="L106" s="17">
        <v>140303.22</v>
      </c>
      <c r="M106" s="17">
        <v>105748.94</v>
      </c>
      <c r="N106" s="17">
        <v>132256.81</v>
      </c>
      <c r="O106" s="17">
        <v>149278.26</v>
      </c>
      <c r="P106" s="17">
        <v>139154.41</v>
      </c>
      <c r="Q106" s="17">
        <v>1661136.73</v>
      </c>
      <c r="R106" s="18"/>
    </row>
    <row r="107" spans="1:18" ht="12.75">
      <c r="A107" s="15"/>
      <c r="B107" s="15"/>
      <c r="C107" s="14"/>
      <c r="D107" s="5" t="s">
        <v>169</v>
      </c>
      <c r="E107" s="17">
        <v>143826.12</v>
      </c>
      <c r="F107" s="17">
        <v>108732.89</v>
      </c>
      <c r="G107" s="17">
        <v>122213.28</v>
      </c>
      <c r="H107" s="17">
        <v>122346.67</v>
      </c>
      <c r="I107" s="17">
        <v>130724.34</v>
      </c>
      <c r="J107" s="17">
        <v>125070.16</v>
      </c>
      <c r="K107" s="17">
        <v>126849.2</v>
      </c>
      <c r="L107" s="17">
        <v>155692.21</v>
      </c>
      <c r="M107" s="17">
        <v>105369.35</v>
      </c>
      <c r="N107" s="17">
        <v>136949.05</v>
      </c>
      <c r="O107" s="17">
        <v>157334.74</v>
      </c>
      <c r="P107" s="17">
        <v>112083.31</v>
      </c>
      <c r="Q107" s="17">
        <v>1547191.32</v>
      </c>
      <c r="R107" s="18"/>
    </row>
    <row r="108" spans="1:18" ht="12.75">
      <c r="A108" s="6"/>
      <c r="B108" s="6"/>
      <c r="C108" s="5"/>
      <c r="D108" s="5" t="s">
        <v>170</v>
      </c>
      <c r="E108" s="17">
        <f>+E106-E107</f>
        <v>26119.420000000013</v>
      </c>
      <c r="F108" s="17">
        <f aca="true" t="shared" si="29" ref="F108:Q108">+F106-F107</f>
        <v>35420.34999999999</v>
      </c>
      <c r="G108" s="17">
        <f t="shared" si="29"/>
        <v>8670.600000000006</v>
      </c>
      <c r="H108" s="17">
        <f t="shared" si="29"/>
        <v>17506.62999999999</v>
      </c>
      <c r="I108" s="17">
        <f t="shared" si="29"/>
        <v>196.68000000000757</v>
      </c>
      <c r="J108" s="17">
        <f t="shared" si="29"/>
        <v>23068.790000000008</v>
      </c>
      <c r="K108" s="17">
        <f t="shared" si="29"/>
        <v>3649.9600000000064</v>
      </c>
      <c r="L108" s="17">
        <f t="shared" si="29"/>
        <v>-15388.98999999999</v>
      </c>
      <c r="M108" s="17">
        <f t="shared" si="29"/>
        <v>379.5899999999965</v>
      </c>
      <c r="N108" s="17">
        <f t="shared" si="29"/>
        <v>-4692.239999999991</v>
      </c>
      <c r="O108" s="17">
        <f t="shared" si="29"/>
        <v>-8056.479999999981</v>
      </c>
      <c r="P108" s="17">
        <f t="shared" si="29"/>
        <v>27071.100000000006</v>
      </c>
      <c r="Q108" s="17">
        <f t="shared" si="29"/>
        <v>113945.40999999992</v>
      </c>
      <c r="R108" s="18"/>
    </row>
    <row r="109" spans="1:18" ht="12.75">
      <c r="A109" s="15">
        <v>0</v>
      </c>
      <c r="B109" s="15"/>
      <c r="C109" s="14" t="s">
        <v>84</v>
      </c>
      <c r="D109" s="14" t="s">
        <v>85</v>
      </c>
      <c r="E109" s="17">
        <v>-59.99</v>
      </c>
      <c r="F109" s="17">
        <v>0.21</v>
      </c>
      <c r="G109" s="17">
        <v>0</v>
      </c>
      <c r="H109" s="17">
        <v>93.65</v>
      </c>
      <c r="I109" s="17">
        <v>49.98</v>
      </c>
      <c r="J109" s="17">
        <v>0</v>
      </c>
      <c r="K109" s="17">
        <v>-120</v>
      </c>
      <c r="L109" s="17">
        <v>0</v>
      </c>
      <c r="M109" s="17">
        <v>9.97</v>
      </c>
      <c r="N109" s="17">
        <v>46</v>
      </c>
      <c r="O109" s="17">
        <v>20</v>
      </c>
      <c r="P109" s="17">
        <v>8</v>
      </c>
      <c r="Q109" s="17">
        <v>47.82</v>
      </c>
      <c r="R109" s="18"/>
    </row>
    <row r="110" spans="1:18" ht="12.75">
      <c r="A110" s="15"/>
      <c r="B110" s="15"/>
      <c r="C110" s="14"/>
      <c r="D110" s="5" t="s">
        <v>169</v>
      </c>
      <c r="E110" s="17">
        <v>24.98</v>
      </c>
      <c r="F110" s="17">
        <v>0</v>
      </c>
      <c r="G110" s="17">
        <v>-101.4</v>
      </c>
      <c r="H110" s="17">
        <v>20</v>
      </c>
      <c r="I110" s="17">
        <v>-2.15</v>
      </c>
      <c r="J110" s="17">
        <v>100</v>
      </c>
      <c r="K110" s="17">
        <v>10</v>
      </c>
      <c r="L110" s="17">
        <v>100.9</v>
      </c>
      <c r="M110" s="17">
        <v>89.9</v>
      </c>
      <c r="N110" s="17">
        <v>-90.6</v>
      </c>
      <c r="O110" s="17">
        <v>99.98</v>
      </c>
      <c r="P110" s="17">
        <v>12.58</v>
      </c>
      <c r="Q110" s="17">
        <v>264.19</v>
      </c>
      <c r="R110" s="18"/>
    </row>
    <row r="111" spans="1:18" ht="12.75">
      <c r="A111" s="6"/>
      <c r="B111" s="6"/>
      <c r="C111" s="5"/>
      <c r="D111" s="5" t="s">
        <v>170</v>
      </c>
      <c r="E111" s="17">
        <f>+E109-E110</f>
        <v>-84.97</v>
      </c>
      <c r="F111" s="17">
        <f aca="true" t="shared" si="30" ref="F111:Q111">+F109-F110</f>
        <v>0.21</v>
      </c>
      <c r="G111" s="17">
        <f t="shared" si="30"/>
        <v>101.4</v>
      </c>
      <c r="H111" s="17">
        <f t="shared" si="30"/>
        <v>73.65</v>
      </c>
      <c r="I111" s="17">
        <f t="shared" si="30"/>
        <v>52.129999999999995</v>
      </c>
      <c r="J111" s="17">
        <f t="shared" si="30"/>
        <v>-100</v>
      </c>
      <c r="K111" s="17">
        <f t="shared" si="30"/>
        <v>-130</v>
      </c>
      <c r="L111" s="17">
        <f t="shared" si="30"/>
        <v>-100.9</v>
      </c>
      <c r="M111" s="17">
        <f t="shared" si="30"/>
        <v>-79.93</v>
      </c>
      <c r="N111" s="17">
        <f t="shared" si="30"/>
        <v>136.6</v>
      </c>
      <c r="O111" s="17">
        <f t="shared" si="30"/>
        <v>-79.98</v>
      </c>
      <c r="P111" s="17">
        <f t="shared" si="30"/>
        <v>-4.58</v>
      </c>
      <c r="Q111" s="17">
        <f t="shared" si="30"/>
        <v>-216.37</v>
      </c>
      <c r="R111" s="18"/>
    </row>
    <row r="112" spans="1:18" ht="12.75">
      <c r="A112" s="15">
        <v>0</v>
      </c>
      <c r="B112" s="15"/>
      <c r="C112" s="14" t="s">
        <v>86</v>
      </c>
      <c r="D112" s="14" t="s">
        <v>87</v>
      </c>
      <c r="E112" s="17">
        <v>12000</v>
      </c>
      <c r="F112" s="17">
        <v>15000</v>
      </c>
      <c r="G112" s="17">
        <v>15000</v>
      </c>
      <c r="H112" s="17">
        <v>15000</v>
      </c>
      <c r="I112" s="17">
        <v>15000</v>
      </c>
      <c r="J112" s="17">
        <v>15000</v>
      </c>
      <c r="K112" s="17">
        <v>15000</v>
      </c>
      <c r="L112" s="17">
        <v>15000</v>
      </c>
      <c r="M112" s="17">
        <v>15000</v>
      </c>
      <c r="N112" s="17">
        <v>14960.68</v>
      </c>
      <c r="O112" s="17">
        <v>15000</v>
      </c>
      <c r="P112" s="17">
        <v>15000</v>
      </c>
      <c r="Q112" s="17">
        <v>176960.68</v>
      </c>
      <c r="R112" s="18"/>
    </row>
    <row r="113" spans="1:18" ht="12.75">
      <c r="A113" s="15"/>
      <c r="B113" s="15"/>
      <c r="C113" s="14"/>
      <c r="D113" s="5" t="s">
        <v>169</v>
      </c>
      <c r="E113" s="17">
        <v>12000</v>
      </c>
      <c r="F113" s="17">
        <v>12000</v>
      </c>
      <c r="G113" s="17">
        <v>12000</v>
      </c>
      <c r="H113" s="17">
        <v>12000</v>
      </c>
      <c r="I113" s="17">
        <v>12000</v>
      </c>
      <c r="J113" s="17">
        <v>12000</v>
      </c>
      <c r="K113" s="17">
        <v>12000</v>
      </c>
      <c r="L113" s="17">
        <v>12000</v>
      </c>
      <c r="M113" s="17">
        <v>12000</v>
      </c>
      <c r="N113" s="17">
        <v>12000</v>
      </c>
      <c r="O113" s="17">
        <v>12000</v>
      </c>
      <c r="P113" s="17">
        <v>12000</v>
      </c>
      <c r="Q113" s="17">
        <v>144000</v>
      </c>
      <c r="R113" s="18"/>
    </row>
    <row r="114" spans="1:18" ht="12.75">
      <c r="A114" s="6"/>
      <c r="B114" s="6"/>
      <c r="C114" s="5"/>
      <c r="D114" s="5" t="s">
        <v>170</v>
      </c>
      <c r="E114" s="17">
        <f>+E112-E113</f>
        <v>0</v>
      </c>
      <c r="F114" s="17">
        <f aca="true" t="shared" si="31" ref="F114:Q114">+F112-F113</f>
        <v>3000</v>
      </c>
      <c r="G114" s="17">
        <f t="shared" si="31"/>
        <v>3000</v>
      </c>
      <c r="H114" s="17">
        <f t="shared" si="31"/>
        <v>3000</v>
      </c>
      <c r="I114" s="17">
        <f t="shared" si="31"/>
        <v>3000</v>
      </c>
      <c r="J114" s="17">
        <f t="shared" si="31"/>
        <v>3000</v>
      </c>
      <c r="K114" s="17">
        <f t="shared" si="31"/>
        <v>3000</v>
      </c>
      <c r="L114" s="17">
        <f t="shared" si="31"/>
        <v>3000</v>
      </c>
      <c r="M114" s="17">
        <f t="shared" si="31"/>
        <v>3000</v>
      </c>
      <c r="N114" s="17">
        <f t="shared" si="31"/>
        <v>2960.6800000000003</v>
      </c>
      <c r="O114" s="17">
        <f t="shared" si="31"/>
        <v>3000</v>
      </c>
      <c r="P114" s="17">
        <f t="shared" si="31"/>
        <v>3000</v>
      </c>
      <c r="Q114" s="17">
        <f t="shared" si="31"/>
        <v>32960.67999999999</v>
      </c>
      <c r="R114" s="18"/>
    </row>
    <row r="115" spans="1:18" ht="12.75">
      <c r="A115" s="16" t="s">
        <v>88</v>
      </c>
      <c r="B115" s="16"/>
      <c r="C115" s="16"/>
      <c r="D115" s="16"/>
      <c r="E115" s="17">
        <v>189336.96</v>
      </c>
      <c r="F115" s="17">
        <v>173425.17</v>
      </c>
      <c r="G115" s="17">
        <v>155739.3</v>
      </c>
      <c r="H115" s="17">
        <v>165058.88</v>
      </c>
      <c r="I115" s="17">
        <v>160210.4</v>
      </c>
      <c r="J115" s="17">
        <v>199601.55</v>
      </c>
      <c r="K115" s="17">
        <v>161199.12</v>
      </c>
      <c r="L115" s="17">
        <v>164777.45</v>
      </c>
      <c r="M115" s="17">
        <v>135147.18</v>
      </c>
      <c r="N115" s="17">
        <v>163069.75</v>
      </c>
      <c r="O115" s="17">
        <v>179877.12</v>
      </c>
      <c r="P115" s="17">
        <v>164210.84</v>
      </c>
      <c r="Q115" s="17">
        <v>2011653.72</v>
      </c>
      <c r="R115" s="18"/>
    </row>
    <row r="116" spans="1:18" ht="12.75">
      <c r="A116" s="16"/>
      <c r="B116" s="16"/>
      <c r="C116" s="16"/>
      <c r="D116" s="5" t="s">
        <v>169</v>
      </c>
      <c r="E116" s="17">
        <v>168715.08</v>
      </c>
      <c r="F116" s="17">
        <v>134574.02</v>
      </c>
      <c r="G116" s="17">
        <v>145452.74</v>
      </c>
      <c r="H116" s="17">
        <v>168526.95</v>
      </c>
      <c r="I116" s="17">
        <v>159247.69</v>
      </c>
      <c r="J116" s="17">
        <v>160906.66</v>
      </c>
      <c r="K116" s="17">
        <v>151154.35</v>
      </c>
      <c r="L116" s="17">
        <v>182370.71</v>
      </c>
      <c r="M116" s="17">
        <v>133321.08</v>
      </c>
      <c r="N116" s="17">
        <v>161246.61</v>
      </c>
      <c r="O116" s="17">
        <v>178578.97</v>
      </c>
      <c r="P116" s="17">
        <v>130373.15</v>
      </c>
      <c r="Q116" s="17">
        <v>1874468.01</v>
      </c>
      <c r="R116" s="18"/>
    </row>
    <row r="117" spans="1:18" ht="12.75">
      <c r="A117" s="6"/>
      <c r="B117" s="6"/>
      <c r="C117" s="5"/>
      <c r="D117" s="5" t="s">
        <v>170</v>
      </c>
      <c r="E117" s="17">
        <f>+E115-E116</f>
        <v>20621.880000000005</v>
      </c>
      <c r="F117" s="17">
        <f aca="true" t="shared" si="32" ref="F117:Q117">+F115-F116</f>
        <v>38851.15000000002</v>
      </c>
      <c r="G117" s="17">
        <f t="shared" si="32"/>
        <v>10286.559999999998</v>
      </c>
      <c r="H117" s="17">
        <f t="shared" si="32"/>
        <v>-3468.070000000007</v>
      </c>
      <c r="I117" s="17">
        <f t="shared" si="32"/>
        <v>962.7099999999919</v>
      </c>
      <c r="J117" s="17">
        <f t="shared" si="32"/>
        <v>38694.889999999985</v>
      </c>
      <c r="K117" s="17">
        <f t="shared" si="32"/>
        <v>10044.76999999999</v>
      </c>
      <c r="L117" s="17">
        <f t="shared" si="32"/>
        <v>-17593.25999999998</v>
      </c>
      <c r="M117" s="17">
        <f t="shared" si="32"/>
        <v>1826.1000000000058</v>
      </c>
      <c r="N117" s="17">
        <f t="shared" si="32"/>
        <v>1823.140000000014</v>
      </c>
      <c r="O117" s="17">
        <f t="shared" si="32"/>
        <v>1298.1499999999942</v>
      </c>
      <c r="P117" s="17">
        <f t="shared" si="32"/>
        <v>33837.69</v>
      </c>
      <c r="Q117" s="17">
        <f t="shared" si="32"/>
        <v>137185.70999999996</v>
      </c>
      <c r="R117" s="18"/>
    </row>
    <row r="118" spans="1:18" ht="12.75">
      <c r="A118" s="16" t="s">
        <v>7</v>
      </c>
      <c r="B118" s="16"/>
      <c r="C118" s="14" t="s">
        <v>89</v>
      </c>
      <c r="D118" s="14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ht="12.75">
      <c r="A119" s="15">
        <v>0</v>
      </c>
      <c r="B119" s="15"/>
      <c r="C119" s="14" t="s">
        <v>90</v>
      </c>
      <c r="D119" s="14" t="s">
        <v>91</v>
      </c>
      <c r="E119" s="17">
        <v>13980.57</v>
      </c>
      <c r="F119" s="17">
        <v>5626.71</v>
      </c>
      <c r="G119" s="17">
        <v>12244.71</v>
      </c>
      <c r="H119" s="17">
        <v>17245.66</v>
      </c>
      <c r="I119" s="17">
        <v>-15883.41</v>
      </c>
      <c r="J119" s="17">
        <v>-3896.83</v>
      </c>
      <c r="K119" s="17">
        <v>11927</v>
      </c>
      <c r="L119" s="17">
        <v>-16.42</v>
      </c>
      <c r="M119" s="17">
        <v>12261</v>
      </c>
      <c r="N119" s="17">
        <v>6506.53</v>
      </c>
      <c r="O119" s="17">
        <v>6308.48</v>
      </c>
      <c r="P119" s="17">
        <v>8886.12</v>
      </c>
      <c r="Q119" s="17">
        <v>75190.12</v>
      </c>
      <c r="R119" s="18"/>
    </row>
    <row r="120" spans="1:18" ht="12.75">
      <c r="A120" s="15"/>
      <c r="B120" s="15"/>
      <c r="C120" s="14"/>
      <c r="D120" s="5" t="s">
        <v>169</v>
      </c>
      <c r="E120" s="17">
        <v>3345.08</v>
      </c>
      <c r="F120" s="17">
        <v>18855.92</v>
      </c>
      <c r="G120" s="17">
        <v>11185.81</v>
      </c>
      <c r="H120" s="17">
        <v>4548.07</v>
      </c>
      <c r="I120" s="17">
        <v>7479.4</v>
      </c>
      <c r="J120" s="17">
        <v>14259.04</v>
      </c>
      <c r="K120" s="17">
        <v>6574.57</v>
      </c>
      <c r="L120" s="17">
        <v>4331.95</v>
      </c>
      <c r="M120" s="17">
        <v>25593.42</v>
      </c>
      <c r="N120" s="17">
        <v>4067.99</v>
      </c>
      <c r="O120" s="17">
        <v>9120.25</v>
      </c>
      <c r="P120" s="17">
        <v>11690.13</v>
      </c>
      <c r="Q120" s="17">
        <v>121051.63</v>
      </c>
      <c r="R120" s="18"/>
    </row>
    <row r="121" spans="1:18" ht="12.75">
      <c r="A121" s="6"/>
      <c r="B121" s="6"/>
      <c r="C121" s="5"/>
      <c r="D121" s="5" t="s">
        <v>170</v>
      </c>
      <c r="E121" s="17">
        <f>+E119-E120</f>
        <v>10635.49</v>
      </c>
      <c r="F121" s="17">
        <f aca="true" t="shared" si="33" ref="F121:Q121">+F119-F120</f>
        <v>-13229.21</v>
      </c>
      <c r="G121" s="17">
        <f t="shared" si="33"/>
        <v>1058.8999999999996</v>
      </c>
      <c r="H121" s="17">
        <f t="shared" si="33"/>
        <v>12697.59</v>
      </c>
      <c r="I121" s="17">
        <f t="shared" si="33"/>
        <v>-23362.809999999998</v>
      </c>
      <c r="J121" s="17">
        <f t="shared" si="33"/>
        <v>-18155.870000000003</v>
      </c>
      <c r="K121" s="17">
        <f t="shared" si="33"/>
        <v>5352.43</v>
      </c>
      <c r="L121" s="17">
        <f t="shared" si="33"/>
        <v>-4348.37</v>
      </c>
      <c r="M121" s="17">
        <f t="shared" si="33"/>
        <v>-13332.419999999998</v>
      </c>
      <c r="N121" s="17">
        <f t="shared" si="33"/>
        <v>2438.54</v>
      </c>
      <c r="O121" s="17">
        <f t="shared" si="33"/>
        <v>-2811.7700000000004</v>
      </c>
      <c r="P121" s="17">
        <f t="shared" si="33"/>
        <v>-2804.0099999999984</v>
      </c>
      <c r="Q121" s="17">
        <f t="shared" si="33"/>
        <v>-45861.51000000001</v>
      </c>
      <c r="R121" s="18"/>
    </row>
    <row r="122" spans="1:18" ht="12.75">
      <c r="A122" s="15">
        <v>0</v>
      </c>
      <c r="B122" s="15"/>
      <c r="C122" s="14" t="s">
        <v>92</v>
      </c>
      <c r="D122" s="14" t="s">
        <v>93</v>
      </c>
      <c r="E122" s="17">
        <v>3466.7</v>
      </c>
      <c r="F122" s="17">
        <v>2969.47</v>
      </c>
      <c r="G122" s="17">
        <v>3002.72</v>
      </c>
      <c r="H122" s="17">
        <v>5534.8</v>
      </c>
      <c r="I122" s="17">
        <v>3006.21</v>
      </c>
      <c r="J122" s="17">
        <v>3002.17</v>
      </c>
      <c r="K122" s="17">
        <v>3967.12</v>
      </c>
      <c r="L122" s="17">
        <v>2970.32</v>
      </c>
      <c r="M122" s="17">
        <v>2993.82</v>
      </c>
      <c r="N122" s="17">
        <v>2997.65</v>
      </c>
      <c r="O122" s="17">
        <v>2977.57</v>
      </c>
      <c r="P122" s="17">
        <v>2975.13</v>
      </c>
      <c r="Q122" s="17">
        <v>39863.68</v>
      </c>
      <c r="R122" s="18"/>
    </row>
    <row r="123" spans="1:18" ht="12.75">
      <c r="A123" s="15"/>
      <c r="B123" s="15"/>
      <c r="C123" s="14"/>
      <c r="D123" s="5" t="s">
        <v>169</v>
      </c>
      <c r="E123" s="17">
        <v>2909.56</v>
      </c>
      <c r="F123" s="17">
        <v>2903.78</v>
      </c>
      <c r="G123" s="17">
        <v>2934.71</v>
      </c>
      <c r="H123" s="17">
        <v>2986.46</v>
      </c>
      <c r="I123" s="17">
        <v>3089.35</v>
      </c>
      <c r="J123" s="17">
        <v>2947.27</v>
      </c>
      <c r="K123" s="17">
        <v>4077.92</v>
      </c>
      <c r="L123" s="17">
        <v>2946.92</v>
      </c>
      <c r="M123" s="17">
        <v>2943.45</v>
      </c>
      <c r="N123" s="17">
        <v>3819.13</v>
      </c>
      <c r="O123" s="17">
        <v>2957.52</v>
      </c>
      <c r="P123" s="17">
        <v>3013.29</v>
      </c>
      <c r="Q123" s="17">
        <v>37529.36</v>
      </c>
      <c r="R123" s="18"/>
    </row>
    <row r="124" spans="1:18" ht="12.75">
      <c r="A124" s="6"/>
      <c r="B124" s="6"/>
      <c r="C124" s="5"/>
      <c r="D124" s="5" t="s">
        <v>170</v>
      </c>
      <c r="E124" s="17">
        <f>+E122-E123</f>
        <v>557.1399999999999</v>
      </c>
      <c r="F124" s="17">
        <f aca="true" t="shared" si="34" ref="F124:Q124">+F122-F123</f>
        <v>65.6899999999996</v>
      </c>
      <c r="G124" s="17">
        <f t="shared" si="34"/>
        <v>68.00999999999976</v>
      </c>
      <c r="H124" s="17">
        <f t="shared" si="34"/>
        <v>2548.34</v>
      </c>
      <c r="I124" s="17">
        <f t="shared" si="34"/>
        <v>-83.13999999999987</v>
      </c>
      <c r="J124" s="17">
        <f t="shared" si="34"/>
        <v>54.90000000000009</v>
      </c>
      <c r="K124" s="17">
        <f t="shared" si="34"/>
        <v>-110.80000000000018</v>
      </c>
      <c r="L124" s="17">
        <f t="shared" si="34"/>
        <v>23.40000000000009</v>
      </c>
      <c r="M124" s="17">
        <f t="shared" si="34"/>
        <v>50.370000000000346</v>
      </c>
      <c r="N124" s="17">
        <f t="shared" si="34"/>
        <v>-821.48</v>
      </c>
      <c r="O124" s="17">
        <f t="shared" si="34"/>
        <v>20.050000000000182</v>
      </c>
      <c r="P124" s="17">
        <f t="shared" si="34"/>
        <v>-38.159999999999854</v>
      </c>
      <c r="Q124" s="17">
        <f t="shared" si="34"/>
        <v>2334.3199999999997</v>
      </c>
      <c r="R124" s="18"/>
    </row>
    <row r="125" spans="1:18" ht="12.75">
      <c r="A125" s="16" t="s">
        <v>94</v>
      </c>
      <c r="B125" s="16"/>
      <c r="C125" s="16"/>
      <c r="D125" s="16"/>
      <c r="E125" s="17">
        <v>17447.27</v>
      </c>
      <c r="F125" s="17">
        <v>8596.18</v>
      </c>
      <c r="G125" s="17">
        <v>15247.43</v>
      </c>
      <c r="H125" s="17">
        <v>22780.46</v>
      </c>
      <c r="I125" s="17">
        <v>-12877.2</v>
      </c>
      <c r="J125" s="17">
        <v>-894.66</v>
      </c>
      <c r="K125" s="17">
        <v>15894.12</v>
      </c>
      <c r="L125" s="17">
        <v>2953.9</v>
      </c>
      <c r="M125" s="17">
        <v>15254.82</v>
      </c>
      <c r="N125" s="17">
        <v>9504.18</v>
      </c>
      <c r="O125" s="17">
        <v>9286.05</v>
      </c>
      <c r="P125" s="17">
        <v>11861.25</v>
      </c>
      <c r="Q125" s="17">
        <v>115053.8</v>
      </c>
      <c r="R125" s="18"/>
    </row>
    <row r="126" spans="1:18" ht="12.75">
      <c r="A126" s="16"/>
      <c r="B126" s="16"/>
      <c r="C126" s="16"/>
      <c r="D126" s="5" t="s">
        <v>169</v>
      </c>
      <c r="E126" s="17">
        <v>6254.64</v>
      </c>
      <c r="F126" s="17">
        <v>21759.7</v>
      </c>
      <c r="G126" s="17">
        <v>14120.52</v>
      </c>
      <c r="H126" s="17">
        <v>7534.53</v>
      </c>
      <c r="I126" s="17">
        <v>10568.75</v>
      </c>
      <c r="J126" s="17">
        <v>17206.31</v>
      </c>
      <c r="K126" s="17">
        <v>10652.49</v>
      </c>
      <c r="L126" s="17">
        <v>7278.87</v>
      </c>
      <c r="M126" s="17">
        <v>28536.87</v>
      </c>
      <c r="N126" s="17">
        <v>7887.12</v>
      </c>
      <c r="O126" s="17">
        <v>12077.77</v>
      </c>
      <c r="P126" s="17">
        <v>14703.42</v>
      </c>
      <c r="Q126" s="17">
        <v>158580.99</v>
      </c>
      <c r="R126" s="18"/>
    </row>
    <row r="127" spans="1:18" ht="12.75">
      <c r="A127" s="6"/>
      <c r="B127" s="6"/>
      <c r="C127" s="5"/>
      <c r="D127" s="5" t="s">
        <v>170</v>
      </c>
      <c r="E127" s="17">
        <f>+E125-E126</f>
        <v>11192.630000000001</v>
      </c>
      <c r="F127" s="17">
        <f aca="true" t="shared" si="35" ref="F127:Q127">+F125-F126</f>
        <v>-13163.52</v>
      </c>
      <c r="G127" s="17">
        <f t="shared" si="35"/>
        <v>1126.9099999999999</v>
      </c>
      <c r="H127" s="17">
        <f t="shared" si="35"/>
        <v>15245.93</v>
      </c>
      <c r="I127" s="17">
        <f t="shared" si="35"/>
        <v>-23445.95</v>
      </c>
      <c r="J127" s="17">
        <f t="shared" si="35"/>
        <v>-18100.97</v>
      </c>
      <c r="K127" s="17">
        <f t="shared" si="35"/>
        <v>5241.630000000001</v>
      </c>
      <c r="L127" s="17">
        <f t="shared" si="35"/>
        <v>-4324.969999999999</v>
      </c>
      <c r="M127" s="17">
        <f t="shared" si="35"/>
        <v>-13282.05</v>
      </c>
      <c r="N127" s="17">
        <f t="shared" si="35"/>
        <v>1617.0600000000004</v>
      </c>
      <c r="O127" s="17">
        <f t="shared" si="35"/>
        <v>-2791.720000000001</v>
      </c>
      <c r="P127" s="17">
        <f t="shared" si="35"/>
        <v>-2842.17</v>
      </c>
      <c r="Q127" s="17">
        <f t="shared" si="35"/>
        <v>-43527.18999999999</v>
      </c>
      <c r="R127" s="18"/>
    </row>
    <row r="128" spans="1:18" ht="12.75">
      <c r="A128" s="16" t="s">
        <v>7</v>
      </c>
      <c r="B128" s="16"/>
      <c r="C128" s="14" t="s">
        <v>95</v>
      </c>
      <c r="D128" s="14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</row>
    <row r="129" spans="1:18" ht="12.75">
      <c r="A129" s="15">
        <v>0</v>
      </c>
      <c r="B129" s="15"/>
      <c r="C129" s="14" t="s">
        <v>96</v>
      </c>
      <c r="D129" s="14" t="s">
        <v>97</v>
      </c>
      <c r="E129" s="17">
        <v>86228.48</v>
      </c>
      <c r="F129" s="17">
        <v>74454.32</v>
      </c>
      <c r="G129" s="17">
        <v>72003.03</v>
      </c>
      <c r="H129" s="17">
        <v>72439.98</v>
      </c>
      <c r="I129" s="17">
        <v>70382.15</v>
      </c>
      <c r="J129" s="17">
        <v>70446.62</v>
      </c>
      <c r="K129" s="17">
        <v>67561.99</v>
      </c>
      <c r="L129" s="17">
        <v>69347.11</v>
      </c>
      <c r="M129" s="17">
        <v>68650.06</v>
      </c>
      <c r="N129" s="17">
        <v>80734.41</v>
      </c>
      <c r="O129" s="17">
        <v>70808.34</v>
      </c>
      <c r="P129" s="17">
        <v>72385.08</v>
      </c>
      <c r="Q129" s="17">
        <v>875441.57</v>
      </c>
      <c r="R129" s="18"/>
    </row>
    <row r="130" spans="1:18" ht="12.75">
      <c r="A130" s="15"/>
      <c r="B130" s="15"/>
      <c r="C130" s="14"/>
      <c r="D130" s="5" t="s">
        <v>169</v>
      </c>
      <c r="E130" s="17">
        <v>77728.97</v>
      </c>
      <c r="F130" s="17">
        <v>63865.07</v>
      </c>
      <c r="G130" s="17">
        <v>56462.86</v>
      </c>
      <c r="H130" s="17">
        <v>63016.22</v>
      </c>
      <c r="I130" s="17">
        <v>63441.24</v>
      </c>
      <c r="J130" s="17">
        <v>62242.74</v>
      </c>
      <c r="K130" s="17">
        <v>62338.08</v>
      </c>
      <c r="L130" s="17">
        <v>68543.6</v>
      </c>
      <c r="M130" s="17">
        <v>69064.39</v>
      </c>
      <c r="N130" s="17">
        <v>79408.31</v>
      </c>
      <c r="O130" s="17">
        <v>67130.68</v>
      </c>
      <c r="P130" s="17">
        <v>75007.15</v>
      </c>
      <c r="Q130" s="17">
        <v>808249.31</v>
      </c>
      <c r="R130" s="18"/>
    </row>
    <row r="131" spans="1:18" ht="12.75">
      <c r="A131" s="6"/>
      <c r="B131" s="6"/>
      <c r="C131" s="5"/>
      <c r="D131" s="5" t="s">
        <v>170</v>
      </c>
      <c r="E131" s="17">
        <f>+E129-E130</f>
        <v>8499.509999999995</v>
      </c>
      <c r="F131" s="17">
        <f aca="true" t="shared" si="36" ref="F131:Q131">+F129-F130</f>
        <v>10589.250000000007</v>
      </c>
      <c r="G131" s="17">
        <f t="shared" si="36"/>
        <v>15540.169999999998</v>
      </c>
      <c r="H131" s="17">
        <f t="shared" si="36"/>
        <v>9423.759999999995</v>
      </c>
      <c r="I131" s="17">
        <f t="shared" si="36"/>
        <v>6940.909999999996</v>
      </c>
      <c r="J131" s="17">
        <f t="shared" si="36"/>
        <v>8203.879999999997</v>
      </c>
      <c r="K131" s="17">
        <f t="shared" si="36"/>
        <v>5223.9100000000035</v>
      </c>
      <c r="L131" s="17">
        <f t="shared" si="36"/>
        <v>803.5099999999948</v>
      </c>
      <c r="M131" s="17">
        <f t="shared" si="36"/>
        <v>-414.33000000000175</v>
      </c>
      <c r="N131" s="17">
        <f t="shared" si="36"/>
        <v>1326.1000000000058</v>
      </c>
      <c r="O131" s="17">
        <f t="shared" si="36"/>
        <v>3677.6600000000035</v>
      </c>
      <c r="P131" s="17">
        <f t="shared" si="36"/>
        <v>-2622.0699999999924</v>
      </c>
      <c r="Q131" s="17">
        <f t="shared" si="36"/>
        <v>67192.2599999999</v>
      </c>
      <c r="R131" s="18"/>
    </row>
    <row r="132" spans="1:18" ht="12.75">
      <c r="A132" s="15">
        <v>0</v>
      </c>
      <c r="B132" s="15"/>
      <c r="C132" s="14" t="s">
        <v>98</v>
      </c>
      <c r="D132" s="14" t="s">
        <v>99</v>
      </c>
      <c r="E132" s="17">
        <v>18973.01</v>
      </c>
      <c r="F132" s="17">
        <v>10975.44</v>
      </c>
      <c r="G132" s="17">
        <v>10180.66</v>
      </c>
      <c r="H132" s="17">
        <v>8114.6</v>
      </c>
      <c r="I132" s="17">
        <v>8607.16</v>
      </c>
      <c r="J132" s="17">
        <v>6480.97</v>
      </c>
      <c r="K132" s="17">
        <v>6660.24</v>
      </c>
      <c r="L132" s="17">
        <v>10008.96</v>
      </c>
      <c r="M132" s="17">
        <v>6810.32</v>
      </c>
      <c r="N132" s="17">
        <v>6076.11</v>
      </c>
      <c r="O132" s="17">
        <v>8715.08</v>
      </c>
      <c r="P132" s="17">
        <v>9452.17</v>
      </c>
      <c r="Q132" s="17">
        <v>111054.72</v>
      </c>
      <c r="R132" s="18"/>
    </row>
    <row r="133" spans="1:18" ht="12.75">
      <c r="A133" s="15"/>
      <c r="B133" s="15"/>
      <c r="C133" s="14"/>
      <c r="D133" s="5" t="s">
        <v>169</v>
      </c>
      <c r="E133" s="17">
        <v>20286.04</v>
      </c>
      <c r="F133" s="17">
        <v>11913.7</v>
      </c>
      <c r="G133" s="17">
        <v>7122.47</v>
      </c>
      <c r="H133" s="17">
        <v>7646.63</v>
      </c>
      <c r="I133" s="17">
        <v>7910.51</v>
      </c>
      <c r="J133" s="17">
        <v>5460.46</v>
      </c>
      <c r="K133" s="17">
        <v>6285.16</v>
      </c>
      <c r="L133" s="17">
        <v>5958.96</v>
      </c>
      <c r="M133" s="17">
        <v>6791.78</v>
      </c>
      <c r="N133" s="17">
        <v>6197.27</v>
      </c>
      <c r="O133" s="17">
        <v>8646.08</v>
      </c>
      <c r="P133" s="17">
        <v>8367.35</v>
      </c>
      <c r="Q133" s="17">
        <v>102586.41</v>
      </c>
      <c r="R133" s="18"/>
    </row>
    <row r="134" spans="1:18" ht="12.75">
      <c r="A134" s="6"/>
      <c r="B134" s="6"/>
      <c r="C134" s="5"/>
      <c r="D134" s="5" t="s">
        <v>170</v>
      </c>
      <c r="E134" s="17">
        <f>+E132-E133</f>
        <v>-1313.0300000000025</v>
      </c>
      <c r="F134" s="17">
        <f aca="true" t="shared" si="37" ref="F134:Q134">+F132-F133</f>
        <v>-938.2600000000002</v>
      </c>
      <c r="G134" s="17">
        <f t="shared" si="37"/>
        <v>3058.1899999999996</v>
      </c>
      <c r="H134" s="17">
        <f t="shared" si="37"/>
        <v>467.97000000000025</v>
      </c>
      <c r="I134" s="17">
        <f t="shared" si="37"/>
        <v>696.6499999999996</v>
      </c>
      <c r="J134" s="17">
        <f t="shared" si="37"/>
        <v>1020.5100000000002</v>
      </c>
      <c r="K134" s="17">
        <f t="shared" si="37"/>
        <v>375.0799999999999</v>
      </c>
      <c r="L134" s="17">
        <f t="shared" si="37"/>
        <v>4049.999999999999</v>
      </c>
      <c r="M134" s="17">
        <f t="shared" si="37"/>
        <v>18.539999999999964</v>
      </c>
      <c r="N134" s="17">
        <f t="shared" si="37"/>
        <v>-121.16000000000076</v>
      </c>
      <c r="O134" s="17">
        <f t="shared" si="37"/>
        <v>69</v>
      </c>
      <c r="P134" s="17">
        <f t="shared" si="37"/>
        <v>1084.8199999999997</v>
      </c>
      <c r="Q134" s="17">
        <f t="shared" si="37"/>
        <v>8468.309999999998</v>
      </c>
      <c r="R134" s="18"/>
    </row>
    <row r="135" spans="1:18" ht="12.75">
      <c r="A135" s="15">
        <v>0</v>
      </c>
      <c r="B135" s="15"/>
      <c r="C135" s="14" t="s">
        <v>100</v>
      </c>
      <c r="D135" s="14" t="s">
        <v>101</v>
      </c>
      <c r="E135" s="17">
        <v>4052.58</v>
      </c>
      <c r="F135" s="17">
        <v>1842</v>
      </c>
      <c r="G135" s="17">
        <v>2171.96</v>
      </c>
      <c r="H135" s="17">
        <v>4009.33</v>
      </c>
      <c r="I135" s="17">
        <v>13680.95</v>
      </c>
      <c r="J135" s="17">
        <v>10772.15</v>
      </c>
      <c r="K135" s="17">
        <v>9318</v>
      </c>
      <c r="L135" s="17">
        <v>5073.69</v>
      </c>
      <c r="M135" s="17">
        <v>11541.6</v>
      </c>
      <c r="N135" s="17">
        <v>17318.74</v>
      </c>
      <c r="O135" s="17">
        <v>10871.66</v>
      </c>
      <c r="P135" s="17">
        <v>-19045.89</v>
      </c>
      <c r="Q135" s="17">
        <v>71606.77</v>
      </c>
      <c r="R135" s="18"/>
    </row>
    <row r="136" spans="1:18" ht="12.75">
      <c r="A136" s="15"/>
      <c r="B136" s="15"/>
      <c r="C136" s="14"/>
      <c r="D136" s="5" t="s">
        <v>169</v>
      </c>
      <c r="E136" s="17">
        <v>16330.03</v>
      </c>
      <c r="F136" s="17">
        <v>1816</v>
      </c>
      <c r="G136" s="17">
        <v>1987.06</v>
      </c>
      <c r="H136" s="17">
        <v>2299.15</v>
      </c>
      <c r="I136" s="17">
        <v>1740.38</v>
      </c>
      <c r="J136" s="17">
        <v>3936.12</v>
      </c>
      <c r="K136" s="17">
        <v>6617.95</v>
      </c>
      <c r="L136" s="17">
        <v>2334.61</v>
      </c>
      <c r="M136" s="17">
        <v>2267.22</v>
      </c>
      <c r="N136" s="17">
        <v>1877.6</v>
      </c>
      <c r="O136" s="17">
        <v>5745.76</v>
      </c>
      <c r="P136" s="17">
        <v>2334.08</v>
      </c>
      <c r="Q136" s="17">
        <v>49285.96</v>
      </c>
      <c r="R136" s="18"/>
    </row>
    <row r="137" spans="1:18" ht="12.75">
      <c r="A137" s="6"/>
      <c r="B137" s="6"/>
      <c r="C137" s="5"/>
      <c r="D137" s="5" t="s">
        <v>170</v>
      </c>
      <c r="E137" s="17">
        <f>+E135-E136</f>
        <v>-12277.45</v>
      </c>
      <c r="F137" s="17">
        <f aca="true" t="shared" si="38" ref="F137:Q137">+F135-F136</f>
        <v>26</v>
      </c>
      <c r="G137" s="17">
        <f t="shared" si="38"/>
        <v>184.9000000000001</v>
      </c>
      <c r="H137" s="17">
        <f t="shared" si="38"/>
        <v>1710.1799999999998</v>
      </c>
      <c r="I137" s="17">
        <f t="shared" si="38"/>
        <v>11940.57</v>
      </c>
      <c r="J137" s="17">
        <f t="shared" si="38"/>
        <v>6836.03</v>
      </c>
      <c r="K137" s="17">
        <f t="shared" si="38"/>
        <v>2700.05</v>
      </c>
      <c r="L137" s="17">
        <f t="shared" si="38"/>
        <v>2739.0799999999995</v>
      </c>
      <c r="M137" s="17">
        <f t="shared" si="38"/>
        <v>9274.380000000001</v>
      </c>
      <c r="N137" s="17">
        <f t="shared" si="38"/>
        <v>15441.140000000001</v>
      </c>
      <c r="O137" s="17">
        <f t="shared" si="38"/>
        <v>5125.9</v>
      </c>
      <c r="P137" s="17">
        <f t="shared" si="38"/>
        <v>-21379.97</v>
      </c>
      <c r="Q137" s="17">
        <f t="shared" si="38"/>
        <v>22320.810000000005</v>
      </c>
      <c r="R137" s="18"/>
    </row>
    <row r="138" spans="1:18" ht="12.75">
      <c r="A138" s="15">
        <v>0</v>
      </c>
      <c r="B138" s="15"/>
      <c r="C138" s="14" t="s">
        <v>102</v>
      </c>
      <c r="D138" s="14" t="s">
        <v>103</v>
      </c>
      <c r="E138" s="17">
        <v>10690.6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10690.6</v>
      </c>
      <c r="R138" s="18"/>
    </row>
    <row r="139" spans="1:18" ht="12.75">
      <c r="A139" s="15"/>
      <c r="B139" s="15"/>
      <c r="C139" s="14"/>
      <c r="D139" s="5" t="s">
        <v>169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7257.17</v>
      </c>
      <c r="L139" s="17">
        <v>57504.76</v>
      </c>
      <c r="M139" s="17">
        <v>4178.01</v>
      </c>
      <c r="N139" s="17">
        <v>513.74</v>
      </c>
      <c r="O139" s="17">
        <v>31130.1</v>
      </c>
      <c r="P139" s="17">
        <v>100.56</v>
      </c>
      <c r="Q139" s="17">
        <v>100684.34</v>
      </c>
      <c r="R139" s="18"/>
    </row>
    <row r="140" spans="1:18" ht="12.75">
      <c r="A140" s="6"/>
      <c r="B140" s="6"/>
      <c r="C140" s="5"/>
      <c r="D140" s="5" t="s">
        <v>170</v>
      </c>
      <c r="E140" s="17">
        <f>+E138-E139</f>
        <v>10690.6</v>
      </c>
      <c r="F140" s="17">
        <f aca="true" t="shared" si="39" ref="F140:Q140">+F138-F139</f>
        <v>0</v>
      </c>
      <c r="G140" s="17">
        <f t="shared" si="39"/>
        <v>0</v>
      </c>
      <c r="H140" s="17">
        <f t="shared" si="39"/>
        <v>0</v>
      </c>
      <c r="I140" s="17">
        <f t="shared" si="39"/>
        <v>0</v>
      </c>
      <c r="J140" s="17">
        <f t="shared" si="39"/>
        <v>0</v>
      </c>
      <c r="K140" s="17">
        <f t="shared" si="39"/>
        <v>-7257.17</v>
      </c>
      <c r="L140" s="17">
        <f t="shared" si="39"/>
        <v>-57504.76</v>
      </c>
      <c r="M140" s="17">
        <f t="shared" si="39"/>
        <v>-4178.01</v>
      </c>
      <c r="N140" s="17">
        <f t="shared" si="39"/>
        <v>-513.74</v>
      </c>
      <c r="O140" s="17">
        <f t="shared" si="39"/>
        <v>-31130.1</v>
      </c>
      <c r="P140" s="17">
        <f t="shared" si="39"/>
        <v>-100.56</v>
      </c>
      <c r="Q140" s="17">
        <f t="shared" si="39"/>
        <v>-89993.73999999999</v>
      </c>
      <c r="R140" s="18"/>
    </row>
    <row r="141" spans="1:18" ht="12.75">
      <c r="A141" s="15">
        <v>0</v>
      </c>
      <c r="B141" s="15"/>
      <c r="C141" s="14" t="s">
        <v>104</v>
      </c>
      <c r="D141" s="14" t="s">
        <v>105</v>
      </c>
      <c r="E141" s="17">
        <v>-4866.02</v>
      </c>
      <c r="F141" s="17">
        <v>-5792.52</v>
      </c>
      <c r="G141" s="17">
        <v>-7336.23</v>
      </c>
      <c r="H141" s="17">
        <v>-4780.35</v>
      </c>
      <c r="I141" s="17">
        <v>-3072.72</v>
      </c>
      <c r="J141" s="17">
        <v>-1522.86</v>
      </c>
      <c r="K141" s="17">
        <v>-2482.65</v>
      </c>
      <c r="L141" s="17">
        <v>-2485.46</v>
      </c>
      <c r="M141" s="17">
        <v>-2300.06</v>
      </c>
      <c r="N141" s="17">
        <v>-2616.33</v>
      </c>
      <c r="O141" s="17">
        <v>-2267.83</v>
      </c>
      <c r="P141" s="17">
        <v>-3127.18</v>
      </c>
      <c r="Q141" s="17">
        <v>-42650.21</v>
      </c>
      <c r="R141" s="18"/>
    </row>
    <row r="142" spans="1:18" ht="12.75">
      <c r="A142" s="15"/>
      <c r="B142" s="15"/>
      <c r="C142" s="14"/>
      <c r="D142" s="5" t="s">
        <v>169</v>
      </c>
      <c r="E142" s="17">
        <v>-5463.96</v>
      </c>
      <c r="F142" s="17">
        <v>-9448.1</v>
      </c>
      <c r="G142" s="17">
        <v>-4774.51</v>
      </c>
      <c r="H142" s="17">
        <v>-4892.05</v>
      </c>
      <c r="I142" s="17">
        <v>-4346.17</v>
      </c>
      <c r="J142" s="17">
        <v>-1656.59</v>
      </c>
      <c r="K142" s="17">
        <v>-2701.61</v>
      </c>
      <c r="L142" s="17">
        <v>-2733.72</v>
      </c>
      <c r="M142" s="17">
        <v>-2635.89</v>
      </c>
      <c r="N142" s="17">
        <v>-2341.88</v>
      </c>
      <c r="O142" s="17">
        <v>-2515.06</v>
      </c>
      <c r="P142" s="17">
        <v>-4954.22</v>
      </c>
      <c r="Q142" s="17">
        <v>-48463.76</v>
      </c>
      <c r="R142" s="18"/>
    </row>
    <row r="143" spans="1:18" ht="12.75">
      <c r="A143" s="6"/>
      <c r="B143" s="6"/>
      <c r="C143" s="5"/>
      <c r="D143" s="5" t="s">
        <v>170</v>
      </c>
      <c r="E143" s="17">
        <f>+E141-E142</f>
        <v>597.9399999999996</v>
      </c>
      <c r="F143" s="17">
        <f aca="true" t="shared" si="40" ref="F143:Q143">+F141-F142</f>
        <v>3655.58</v>
      </c>
      <c r="G143" s="17">
        <f t="shared" si="40"/>
        <v>-2561.7199999999993</v>
      </c>
      <c r="H143" s="17">
        <f t="shared" si="40"/>
        <v>111.69999999999982</v>
      </c>
      <c r="I143" s="17">
        <f t="shared" si="40"/>
        <v>1273.4500000000003</v>
      </c>
      <c r="J143" s="17">
        <f t="shared" si="40"/>
        <v>133.73000000000002</v>
      </c>
      <c r="K143" s="17">
        <f t="shared" si="40"/>
        <v>218.96000000000004</v>
      </c>
      <c r="L143" s="17">
        <f t="shared" si="40"/>
        <v>248.25999999999976</v>
      </c>
      <c r="M143" s="17">
        <f t="shared" si="40"/>
        <v>335.8299999999999</v>
      </c>
      <c r="N143" s="17">
        <f t="shared" si="40"/>
        <v>-274.4499999999998</v>
      </c>
      <c r="O143" s="17">
        <f t="shared" si="40"/>
        <v>247.23000000000002</v>
      </c>
      <c r="P143" s="17">
        <f t="shared" si="40"/>
        <v>1827.0400000000004</v>
      </c>
      <c r="Q143" s="17">
        <f t="shared" si="40"/>
        <v>5813.550000000003</v>
      </c>
      <c r="R143" s="18"/>
    </row>
    <row r="144" spans="1:18" ht="12.75">
      <c r="A144" s="15">
        <v>0</v>
      </c>
      <c r="B144" s="15"/>
      <c r="C144" s="14" t="s">
        <v>106</v>
      </c>
      <c r="D144" s="14" t="s">
        <v>107</v>
      </c>
      <c r="E144" s="17">
        <v>15907.13</v>
      </c>
      <c r="F144" s="17">
        <v>13403.63</v>
      </c>
      <c r="G144" s="17">
        <v>18155.91</v>
      </c>
      <c r="H144" s="17">
        <v>16211.45</v>
      </c>
      <c r="I144" s="17">
        <v>13646.91</v>
      </c>
      <c r="J144" s="17">
        <v>16837.2</v>
      </c>
      <c r="K144" s="17">
        <v>16826.39</v>
      </c>
      <c r="L144" s="17">
        <v>13445.34</v>
      </c>
      <c r="M144" s="17">
        <v>12996.34</v>
      </c>
      <c r="N144" s="17">
        <v>12996.08</v>
      </c>
      <c r="O144" s="17">
        <v>13651.98</v>
      </c>
      <c r="P144" s="17">
        <v>15404.47</v>
      </c>
      <c r="Q144" s="17">
        <v>179482.83</v>
      </c>
      <c r="R144" s="18"/>
    </row>
    <row r="145" spans="1:18" ht="12.75">
      <c r="A145" s="15"/>
      <c r="B145" s="15"/>
      <c r="C145" s="14"/>
      <c r="D145" s="5" t="s">
        <v>169</v>
      </c>
      <c r="E145" s="17">
        <v>18521.71</v>
      </c>
      <c r="F145" s="17">
        <v>19644.13</v>
      </c>
      <c r="G145" s="17">
        <v>13980.03</v>
      </c>
      <c r="H145" s="17">
        <v>22206.76</v>
      </c>
      <c r="I145" s="17">
        <v>12955.58</v>
      </c>
      <c r="J145" s="17">
        <v>21200.36</v>
      </c>
      <c r="K145" s="17">
        <v>12296.59</v>
      </c>
      <c r="L145" s="17">
        <v>13734.41</v>
      </c>
      <c r="M145" s="17">
        <v>13323.56</v>
      </c>
      <c r="N145" s="17">
        <v>16358.94</v>
      </c>
      <c r="O145" s="17">
        <v>13362.86</v>
      </c>
      <c r="P145" s="17">
        <v>15502.7</v>
      </c>
      <c r="Q145" s="17">
        <v>193087.63</v>
      </c>
      <c r="R145" s="18"/>
    </row>
    <row r="146" spans="1:18" ht="12.75">
      <c r="A146" s="6"/>
      <c r="B146" s="6"/>
      <c r="C146" s="5"/>
      <c r="D146" s="5" t="s">
        <v>170</v>
      </c>
      <c r="E146" s="17">
        <f>+E144-E145</f>
        <v>-2614.58</v>
      </c>
      <c r="F146" s="17">
        <f aca="true" t="shared" si="41" ref="F146:Q146">+F144-F145</f>
        <v>-6240.500000000002</v>
      </c>
      <c r="G146" s="17">
        <f t="shared" si="41"/>
        <v>4175.879999999999</v>
      </c>
      <c r="H146" s="17">
        <f t="shared" si="41"/>
        <v>-5995.309999999998</v>
      </c>
      <c r="I146" s="17">
        <f t="shared" si="41"/>
        <v>691.3299999999999</v>
      </c>
      <c r="J146" s="17">
        <f t="shared" si="41"/>
        <v>-4363.16</v>
      </c>
      <c r="K146" s="17">
        <f t="shared" si="41"/>
        <v>4529.799999999999</v>
      </c>
      <c r="L146" s="17">
        <f t="shared" si="41"/>
        <v>-289.0699999999997</v>
      </c>
      <c r="M146" s="17">
        <f t="shared" si="41"/>
        <v>-327.21999999999935</v>
      </c>
      <c r="N146" s="17">
        <f t="shared" si="41"/>
        <v>-3362.8600000000006</v>
      </c>
      <c r="O146" s="17">
        <f t="shared" si="41"/>
        <v>289.119999999999</v>
      </c>
      <c r="P146" s="17">
        <f t="shared" si="41"/>
        <v>-98.23000000000138</v>
      </c>
      <c r="Q146" s="17">
        <f t="shared" si="41"/>
        <v>-13604.800000000017</v>
      </c>
      <c r="R146" s="18"/>
    </row>
    <row r="147" spans="1:18" ht="12.75">
      <c r="A147" s="15">
        <v>0</v>
      </c>
      <c r="B147" s="15"/>
      <c r="C147" s="14" t="s">
        <v>108</v>
      </c>
      <c r="D147" s="14" t="s">
        <v>109</v>
      </c>
      <c r="E147" s="17">
        <v>6278.4</v>
      </c>
      <c r="F147" s="17">
        <v>6692.85</v>
      </c>
      <c r="G147" s="17">
        <v>6005.44</v>
      </c>
      <c r="H147" s="17">
        <v>6430.73</v>
      </c>
      <c r="I147" s="17">
        <v>6012.43</v>
      </c>
      <c r="J147" s="17">
        <v>6004.43</v>
      </c>
      <c r="K147" s="17">
        <v>7934.35</v>
      </c>
      <c r="L147" s="17">
        <v>6289.66</v>
      </c>
      <c r="M147" s="17">
        <v>5987.72</v>
      </c>
      <c r="N147" s="17">
        <v>5995.38</v>
      </c>
      <c r="O147" s="17">
        <v>5964.09</v>
      </c>
      <c r="P147" s="17">
        <v>5950.35</v>
      </c>
      <c r="Q147" s="17">
        <v>75545.83</v>
      </c>
      <c r="R147" s="18"/>
    </row>
    <row r="148" spans="1:18" ht="12.75">
      <c r="A148" s="15"/>
      <c r="B148" s="15"/>
      <c r="C148" s="14"/>
      <c r="D148" s="5" t="s">
        <v>169</v>
      </c>
      <c r="E148" s="17">
        <v>6114.14</v>
      </c>
      <c r="F148" s="17">
        <v>6073.83</v>
      </c>
      <c r="G148" s="17">
        <v>6696.11</v>
      </c>
      <c r="H148" s="17">
        <v>6372.93</v>
      </c>
      <c r="I148" s="17">
        <v>5942.8</v>
      </c>
      <c r="J148" s="17">
        <v>5982.38</v>
      </c>
      <c r="K148" s="17">
        <v>8250.96</v>
      </c>
      <c r="L148" s="17">
        <v>5893.93</v>
      </c>
      <c r="M148" s="17">
        <v>6209.48</v>
      </c>
      <c r="N148" s="17">
        <v>5912.25</v>
      </c>
      <c r="O148" s="17">
        <v>6044.54</v>
      </c>
      <c r="P148" s="17">
        <v>5970.59</v>
      </c>
      <c r="Q148" s="17">
        <v>75463.94</v>
      </c>
      <c r="R148" s="18"/>
    </row>
    <row r="149" spans="1:18" ht="12.75">
      <c r="A149" s="6"/>
      <c r="B149" s="6"/>
      <c r="C149" s="5"/>
      <c r="D149" s="5" t="s">
        <v>170</v>
      </c>
      <c r="E149" s="17">
        <f>+E147-E148</f>
        <v>164.2599999999993</v>
      </c>
      <c r="F149" s="17">
        <f aca="true" t="shared" si="42" ref="F149:Q149">+F147-F148</f>
        <v>619.0200000000004</v>
      </c>
      <c r="G149" s="17">
        <f t="shared" si="42"/>
        <v>-690.6700000000001</v>
      </c>
      <c r="H149" s="17">
        <f t="shared" si="42"/>
        <v>57.79999999999927</v>
      </c>
      <c r="I149" s="17">
        <f t="shared" si="42"/>
        <v>69.63000000000011</v>
      </c>
      <c r="J149" s="17">
        <f t="shared" si="42"/>
        <v>22.050000000000182</v>
      </c>
      <c r="K149" s="17">
        <f t="shared" si="42"/>
        <v>-316.60999999999876</v>
      </c>
      <c r="L149" s="17">
        <f t="shared" si="42"/>
        <v>395.72999999999956</v>
      </c>
      <c r="M149" s="17">
        <f t="shared" si="42"/>
        <v>-221.7599999999993</v>
      </c>
      <c r="N149" s="17">
        <f t="shared" si="42"/>
        <v>83.13000000000011</v>
      </c>
      <c r="O149" s="17">
        <f t="shared" si="42"/>
        <v>-80.44999999999982</v>
      </c>
      <c r="P149" s="17">
        <f t="shared" si="42"/>
        <v>-20.23999999999978</v>
      </c>
      <c r="Q149" s="17">
        <f t="shared" si="42"/>
        <v>81.88999999999942</v>
      </c>
      <c r="R149" s="18"/>
    </row>
    <row r="150" spans="1:18" ht="12.75">
      <c r="A150" s="15">
        <v>0</v>
      </c>
      <c r="B150" s="15"/>
      <c r="C150" s="14" t="s">
        <v>110</v>
      </c>
      <c r="D150" s="14" t="s">
        <v>111</v>
      </c>
      <c r="E150" s="17">
        <v>7191.39</v>
      </c>
      <c r="F150" s="17">
        <v>7274.45</v>
      </c>
      <c r="G150" s="17">
        <v>7274.45</v>
      </c>
      <c r="H150" s="17">
        <v>7274.45</v>
      </c>
      <c r="I150" s="17">
        <v>7274.45</v>
      </c>
      <c r="J150" s="17">
        <v>7274.45</v>
      </c>
      <c r="K150" s="17">
        <v>7274.45</v>
      </c>
      <c r="L150" s="17">
        <v>7274.45</v>
      </c>
      <c r="M150" s="17">
        <v>7274.45</v>
      </c>
      <c r="N150" s="17">
        <v>7274.45</v>
      </c>
      <c r="O150" s="17">
        <v>7274.45</v>
      </c>
      <c r="P150" s="17">
        <v>7274.47</v>
      </c>
      <c r="Q150" s="17">
        <v>87210.36</v>
      </c>
      <c r="R150" s="18"/>
    </row>
    <row r="151" spans="1:18" ht="12.75">
      <c r="A151" s="15"/>
      <c r="B151" s="15"/>
      <c r="C151" s="14"/>
      <c r="D151" s="5" t="s">
        <v>169</v>
      </c>
      <c r="E151" s="17">
        <v>7207.42</v>
      </c>
      <c r="F151" s="17">
        <v>7191.37</v>
      </c>
      <c r="G151" s="17">
        <v>7191.37</v>
      </c>
      <c r="H151" s="17">
        <v>7191.37</v>
      </c>
      <c r="I151" s="17">
        <v>7191.37</v>
      </c>
      <c r="J151" s="17">
        <v>7191.37</v>
      </c>
      <c r="K151" s="17">
        <v>7191.37</v>
      </c>
      <c r="L151" s="17">
        <v>7191.37</v>
      </c>
      <c r="M151" s="17">
        <v>7191.37</v>
      </c>
      <c r="N151" s="17">
        <v>7191.37</v>
      </c>
      <c r="O151" s="17">
        <v>7191.37</v>
      </c>
      <c r="P151" s="17">
        <v>7191.39</v>
      </c>
      <c r="Q151" s="17">
        <v>86312.51</v>
      </c>
      <c r="R151" s="18"/>
    </row>
    <row r="152" spans="1:18" ht="12.75">
      <c r="A152" s="6"/>
      <c r="B152" s="6"/>
      <c r="C152" s="5"/>
      <c r="D152" s="5" t="s">
        <v>170</v>
      </c>
      <c r="E152" s="17">
        <f>+E150-E151</f>
        <v>-16.029999999999745</v>
      </c>
      <c r="F152" s="17">
        <f aca="true" t="shared" si="43" ref="F152:Q152">+F150-F151</f>
        <v>83.07999999999993</v>
      </c>
      <c r="G152" s="17">
        <f t="shared" si="43"/>
        <v>83.07999999999993</v>
      </c>
      <c r="H152" s="17">
        <f t="shared" si="43"/>
        <v>83.07999999999993</v>
      </c>
      <c r="I152" s="17">
        <f t="shared" si="43"/>
        <v>83.07999999999993</v>
      </c>
      <c r="J152" s="17">
        <f t="shared" si="43"/>
        <v>83.07999999999993</v>
      </c>
      <c r="K152" s="17">
        <f t="shared" si="43"/>
        <v>83.07999999999993</v>
      </c>
      <c r="L152" s="17">
        <f t="shared" si="43"/>
        <v>83.07999999999993</v>
      </c>
      <c r="M152" s="17">
        <f t="shared" si="43"/>
        <v>83.07999999999993</v>
      </c>
      <c r="N152" s="17">
        <f t="shared" si="43"/>
        <v>83.07999999999993</v>
      </c>
      <c r="O152" s="17">
        <f t="shared" si="43"/>
        <v>83.07999999999993</v>
      </c>
      <c r="P152" s="17">
        <f t="shared" si="43"/>
        <v>83.07999999999993</v>
      </c>
      <c r="Q152" s="17">
        <f t="shared" si="43"/>
        <v>897.8500000000058</v>
      </c>
      <c r="R152" s="18"/>
    </row>
    <row r="153" spans="1:18" ht="12.75">
      <c r="A153" s="15">
        <v>0</v>
      </c>
      <c r="B153" s="15"/>
      <c r="C153" s="14" t="s">
        <v>112</v>
      </c>
      <c r="D153" s="14" t="s">
        <v>113</v>
      </c>
      <c r="E153" s="17">
        <v>13.29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13.29</v>
      </c>
      <c r="R153" s="18"/>
    </row>
    <row r="154" spans="1:18" ht="12.75">
      <c r="A154" s="15"/>
      <c r="B154" s="15"/>
      <c r="C154" s="14"/>
      <c r="D154" s="5" t="s">
        <v>169</v>
      </c>
      <c r="E154" s="17">
        <v>-7.12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-7.12</v>
      </c>
      <c r="R154" s="18"/>
    </row>
    <row r="155" spans="1:18" ht="12.75">
      <c r="A155" s="6"/>
      <c r="B155" s="6"/>
      <c r="C155" s="5"/>
      <c r="D155" s="5" t="s">
        <v>170</v>
      </c>
      <c r="E155" s="17">
        <f>+E153-E154</f>
        <v>20.41</v>
      </c>
      <c r="F155" s="17">
        <f aca="true" t="shared" si="44" ref="F155:Q155">+F153-F154</f>
        <v>0</v>
      </c>
      <c r="G155" s="17">
        <f t="shared" si="44"/>
        <v>0</v>
      </c>
      <c r="H155" s="17">
        <f t="shared" si="44"/>
        <v>0</v>
      </c>
      <c r="I155" s="17">
        <f t="shared" si="44"/>
        <v>0</v>
      </c>
      <c r="J155" s="17">
        <f t="shared" si="44"/>
        <v>0</v>
      </c>
      <c r="K155" s="17">
        <f t="shared" si="44"/>
        <v>0</v>
      </c>
      <c r="L155" s="17">
        <f t="shared" si="44"/>
        <v>0</v>
      </c>
      <c r="M155" s="17">
        <f t="shared" si="44"/>
        <v>0</v>
      </c>
      <c r="N155" s="17">
        <f t="shared" si="44"/>
        <v>0</v>
      </c>
      <c r="O155" s="17">
        <f t="shared" si="44"/>
        <v>0</v>
      </c>
      <c r="P155" s="17">
        <f t="shared" si="44"/>
        <v>0</v>
      </c>
      <c r="Q155" s="17">
        <f t="shared" si="44"/>
        <v>20.41</v>
      </c>
      <c r="R155" s="18"/>
    </row>
    <row r="156" spans="1:18" ht="12.75">
      <c r="A156" s="15">
        <v>0</v>
      </c>
      <c r="B156" s="15"/>
      <c r="C156" s="14" t="s">
        <v>114</v>
      </c>
      <c r="D156" s="14" t="s">
        <v>115</v>
      </c>
      <c r="E156" s="17">
        <v>322.01</v>
      </c>
      <c r="F156" s="17">
        <v>2700</v>
      </c>
      <c r="G156" s="17">
        <v>2700</v>
      </c>
      <c r="H156" s="17">
        <v>2700</v>
      </c>
      <c r="I156" s="17">
        <v>2700</v>
      </c>
      <c r="J156" s="17">
        <v>2700</v>
      </c>
      <c r="K156" s="17">
        <v>2700</v>
      </c>
      <c r="L156" s="17">
        <v>2700</v>
      </c>
      <c r="M156" s="17">
        <v>1654.44</v>
      </c>
      <c r="N156" s="17">
        <v>1654.44</v>
      </c>
      <c r="O156" s="17">
        <v>1654.44</v>
      </c>
      <c r="P156" s="17">
        <v>1654.43</v>
      </c>
      <c r="Q156" s="17">
        <v>25839.76</v>
      </c>
      <c r="R156" s="18"/>
    </row>
    <row r="157" spans="1:18" ht="12.75">
      <c r="A157" s="15"/>
      <c r="B157" s="15"/>
      <c r="C157" s="14"/>
      <c r="D157" s="5" t="s">
        <v>169</v>
      </c>
      <c r="E157" s="17">
        <v>5887.54</v>
      </c>
      <c r="F157" s="17">
        <v>3850</v>
      </c>
      <c r="G157" s="17">
        <v>3850</v>
      </c>
      <c r="H157" s="17">
        <v>3850</v>
      </c>
      <c r="I157" s="17">
        <v>3850</v>
      </c>
      <c r="J157" s="17">
        <v>3850</v>
      </c>
      <c r="K157" s="17">
        <v>3850</v>
      </c>
      <c r="L157" s="17">
        <v>3850</v>
      </c>
      <c r="M157" s="17">
        <v>3850</v>
      </c>
      <c r="N157" s="17">
        <v>322.01</v>
      </c>
      <c r="O157" s="17">
        <v>322.01</v>
      </c>
      <c r="P157" s="17">
        <v>322.01</v>
      </c>
      <c r="Q157" s="17">
        <v>37653.57</v>
      </c>
      <c r="R157" s="18"/>
    </row>
    <row r="158" spans="1:18" ht="12.75">
      <c r="A158" s="6"/>
      <c r="B158" s="6"/>
      <c r="C158" s="5"/>
      <c r="D158" s="5" t="s">
        <v>170</v>
      </c>
      <c r="E158" s="17">
        <f>+E156-E157</f>
        <v>-5565.53</v>
      </c>
      <c r="F158" s="17">
        <f aca="true" t="shared" si="45" ref="F158:Q158">+F156-F157</f>
        <v>-1150</v>
      </c>
      <c r="G158" s="17">
        <f t="shared" si="45"/>
        <v>-1150</v>
      </c>
      <c r="H158" s="17">
        <f t="shared" si="45"/>
        <v>-1150</v>
      </c>
      <c r="I158" s="17">
        <f t="shared" si="45"/>
        <v>-1150</v>
      </c>
      <c r="J158" s="17">
        <f t="shared" si="45"/>
        <v>-1150</v>
      </c>
      <c r="K158" s="17">
        <f t="shared" si="45"/>
        <v>-1150</v>
      </c>
      <c r="L158" s="17">
        <f t="shared" si="45"/>
        <v>-1150</v>
      </c>
      <c r="M158" s="17">
        <f t="shared" si="45"/>
        <v>-2195.56</v>
      </c>
      <c r="N158" s="17">
        <f t="shared" si="45"/>
        <v>1332.43</v>
      </c>
      <c r="O158" s="17">
        <f t="shared" si="45"/>
        <v>1332.43</v>
      </c>
      <c r="P158" s="17">
        <f t="shared" si="45"/>
        <v>1332.42</v>
      </c>
      <c r="Q158" s="17">
        <f t="shared" si="45"/>
        <v>-11813.810000000001</v>
      </c>
      <c r="R158" s="18"/>
    </row>
    <row r="159" spans="1:18" ht="12.75">
      <c r="A159" s="15">
        <v>0</v>
      </c>
      <c r="B159" s="15"/>
      <c r="C159" s="14" t="s">
        <v>116</v>
      </c>
      <c r="D159" s="14" t="s">
        <v>117</v>
      </c>
      <c r="E159" s="17">
        <v>6299.6</v>
      </c>
      <c r="F159" s="17">
        <v>6507.9</v>
      </c>
      <c r="G159" s="17">
        <v>9880.89</v>
      </c>
      <c r="H159" s="17">
        <v>9379.84</v>
      </c>
      <c r="I159" s="17">
        <v>8032.28</v>
      </c>
      <c r="J159" s="17">
        <v>13827.85</v>
      </c>
      <c r="K159" s="17">
        <v>17034.24</v>
      </c>
      <c r="L159" s="17">
        <v>6728.77</v>
      </c>
      <c r="M159" s="17">
        <v>6453.66</v>
      </c>
      <c r="N159" s="17">
        <v>6587.6</v>
      </c>
      <c r="O159" s="17">
        <v>9813.34</v>
      </c>
      <c r="P159" s="17">
        <v>16823.25</v>
      </c>
      <c r="Q159" s="17">
        <v>117369.22</v>
      </c>
      <c r="R159" s="18"/>
    </row>
    <row r="160" spans="1:18" ht="12.75">
      <c r="A160" s="15"/>
      <c r="B160" s="15"/>
      <c r="C160" s="14"/>
      <c r="D160" s="5" t="s">
        <v>169</v>
      </c>
      <c r="E160" s="17">
        <v>6958.54</v>
      </c>
      <c r="F160" s="17">
        <v>7508.57</v>
      </c>
      <c r="G160" s="17">
        <v>5991.74</v>
      </c>
      <c r="H160" s="17">
        <v>7458.91</v>
      </c>
      <c r="I160" s="17">
        <v>8358.76</v>
      </c>
      <c r="J160" s="17">
        <v>10231.36</v>
      </c>
      <c r="K160" s="17">
        <v>12225.59</v>
      </c>
      <c r="L160" s="17">
        <v>8272.87</v>
      </c>
      <c r="M160" s="17">
        <v>9466.06</v>
      </c>
      <c r="N160" s="17">
        <v>7987.74</v>
      </c>
      <c r="O160" s="17">
        <v>6015.11</v>
      </c>
      <c r="P160" s="17">
        <v>8459.45</v>
      </c>
      <c r="Q160" s="17">
        <v>98934.7</v>
      </c>
      <c r="R160" s="18"/>
    </row>
    <row r="161" spans="1:18" ht="12.75">
      <c r="A161" s="6"/>
      <c r="B161" s="6"/>
      <c r="C161" s="5"/>
      <c r="D161" s="5" t="s">
        <v>170</v>
      </c>
      <c r="E161" s="17">
        <f>+E159-E160</f>
        <v>-658.9399999999996</v>
      </c>
      <c r="F161" s="17">
        <f aca="true" t="shared" si="46" ref="F161:Q161">+F159-F160</f>
        <v>-1000.6700000000001</v>
      </c>
      <c r="G161" s="17">
        <f t="shared" si="46"/>
        <v>3889.1499999999996</v>
      </c>
      <c r="H161" s="17">
        <f t="shared" si="46"/>
        <v>1920.9300000000003</v>
      </c>
      <c r="I161" s="17">
        <f t="shared" si="46"/>
        <v>-326.4800000000005</v>
      </c>
      <c r="J161" s="17">
        <f t="shared" si="46"/>
        <v>3596.49</v>
      </c>
      <c r="K161" s="17">
        <f t="shared" si="46"/>
        <v>4808.6500000000015</v>
      </c>
      <c r="L161" s="17">
        <f t="shared" si="46"/>
        <v>-1544.1000000000004</v>
      </c>
      <c r="M161" s="17">
        <f t="shared" si="46"/>
        <v>-3012.3999999999996</v>
      </c>
      <c r="N161" s="17">
        <f t="shared" si="46"/>
        <v>-1400.1399999999994</v>
      </c>
      <c r="O161" s="17">
        <f t="shared" si="46"/>
        <v>3798.2300000000005</v>
      </c>
      <c r="P161" s="17">
        <f t="shared" si="46"/>
        <v>8363.8</v>
      </c>
      <c r="Q161" s="17">
        <f t="shared" si="46"/>
        <v>18434.520000000004</v>
      </c>
      <c r="R161" s="18"/>
    </row>
    <row r="162" spans="1:18" ht="12.75">
      <c r="A162" s="16" t="s">
        <v>118</v>
      </c>
      <c r="B162" s="16"/>
      <c r="C162" s="16"/>
      <c r="D162" s="16"/>
      <c r="E162" s="17">
        <v>151090.47</v>
      </c>
      <c r="F162" s="17">
        <v>118058.07</v>
      </c>
      <c r="G162" s="17">
        <v>121036.11</v>
      </c>
      <c r="H162" s="17">
        <v>121780.03</v>
      </c>
      <c r="I162" s="17">
        <v>127263.61</v>
      </c>
      <c r="J162" s="17">
        <v>132820.81</v>
      </c>
      <c r="K162" s="17">
        <v>132827.01</v>
      </c>
      <c r="L162" s="17">
        <v>118382.52</v>
      </c>
      <c r="M162" s="17">
        <v>119068.53</v>
      </c>
      <c r="N162" s="17">
        <v>136020.88</v>
      </c>
      <c r="O162" s="17">
        <v>126485.55</v>
      </c>
      <c r="P162" s="17">
        <v>106771.15</v>
      </c>
      <c r="Q162" s="17">
        <v>1511604.74</v>
      </c>
      <c r="R162" s="18"/>
    </row>
    <row r="163" spans="1:18" ht="12.75">
      <c r="A163" s="16"/>
      <c r="B163" s="16"/>
      <c r="C163" s="16"/>
      <c r="D163" s="5" t="s">
        <v>169</v>
      </c>
      <c r="E163" s="17">
        <v>153563.31</v>
      </c>
      <c r="F163" s="17">
        <v>112414.57</v>
      </c>
      <c r="G163" s="17">
        <v>98507.13</v>
      </c>
      <c r="H163" s="17">
        <v>115149.92</v>
      </c>
      <c r="I163" s="17">
        <v>107044.47</v>
      </c>
      <c r="J163" s="17">
        <v>118438.2</v>
      </c>
      <c r="K163" s="17">
        <v>123611.26</v>
      </c>
      <c r="L163" s="17">
        <v>170550.79</v>
      </c>
      <c r="M163" s="17">
        <v>119705.98</v>
      </c>
      <c r="N163" s="17">
        <v>123427.35</v>
      </c>
      <c r="O163" s="17">
        <v>143073.45</v>
      </c>
      <c r="P163" s="17">
        <v>118301.06</v>
      </c>
      <c r="Q163" s="17">
        <v>1503787.49</v>
      </c>
      <c r="R163" s="18"/>
    </row>
    <row r="164" spans="1:18" ht="12.75">
      <c r="A164" s="6"/>
      <c r="B164" s="6"/>
      <c r="C164" s="5"/>
      <c r="D164" s="5" t="s">
        <v>170</v>
      </c>
      <c r="E164" s="17">
        <f>+E162-E163</f>
        <v>-2472.8399999999965</v>
      </c>
      <c r="F164" s="17">
        <f aca="true" t="shared" si="47" ref="F164:Q164">+F162-F163</f>
        <v>5643.5</v>
      </c>
      <c r="G164" s="17">
        <f t="shared" si="47"/>
        <v>22528.979999999996</v>
      </c>
      <c r="H164" s="17">
        <f t="shared" si="47"/>
        <v>6630.110000000001</v>
      </c>
      <c r="I164" s="17">
        <f t="shared" si="47"/>
        <v>20219.14</v>
      </c>
      <c r="J164" s="17">
        <f t="shared" si="47"/>
        <v>14382.61</v>
      </c>
      <c r="K164" s="17">
        <f t="shared" si="47"/>
        <v>9215.750000000015</v>
      </c>
      <c r="L164" s="17">
        <f t="shared" si="47"/>
        <v>-52168.270000000004</v>
      </c>
      <c r="M164" s="17">
        <f t="shared" si="47"/>
        <v>-637.4499999999971</v>
      </c>
      <c r="N164" s="17">
        <f t="shared" si="47"/>
        <v>12593.529999999999</v>
      </c>
      <c r="O164" s="17">
        <f t="shared" si="47"/>
        <v>-16587.90000000001</v>
      </c>
      <c r="P164" s="17">
        <f t="shared" si="47"/>
        <v>-11529.910000000003</v>
      </c>
      <c r="Q164" s="17">
        <f t="shared" si="47"/>
        <v>7817.25</v>
      </c>
      <c r="R164" s="18"/>
    </row>
    <row r="165" spans="1:18" ht="12.75">
      <c r="A165" s="16" t="s">
        <v>7</v>
      </c>
      <c r="B165" s="16"/>
      <c r="C165" s="16" t="s">
        <v>119</v>
      </c>
      <c r="D165" s="16"/>
      <c r="E165" s="17">
        <v>4157232.79</v>
      </c>
      <c r="F165" s="17">
        <v>4560421.26</v>
      </c>
      <c r="G165" s="17">
        <v>4717798.32</v>
      </c>
      <c r="H165" s="17">
        <v>3635643.83</v>
      </c>
      <c r="I165" s="17">
        <v>2584662.33</v>
      </c>
      <c r="J165" s="17">
        <v>2771012.72</v>
      </c>
      <c r="K165" s="17">
        <v>3532578.9</v>
      </c>
      <c r="L165" s="17">
        <v>3614696.72</v>
      </c>
      <c r="M165" s="17">
        <v>3272067.85</v>
      </c>
      <c r="N165" s="17">
        <v>3043646.84</v>
      </c>
      <c r="O165" s="17">
        <v>2912519.85</v>
      </c>
      <c r="P165" s="17">
        <v>3243519.04</v>
      </c>
      <c r="Q165" s="17">
        <v>42045800.45</v>
      </c>
      <c r="R165" s="18"/>
    </row>
    <row r="166" spans="1:18" ht="12.75">
      <c r="A166" s="16"/>
      <c r="B166" s="16"/>
      <c r="C166" s="16"/>
      <c r="D166" s="5" t="s">
        <v>169</v>
      </c>
      <c r="E166" s="17">
        <v>4444993.83</v>
      </c>
      <c r="F166" s="17">
        <v>5143557.64</v>
      </c>
      <c r="G166" s="17">
        <v>4070525.34</v>
      </c>
      <c r="H166" s="17">
        <v>3774714.3</v>
      </c>
      <c r="I166" s="17">
        <v>3052000.31</v>
      </c>
      <c r="J166" s="17">
        <v>3186495.02</v>
      </c>
      <c r="K166" s="17">
        <v>3576355.74</v>
      </c>
      <c r="L166" s="17">
        <v>3645210.26</v>
      </c>
      <c r="M166" s="17">
        <v>3588450.16</v>
      </c>
      <c r="N166" s="17">
        <v>3097853.2</v>
      </c>
      <c r="O166" s="17">
        <v>2980583.47</v>
      </c>
      <c r="P166" s="17">
        <v>3920410.69</v>
      </c>
      <c r="Q166" s="17">
        <v>44481149.96</v>
      </c>
      <c r="R166" s="18"/>
    </row>
    <row r="167" spans="1:18" ht="12.75">
      <c r="A167" s="6"/>
      <c r="B167" s="6"/>
      <c r="C167" s="5"/>
      <c r="D167" s="5" t="s">
        <v>170</v>
      </c>
      <c r="E167" s="17">
        <f>+E165-E166</f>
        <v>-287761.04000000004</v>
      </c>
      <c r="F167" s="17">
        <f aca="true" t="shared" si="48" ref="F167:Q167">+F165-F166</f>
        <v>-583136.3799999999</v>
      </c>
      <c r="G167" s="17">
        <f t="shared" si="48"/>
        <v>647272.9800000004</v>
      </c>
      <c r="H167" s="17">
        <f t="shared" si="48"/>
        <v>-139070.46999999974</v>
      </c>
      <c r="I167" s="17">
        <f t="shared" si="48"/>
        <v>-467337.98</v>
      </c>
      <c r="J167" s="17">
        <f t="shared" si="48"/>
        <v>-415482.2999999998</v>
      </c>
      <c r="K167" s="17">
        <f t="shared" si="48"/>
        <v>-43776.84000000032</v>
      </c>
      <c r="L167" s="17">
        <f t="shared" si="48"/>
        <v>-30513.53999999957</v>
      </c>
      <c r="M167" s="17">
        <f t="shared" si="48"/>
        <v>-316382.31000000006</v>
      </c>
      <c r="N167" s="17">
        <f t="shared" si="48"/>
        <v>-54206.360000000335</v>
      </c>
      <c r="O167" s="17">
        <f t="shared" si="48"/>
        <v>-68063.62000000011</v>
      </c>
      <c r="P167" s="17">
        <f t="shared" si="48"/>
        <v>-676891.6499999999</v>
      </c>
      <c r="Q167" s="17">
        <f t="shared" si="48"/>
        <v>-2435349.509999998</v>
      </c>
      <c r="R167" s="18"/>
    </row>
    <row r="168" spans="1:18" ht="12.75">
      <c r="A168" s="16" t="s">
        <v>7</v>
      </c>
      <c r="B168" s="16"/>
      <c r="C168" s="14" t="s">
        <v>120</v>
      </c>
      <c r="D168" s="14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12.75">
      <c r="A169" s="15">
        <v>0</v>
      </c>
      <c r="B169" s="15"/>
      <c r="C169" s="14" t="s">
        <v>121</v>
      </c>
      <c r="D169" s="14" t="s">
        <v>122</v>
      </c>
      <c r="E169" s="17">
        <v>257760.89</v>
      </c>
      <c r="F169" s="17">
        <v>273305.89</v>
      </c>
      <c r="G169" s="17">
        <v>273777.72</v>
      </c>
      <c r="H169" s="17">
        <v>273927.3</v>
      </c>
      <c r="I169" s="17">
        <v>274878.17</v>
      </c>
      <c r="J169" s="17">
        <v>275803.76</v>
      </c>
      <c r="K169" s="17">
        <v>276502.39</v>
      </c>
      <c r="L169" s="17">
        <v>276826.42</v>
      </c>
      <c r="M169" s="17">
        <v>277946.77</v>
      </c>
      <c r="N169" s="17">
        <v>278739.42</v>
      </c>
      <c r="O169" s="17">
        <v>279421.48</v>
      </c>
      <c r="P169" s="17">
        <v>280284.15</v>
      </c>
      <c r="Q169" s="17">
        <v>3299174.36</v>
      </c>
      <c r="R169" s="18"/>
    </row>
    <row r="170" spans="1:18" ht="12.75">
      <c r="A170" s="15"/>
      <c r="B170" s="15"/>
      <c r="C170" s="14"/>
      <c r="D170" s="5" t="s">
        <v>169</v>
      </c>
      <c r="E170" s="17">
        <v>251137.3</v>
      </c>
      <c r="F170" s="17">
        <v>251752.55</v>
      </c>
      <c r="G170" s="17">
        <v>253256.12</v>
      </c>
      <c r="H170" s="17">
        <v>253300.69</v>
      </c>
      <c r="I170" s="17">
        <v>253924.89</v>
      </c>
      <c r="J170" s="17">
        <v>254975.77</v>
      </c>
      <c r="K170" s="17">
        <v>255624.66</v>
      </c>
      <c r="L170" s="17">
        <v>256063.44</v>
      </c>
      <c r="M170" s="17">
        <v>256646.94</v>
      </c>
      <c r="N170" s="17">
        <v>256974.49</v>
      </c>
      <c r="O170" s="17">
        <v>257873.87</v>
      </c>
      <c r="P170" s="17">
        <v>258795.85</v>
      </c>
      <c r="Q170" s="17">
        <v>3060326.57</v>
      </c>
      <c r="R170" s="18"/>
    </row>
    <row r="171" spans="1:18" ht="12.75">
      <c r="A171" s="6"/>
      <c r="B171" s="6"/>
      <c r="C171" s="5"/>
      <c r="D171" s="5" t="s">
        <v>170</v>
      </c>
      <c r="E171" s="17">
        <f>+E169-E170</f>
        <v>6623.590000000026</v>
      </c>
      <c r="F171" s="17">
        <f aca="true" t="shared" si="49" ref="F171:Q171">+F169-F170</f>
        <v>21553.340000000026</v>
      </c>
      <c r="G171" s="17">
        <f t="shared" si="49"/>
        <v>20521.599999999977</v>
      </c>
      <c r="H171" s="17">
        <f t="shared" si="49"/>
        <v>20626.609999999986</v>
      </c>
      <c r="I171" s="17">
        <f t="shared" si="49"/>
        <v>20953.27999999997</v>
      </c>
      <c r="J171" s="17">
        <f t="shared" si="49"/>
        <v>20827.99000000002</v>
      </c>
      <c r="K171" s="17">
        <f t="shared" si="49"/>
        <v>20877.73000000001</v>
      </c>
      <c r="L171" s="17">
        <f t="shared" si="49"/>
        <v>20762.97999999998</v>
      </c>
      <c r="M171" s="17">
        <f t="shared" si="49"/>
        <v>21299.830000000016</v>
      </c>
      <c r="N171" s="17">
        <f t="shared" si="49"/>
        <v>21764.929999999993</v>
      </c>
      <c r="O171" s="17">
        <f t="shared" si="49"/>
        <v>21547.609999999986</v>
      </c>
      <c r="P171" s="17">
        <f t="shared" si="49"/>
        <v>21488.300000000017</v>
      </c>
      <c r="Q171" s="17">
        <f t="shared" si="49"/>
        <v>238847.79000000004</v>
      </c>
      <c r="R171" s="18"/>
    </row>
    <row r="172" spans="1:18" ht="12.75">
      <c r="A172" s="15">
        <v>0</v>
      </c>
      <c r="B172" s="15"/>
      <c r="C172" s="14" t="s">
        <v>123</v>
      </c>
      <c r="D172" s="14" t="s">
        <v>124</v>
      </c>
      <c r="E172" s="17">
        <v>15350.15</v>
      </c>
      <c r="F172" s="17">
        <v>15390.76</v>
      </c>
      <c r="G172" s="17">
        <v>15433.89</v>
      </c>
      <c r="H172" s="17">
        <v>15433.89</v>
      </c>
      <c r="I172" s="17">
        <v>15528.86</v>
      </c>
      <c r="J172" s="17">
        <v>15610.36</v>
      </c>
      <c r="K172" s="17">
        <v>15538.22</v>
      </c>
      <c r="L172" s="17">
        <v>15642.95</v>
      </c>
      <c r="M172" s="17">
        <v>15642.84</v>
      </c>
      <c r="N172" s="17">
        <v>15678</v>
      </c>
      <c r="O172" s="17">
        <v>15509.75</v>
      </c>
      <c r="P172" s="17">
        <v>15485.17</v>
      </c>
      <c r="Q172" s="17">
        <v>186244.84</v>
      </c>
      <c r="R172" s="18"/>
    </row>
    <row r="173" spans="1:18" ht="12.75">
      <c r="A173" s="15"/>
      <c r="B173" s="15"/>
      <c r="C173" s="14"/>
      <c r="D173" s="5" t="s">
        <v>169</v>
      </c>
      <c r="E173" s="17">
        <v>13730.9</v>
      </c>
      <c r="F173" s="17">
        <v>14823.41</v>
      </c>
      <c r="G173" s="17">
        <v>14823.41</v>
      </c>
      <c r="H173" s="17">
        <v>14926.34</v>
      </c>
      <c r="I173" s="17">
        <v>14936.71</v>
      </c>
      <c r="J173" s="17">
        <v>14939.48</v>
      </c>
      <c r="K173" s="17">
        <v>14968.2</v>
      </c>
      <c r="L173" s="17">
        <v>14981.06</v>
      </c>
      <c r="M173" s="17">
        <v>14981.06</v>
      </c>
      <c r="N173" s="17">
        <v>15005.87</v>
      </c>
      <c r="O173" s="17">
        <v>15023.26</v>
      </c>
      <c r="P173" s="17">
        <v>15140.78</v>
      </c>
      <c r="Q173" s="17">
        <v>178280.48</v>
      </c>
      <c r="R173" s="18"/>
    </row>
    <row r="174" spans="1:18" ht="12.75">
      <c r="A174" s="6"/>
      <c r="B174" s="6"/>
      <c r="C174" s="5"/>
      <c r="D174" s="5" t="s">
        <v>170</v>
      </c>
      <c r="E174" s="17">
        <f>+E172-E173</f>
        <v>1619.25</v>
      </c>
      <c r="F174" s="17">
        <f aca="true" t="shared" si="50" ref="F174:Q174">+F172-F173</f>
        <v>567.3500000000004</v>
      </c>
      <c r="G174" s="17">
        <f t="shared" si="50"/>
        <v>610.4799999999996</v>
      </c>
      <c r="H174" s="17">
        <f t="shared" si="50"/>
        <v>507.5499999999993</v>
      </c>
      <c r="I174" s="17">
        <f t="shared" si="50"/>
        <v>592.1500000000015</v>
      </c>
      <c r="J174" s="17">
        <f t="shared" si="50"/>
        <v>670.880000000001</v>
      </c>
      <c r="K174" s="17">
        <f t="shared" si="50"/>
        <v>570.0199999999986</v>
      </c>
      <c r="L174" s="17">
        <f t="shared" si="50"/>
        <v>661.8900000000012</v>
      </c>
      <c r="M174" s="17">
        <f t="shared" si="50"/>
        <v>661.7800000000007</v>
      </c>
      <c r="N174" s="17">
        <f t="shared" si="50"/>
        <v>672.1299999999992</v>
      </c>
      <c r="O174" s="17">
        <f t="shared" si="50"/>
        <v>486.4899999999998</v>
      </c>
      <c r="P174" s="17">
        <f t="shared" si="50"/>
        <v>344.3899999999994</v>
      </c>
      <c r="Q174" s="17">
        <f t="shared" si="50"/>
        <v>7964.359999999986</v>
      </c>
      <c r="R174" s="18"/>
    </row>
    <row r="175" spans="1:18" ht="12.75">
      <c r="A175" s="16" t="s">
        <v>125</v>
      </c>
      <c r="B175" s="16"/>
      <c r="C175" s="16"/>
      <c r="D175" s="16"/>
      <c r="E175" s="17">
        <v>273111.04</v>
      </c>
      <c r="F175" s="17">
        <v>288696.65</v>
      </c>
      <c r="G175" s="17">
        <v>289211.61</v>
      </c>
      <c r="H175" s="17">
        <v>289361.19</v>
      </c>
      <c r="I175" s="17">
        <v>290407.03</v>
      </c>
      <c r="J175" s="17">
        <v>291414.12</v>
      </c>
      <c r="K175" s="17">
        <v>292040.61</v>
      </c>
      <c r="L175" s="17">
        <v>292469.37</v>
      </c>
      <c r="M175" s="17">
        <v>293589.61</v>
      </c>
      <c r="N175" s="17">
        <v>294417.42</v>
      </c>
      <c r="O175" s="17">
        <v>294931.23</v>
      </c>
      <c r="P175" s="17">
        <v>295769.32</v>
      </c>
      <c r="Q175" s="17">
        <v>3485419.2</v>
      </c>
      <c r="R175" s="18"/>
    </row>
    <row r="176" spans="1:18" ht="12.75">
      <c r="A176" s="16"/>
      <c r="B176" s="16"/>
      <c r="C176" s="16"/>
      <c r="D176" s="5" t="s">
        <v>169</v>
      </c>
      <c r="E176" s="17">
        <v>264868.2</v>
      </c>
      <c r="F176" s="17">
        <v>266575.96</v>
      </c>
      <c r="G176" s="17">
        <v>268079.53</v>
      </c>
      <c r="H176" s="17">
        <v>268227.03</v>
      </c>
      <c r="I176" s="17">
        <v>268861.6</v>
      </c>
      <c r="J176" s="17">
        <v>269915.25</v>
      </c>
      <c r="K176" s="17">
        <v>270592.86</v>
      </c>
      <c r="L176" s="17">
        <v>271044.5</v>
      </c>
      <c r="M176" s="17">
        <v>271628</v>
      </c>
      <c r="N176" s="17">
        <v>271980.36</v>
      </c>
      <c r="O176" s="17">
        <v>272897.13</v>
      </c>
      <c r="P176" s="17">
        <v>273936.63</v>
      </c>
      <c r="Q176" s="17">
        <v>3238607.05</v>
      </c>
      <c r="R176" s="18"/>
    </row>
    <row r="177" spans="1:18" ht="12.75">
      <c r="A177" s="6"/>
      <c r="B177" s="6"/>
      <c r="C177" s="5"/>
      <c r="D177" s="5" t="s">
        <v>170</v>
      </c>
      <c r="E177" s="17">
        <f>+E175-E176</f>
        <v>8242.839999999967</v>
      </c>
      <c r="F177" s="17">
        <f aca="true" t="shared" si="51" ref="F177:Q177">+F175-F176</f>
        <v>22120.690000000002</v>
      </c>
      <c r="G177" s="17">
        <f t="shared" si="51"/>
        <v>21132.079999999958</v>
      </c>
      <c r="H177" s="17">
        <f t="shared" si="51"/>
        <v>21134.159999999974</v>
      </c>
      <c r="I177" s="17">
        <f t="shared" si="51"/>
        <v>21545.43000000005</v>
      </c>
      <c r="J177" s="17">
        <f t="shared" si="51"/>
        <v>21498.869999999995</v>
      </c>
      <c r="K177" s="17">
        <f t="shared" si="51"/>
        <v>21447.75</v>
      </c>
      <c r="L177" s="17">
        <f t="shared" si="51"/>
        <v>21424.869999999995</v>
      </c>
      <c r="M177" s="17">
        <f t="shared" si="51"/>
        <v>21961.609999999986</v>
      </c>
      <c r="N177" s="17">
        <f t="shared" si="51"/>
        <v>22437.059999999998</v>
      </c>
      <c r="O177" s="17">
        <f t="shared" si="51"/>
        <v>22034.099999999977</v>
      </c>
      <c r="P177" s="17">
        <f t="shared" si="51"/>
        <v>21832.690000000002</v>
      </c>
      <c r="Q177" s="17">
        <f t="shared" si="51"/>
        <v>246812.15000000037</v>
      </c>
      <c r="R177" s="18"/>
    </row>
    <row r="178" spans="1:18" ht="12.75">
      <c r="A178" s="16" t="s">
        <v>7</v>
      </c>
      <c r="B178" s="16"/>
      <c r="C178" s="14" t="s">
        <v>126</v>
      </c>
      <c r="D178" s="14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12.75">
      <c r="A179" s="15">
        <v>0</v>
      </c>
      <c r="B179" s="15"/>
      <c r="C179" s="14" t="s">
        <v>127</v>
      </c>
      <c r="D179" s="14" t="s">
        <v>128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56395.32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56395.32</v>
      </c>
      <c r="R179" s="18"/>
    </row>
    <row r="180" spans="1:18" ht="12.75">
      <c r="A180" s="15"/>
      <c r="B180" s="15"/>
      <c r="C180" s="14"/>
      <c r="D180" s="5" t="s">
        <v>169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56178.09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56178.09</v>
      </c>
      <c r="R180" s="18"/>
    </row>
    <row r="181" spans="1:18" ht="12.75">
      <c r="A181" s="6"/>
      <c r="B181" s="6"/>
      <c r="C181" s="5"/>
      <c r="D181" s="5" t="s">
        <v>170</v>
      </c>
      <c r="E181" s="17">
        <f>+E179-E180</f>
        <v>0</v>
      </c>
      <c r="F181" s="17">
        <f aca="true" t="shared" si="52" ref="F181:Q181">+F179-F180</f>
        <v>0</v>
      </c>
      <c r="G181" s="17">
        <f t="shared" si="52"/>
        <v>0</v>
      </c>
      <c r="H181" s="17">
        <f t="shared" si="52"/>
        <v>0</v>
      </c>
      <c r="I181" s="17">
        <f t="shared" si="52"/>
        <v>0</v>
      </c>
      <c r="J181" s="17">
        <f t="shared" si="52"/>
        <v>0</v>
      </c>
      <c r="K181" s="17">
        <f t="shared" si="52"/>
        <v>217.2300000000032</v>
      </c>
      <c r="L181" s="17">
        <f t="shared" si="52"/>
        <v>0</v>
      </c>
      <c r="M181" s="17">
        <f t="shared" si="52"/>
        <v>0</v>
      </c>
      <c r="N181" s="17">
        <f t="shared" si="52"/>
        <v>0</v>
      </c>
      <c r="O181" s="17">
        <f t="shared" si="52"/>
        <v>0</v>
      </c>
      <c r="P181" s="17">
        <f t="shared" si="52"/>
        <v>0</v>
      </c>
      <c r="Q181" s="17">
        <f t="shared" si="52"/>
        <v>217.2300000000032</v>
      </c>
      <c r="R181" s="18"/>
    </row>
    <row r="182" spans="1:18" ht="12.75">
      <c r="A182" s="16" t="s">
        <v>7</v>
      </c>
      <c r="B182" s="16"/>
      <c r="C182" s="14" t="s">
        <v>129</v>
      </c>
      <c r="D182" s="14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2.75">
      <c r="A183" s="15">
        <v>0</v>
      </c>
      <c r="B183" s="15"/>
      <c r="C183" s="14" t="s">
        <v>130</v>
      </c>
      <c r="D183" s="14" t="s">
        <v>131</v>
      </c>
      <c r="E183" s="17">
        <v>10470.91</v>
      </c>
      <c r="F183" s="17">
        <v>10470.91</v>
      </c>
      <c r="G183" s="17">
        <v>9856.34</v>
      </c>
      <c r="H183" s="17">
        <v>10541.07</v>
      </c>
      <c r="I183" s="17">
        <v>10172.11</v>
      </c>
      <c r="J183" s="17">
        <v>10478.55</v>
      </c>
      <c r="K183" s="17">
        <v>10108.2</v>
      </c>
      <c r="L183" s="17">
        <v>10414.28</v>
      </c>
      <c r="M183" s="17">
        <v>10382.73</v>
      </c>
      <c r="N183" s="17">
        <v>10110.36</v>
      </c>
      <c r="O183" s="17">
        <v>10413.64</v>
      </c>
      <c r="P183" s="17">
        <v>10045.31</v>
      </c>
      <c r="Q183" s="17">
        <v>123464.41</v>
      </c>
      <c r="R183" s="18"/>
    </row>
    <row r="184" spans="1:18" ht="12.75">
      <c r="A184" s="15"/>
      <c r="B184" s="15"/>
      <c r="C184" s="14"/>
      <c r="D184" s="5" t="s">
        <v>169</v>
      </c>
      <c r="E184" s="17">
        <v>10931.27</v>
      </c>
      <c r="F184" s="17">
        <v>10931.27</v>
      </c>
      <c r="G184" s="17">
        <v>10312.67</v>
      </c>
      <c r="H184" s="17">
        <v>10725.07</v>
      </c>
      <c r="I184" s="17">
        <v>10725.07</v>
      </c>
      <c r="J184" s="17">
        <v>11158.75</v>
      </c>
      <c r="K184" s="17">
        <v>10869.63</v>
      </c>
      <c r="L184" s="17">
        <v>10869.63</v>
      </c>
      <c r="M184" s="17">
        <v>10593.86</v>
      </c>
      <c r="N184" s="17">
        <v>10777.71</v>
      </c>
      <c r="O184" s="17">
        <v>10777.71</v>
      </c>
      <c r="P184" s="17">
        <v>9857.31</v>
      </c>
      <c r="Q184" s="17">
        <v>128529.95</v>
      </c>
      <c r="R184" s="18"/>
    </row>
    <row r="185" spans="1:18" ht="12.75">
      <c r="A185" s="6"/>
      <c r="B185" s="6"/>
      <c r="C185" s="5"/>
      <c r="D185" s="5" t="s">
        <v>170</v>
      </c>
      <c r="E185" s="17">
        <f>+E183-E184</f>
        <v>-460.3600000000006</v>
      </c>
      <c r="F185" s="17">
        <f aca="true" t="shared" si="53" ref="F185:Q185">+F183-F184</f>
        <v>-460.3600000000006</v>
      </c>
      <c r="G185" s="17">
        <f t="shared" si="53"/>
        <v>-456.3299999999999</v>
      </c>
      <c r="H185" s="17">
        <f t="shared" si="53"/>
        <v>-184</v>
      </c>
      <c r="I185" s="17">
        <f t="shared" si="53"/>
        <v>-552.9599999999991</v>
      </c>
      <c r="J185" s="17">
        <f t="shared" si="53"/>
        <v>-680.2000000000007</v>
      </c>
      <c r="K185" s="17">
        <f t="shared" si="53"/>
        <v>-761.4299999999985</v>
      </c>
      <c r="L185" s="17">
        <f t="shared" si="53"/>
        <v>-455.34999999999854</v>
      </c>
      <c r="M185" s="17">
        <f t="shared" si="53"/>
        <v>-211.13000000000102</v>
      </c>
      <c r="N185" s="17">
        <f t="shared" si="53"/>
        <v>-667.3499999999985</v>
      </c>
      <c r="O185" s="17">
        <f t="shared" si="53"/>
        <v>-364.0699999999997</v>
      </c>
      <c r="P185" s="17">
        <f t="shared" si="53"/>
        <v>188</v>
      </c>
      <c r="Q185" s="17">
        <f t="shared" si="53"/>
        <v>-5065.539999999994</v>
      </c>
      <c r="R185" s="18"/>
    </row>
    <row r="186" spans="1:18" ht="12.75">
      <c r="A186" s="15">
        <v>0</v>
      </c>
      <c r="B186" s="15"/>
      <c r="C186" s="14" t="s">
        <v>132</v>
      </c>
      <c r="D186" s="14" t="s">
        <v>133</v>
      </c>
      <c r="E186" s="17">
        <v>4143.34</v>
      </c>
      <c r="F186" s="17">
        <v>4708.79</v>
      </c>
      <c r="G186" s="17">
        <v>4708.79</v>
      </c>
      <c r="H186" s="17">
        <v>4955.93</v>
      </c>
      <c r="I186" s="17">
        <v>23701.31</v>
      </c>
      <c r="J186" s="17">
        <v>23701.31</v>
      </c>
      <c r="K186" s="17">
        <v>35309.34</v>
      </c>
      <c r="L186" s="17">
        <v>27570.65</v>
      </c>
      <c r="M186" s="17">
        <v>27570.65</v>
      </c>
      <c r="N186" s="17">
        <v>26683.27</v>
      </c>
      <c r="O186" s="17">
        <v>27274.86</v>
      </c>
      <c r="P186" s="17">
        <v>27274.86</v>
      </c>
      <c r="Q186" s="17">
        <v>237603.1</v>
      </c>
      <c r="R186" s="18"/>
    </row>
    <row r="187" spans="1:18" ht="12.75">
      <c r="A187" s="15"/>
      <c r="B187" s="15"/>
      <c r="C187" s="14"/>
      <c r="D187" s="5" t="s">
        <v>169</v>
      </c>
      <c r="E187" s="17">
        <v>2708.05</v>
      </c>
      <c r="F187" s="17">
        <v>4154.67</v>
      </c>
      <c r="G187" s="17">
        <v>4154.67</v>
      </c>
      <c r="H187" s="17">
        <v>9145.69</v>
      </c>
      <c r="I187" s="17">
        <v>5818.34</v>
      </c>
      <c r="J187" s="17">
        <v>5818.34</v>
      </c>
      <c r="K187" s="17">
        <v>3070.51</v>
      </c>
      <c r="L187" s="17">
        <v>4902.4</v>
      </c>
      <c r="M187" s="17">
        <v>4902.4</v>
      </c>
      <c r="N187" s="17">
        <v>5169.75</v>
      </c>
      <c r="O187" s="17">
        <v>4991.52</v>
      </c>
      <c r="P187" s="17">
        <v>4991.52</v>
      </c>
      <c r="Q187" s="17">
        <v>59827.86</v>
      </c>
      <c r="R187" s="18"/>
    </row>
    <row r="188" spans="1:18" ht="12.75">
      <c r="A188" s="6"/>
      <c r="B188" s="6"/>
      <c r="C188" s="5"/>
      <c r="D188" s="5" t="s">
        <v>170</v>
      </c>
      <c r="E188" s="17">
        <f>+E186-E187</f>
        <v>1435.29</v>
      </c>
      <c r="F188" s="17">
        <f aca="true" t="shared" si="54" ref="F188:Q188">+F186-F187</f>
        <v>554.1199999999999</v>
      </c>
      <c r="G188" s="17">
        <f t="shared" si="54"/>
        <v>554.1199999999999</v>
      </c>
      <c r="H188" s="17">
        <f t="shared" si="54"/>
        <v>-4189.76</v>
      </c>
      <c r="I188" s="17">
        <f t="shared" si="54"/>
        <v>17882.97</v>
      </c>
      <c r="J188" s="17">
        <f t="shared" si="54"/>
        <v>17882.97</v>
      </c>
      <c r="K188" s="17">
        <f t="shared" si="54"/>
        <v>32238.829999999994</v>
      </c>
      <c r="L188" s="17">
        <f t="shared" si="54"/>
        <v>22668.25</v>
      </c>
      <c r="M188" s="17">
        <f t="shared" si="54"/>
        <v>22668.25</v>
      </c>
      <c r="N188" s="17">
        <f t="shared" si="54"/>
        <v>21513.52</v>
      </c>
      <c r="O188" s="17">
        <f t="shared" si="54"/>
        <v>22283.34</v>
      </c>
      <c r="P188" s="17">
        <f t="shared" si="54"/>
        <v>22283.34</v>
      </c>
      <c r="Q188" s="17">
        <f t="shared" si="54"/>
        <v>177775.24</v>
      </c>
      <c r="R188" s="18"/>
    </row>
    <row r="189" spans="1:18" ht="12.75">
      <c r="A189" s="15">
        <v>0</v>
      </c>
      <c r="B189" s="15"/>
      <c r="C189" s="14" t="s">
        <v>134</v>
      </c>
      <c r="D189" s="14" t="s">
        <v>135</v>
      </c>
      <c r="E189" s="17">
        <v>6143.96</v>
      </c>
      <c r="F189" s="17">
        <v>6143.96</v>
      </c>
      <c r="G189" s="17">
        <v>5587.44</v>
      </c>
      <c r="H189" s="17">
        <v>5958.45</v>
      </c>
      <c r="I189" s="17">
        <v>5958.45</v>
      </c>
      <c r="J189" s="17">
        <v>5385.07</v>
      </c>
      <c r="K189" s="17">
        <v>5767.32</v>
      </c>
      <c r="L189" s="17">
        <v>5767.32</v>
      </c>
      <c r="M189" s="17">
        <v>5189.57</v>
      </c>
      <c r="N189" s="17">
        <v>5574.74</v>
      </c>
      <c r="O189" s="17">
        <v>5574.74</v>
      </c>
      <c r="P189" s="17">
        <v>4992.57</v>
      </c>
      <c r="Q189" s="17">
        <v>68043.59</v>
      </c>
      <c r="R189" s="18"/>
    </row>
    <row r="190" spans="1:18" ht="12.75">
      <c r="A190" s="15"/>
      <c r="B190" s="15"/>
      <c r="C190" s="14"/>
      <c r="D190" s="5" t="s">
        <v>169</v>
      </c>
      <c r="E190" s="17">
        <v>6889.04</v>
      </c>
      <c r="F190" s="17">
        <v>6889.04</v>
      </c>
      <c r="G190" s="17">
        <v>6344.61</v>
      </c>
      <c r="H190" s="17">
        <v>6707.56</v>
      </c>
      <c r="I190" s="17">
        <v>6707.56</v>
      </c>
      <c r="J190" s="17">
        <v>6151.9</v>
      </c>
      <c r="K190" s="17">
        <v>6522.34</v>
      </c>
      <c r="L190" s="17">
        <v>6522.34</v>
      </c>
      <c r="M190" s="17">
        <v>5962.92</v>
      </c>
      <c r="N190" s="17">
        <v>6335.87</v>
      </c>
      <c r="O190" s="17">
        <v>6335.87</v>
      </c>
      <c r="P190" s="17">
        <v>5760.15</v>
      </c>
      <c r="Q190" s="17">
        <v>77129.2</v>
      </c>
      <c r="R190" s="18"/>
    </row>
    <row r="191" spans="1:18" ht="12.75">
      <c r="A191" s="6"/>
      <c r="B191" s="6"/>
      <c r="C191" s="5"/>
      <c r="D191" s="5" t="s">
        <v>170</v>
      </c>
      <c r="E191" s="17">
        <f>+E189-E190</f>
        <v>-745.0799999999999</v>
      </c>
      <c r="F191" s="17">
        <f aca="true" t="shared" si="55" ref="F191:Q191">+F189-F190</f>
        <v>-745.0799999999999</v>
      </c>
      <c r="G191" s="17">
        <f t="shared" si="55"/>
        <v>-757.1700000000001</v>
      </c>
      <c r="H191" s="17">
        <f t="shared" si="55"/>
        <v>-749.1100000000006</v>
      </c>
      <c r="I191" s="17">
        <f t="shared" si="55"/>
        <v>-749.1100000000006</v>
      </c>
      <c r="J191" s="17">
        <f t="shared" si="55"/>
        <v>-766.8299999999999</v>
      </c>
      <c r="K191" s="17">
        <f t="shared" si="55"/>
        <v>-755.0200000000004</v>
      </c>
      <c r="L191" s="17">
        <f t="shared" si="55"/>
        <v>-755.0200000000004</v>
      </c>
      <c r="M191" s="17">
        <f t="shared" si="55"/>
        <v>-773.3500000000004</v>
      </c>
      <c r="N191" s="17">
        <f t="shared" si="55"/>
        <v>-761.1300000000001</v>
      </c>
      <c r="O191" s="17">
        <f t="shared" si="55"/>
        <v>-761.1300000000001</v>
      </c>
      <c r="P191" s="17">
        <f t="shared" si="55"/>
        <v>-767.5799999999999</v>
      </c>
      <c r="Q191" s="17">
        <f t="shared" si="55"/>
        <v>-9085.61</v>
      </c>
      <c r="R191" s="18"/>
    </row>
    <row r="192" spans="1:18" ht="12.75">
      <c r="A192" s="15">
        <v>0</v>
      </c>
      <c r="B192" s="15"/>
      <c r="C192" s="14" t="s">
        <v>136</v>
      </c>
      <c r="D192" s="14" t="s">
        <v>137</v>
      </c>
      <c r="E192" s="17">
        <v>6567.67</v>
      </c>
      <c r="F192" s="17">
        <v>6741.39</v>
      </c>
      <c r="G192" s="17">
        <v>6709.63</v>
      </c>
      <c r="H192" s="17">
        <v>6008.08</v>
      </c>
      <c r="I192" s="17">
        <v>6603.8</v>
      </c>
      <c r="J192" s="17">
        <v>6353.36</v>
      </c>
      <c r="K192" s="17">
        <v>6526.61</v>
      </c>
      <c r="L192" s="17">
        <v>6258.44</v>
      </c>
      <c r="M192" s="17">
        <v>6430.02</v>
      </c>
      <c r="N192" s="17">
        <v>6388.89</v>
      </c>
      <c r="O192" s="17">
        <v>6135.04</v>
      </c>
      <c r="P192" s="17">
        <v>6291.61</v>
      </c>
      <c r="Q192" s="17">
        <v>77014.54</v>
      </c>
      <c r="R192" s="18"/>
    </row>
    <row r="193" spans="1:18" ht="12.75">
      <c r="A193" s="15"/>
      <c r="B193" s="15"/>
      <c r="C193" s="14"/>
      <c r="D193" s="5" t="s">
        <v>169</v>
      </c>
      <c r="E193" s="17">
        <v>7095.89</v>
      </c>
      <c r="F193" s="17">
        <v>7280.29</v>
      </c>
      <c r="G193" s="17">
        <v>7231.21</v>
      </c>
      <c r="H193" s="17">
        <v>6499.56</v>
      </c>
      <c r="I193" s="17">
        <v>7148.13</v>
      </c>
      <c r="J193" s="17">
        <v>6880.16</v>
      </c>
      <c r="K193" s="17">
        <v>7053.3</v>
      </c>
      <c r="L193" s="17">
        <v>6780.88</v>
      </c>
      <c r="M193" s="17">
        <v>6969.39</v>
      </c>
      <c r="N193" s="17">
        <v>6922.33</v>
      </c>
      <c r="O193" s="17">
        <v>6658.12</v>
      </c>
      <c r="P193" s="17">
        <v>6834.94</v>
      </c>
      <c r="Q193" s="17">
        <v>83354.2</v>
      </c>
      <c r="R193" s="18"/>
    </row>
    <row r="194" spans="1:18" ht="12.75">
      <c r="A194" s="6"/>
      <c r="B194" s="6"/>
      <c r="C194" s="5"/>
      <c r="D194" s="5" t="s">
        <v>170</v>
      </c>
      <c r="E194" s="17">
        <f>+E192-E193</f>
        <v>-528.2200000000003</v>
      </c>
      <c r="F194" s="17">
        <f aca="true" t="shared" si="56" ref="F194:Q194">+F192-F193</f>
        <v>-538.8999999999996</v>
      </c>
      <c r="G194" s="17">
        <f t="shared" si="56"/>
        <v>-521.5799999999999</v>
      </c>
      <c r="H194" s="17">
        <f t="shared" si="56"/>
        <v>-491.4800000000005</v>
      </c>
      <c r="I194" s="17">
        <f t="shared" si="56"/>
        <v>-544.3299999999999</v>
      </c>
      <c r="J194" s="17">
        <f t="shared" si="56"/>
        <v>-526.8000000000002</v>
      </c>
      <c r="K194" s="17">
        <f t="shared" si="56"/>
        <v>-526.6900000000005</v>
      </c>
      <c r="L194" s="17">
        <f t="shared" si="56"/>
        <v>-522.4400000000005</v>
      </c>
      <c r="M194" s="17">
        <f t="shared" si="56"/>
        <v>-539.3699999999999</v>
      </c>
      <c r="N194" s="17">
        <f t="shared" si="56"/>
        <v>-533.4399999999996</v>
      </c>
      <c r="O194" s="17">
        <f t="shared" si="56"/>
        <v>-523.0799999999999</v>
      </c>
      <c r="P194" s="17">
        <f t="shared" si="56"/>
        <v>-543.3299999999999</v>
      </c>
      <c r="Q194" s="17">
        <f t="shared" si="56"/>
        <v>-6339.6600000000035</v>
      </c>
      <c r="R194" s="18"/>
    </row>
    <row r="195" spans="1:18" ht="12.75">
      <c r="A195" s="16" t="s">
        <v>138</v>
      </c>
      <c r="B195" s="16"/>
      <c r="C195" s="16"/>
      <c r="D195" s="16"/>
      <c r="E195" s="17">
        <v>27325.88</v>
      </c>
      <c r="F195" s="17">
        <v>28065.05</v>
      </c>
      <c r="G195" s="17">
        <v>26862.2</v>
      </c>
      <c r="H195" s="17">
        <v>27463.53</v>
      </c>
      <c r="I195" s="17">
        <v>46435.67</v>
      </c>
      <c r="J195" s="17">
        <v>45918.29</v>
      </c>
      <c r="K195" s="17">
        <v>57711.47</v>
      </c>
      <c r="L195" s="17">
        <v>50010.69</v>
      </c>
      <c r="M195" s="17">
        <v>49572.97</v>
      </c>
      <c r="N195" s="17">
        <v>48757.26</v>
      </c>
      <c r="O195" s="17">
        <v>49398.28</v>
      </c>
      <c r="P195" s="17">
        <v>48604.35</v>
      </c>
      <c r="Q195" s="17">
        <v>506125.64</v>
      </c>
      <c r="R195" s="18"/>
    </row>
    <row r="196" spans="1:18" ht="12.75">
      <c r="A196" s="16"/>
      <c r="B196" s="16"/>
      <c r="C196" s="16"/>
      <c r="D196" s="5" t="s">
        <v>169</v>
      </c>
      <c r="E196" s="17">
        <v>27624.25</v>
      </c>
      <c r="F196" s="17">
        <v>29255.27</v>
      </c>
      <c r="G196" s="17">
        <v>28043.16</v>
      </c>
      <c r="H196" s="17">
        <v>33077.88</v>
      </c>
      <c r="I196" s="17">
        <v>30399.1</v>
      </c>
      <c r="J196" s="17">
        <v>30009.15</v>
      </c>
      <c r="K196" s="17">
        <v>27515.78</v>
      </c>
      <c r="L196" s="17">
        <v>29075.25</v>
      </c>
      <c r="M196" s="17">
        <v>28428.57</v>
      </c>
      <c r="N196" s="17">
        <v>29205.66</v>
      </c>
      <c r="O196" s="17">
        <v>28763.22</v>
      </c>
      <c r="P196" s="17">
        <v>27443.92</v>
      </c>
      <c r="Q196" s="17">
        <v>348841.21</v>
      </c>
      <c r="R196" s="18"/>
    </row>
    <row r="197" spans="1:18" ht="12.75">
      <c r="A197" s="6"/>
      <c r="B197" s="6"/>
      <c r="C197" s="5"/>
      <c r="D197" s="5" t="s">
        <v>170</v>
      </c>
      <c r="E197" s="17">
        <f>+E195-E196</f>
        <v>-298.369999999999</v>
      </c>
      <c r="F197" s="17">
        <f aca="true" t="shared" si="57" ref="F197:Q197">+F195-F196</f>
        <v>-1190.2200000000012</v>
      </c>
      <c r="G197" s="17">
        <f t="shared" si="57"/>
        <v>-1180.9599999999991</v>
      </c>
      <c r="H197" s="17">
        <f t="shared" si="57"/>
        <v>-5614.3499999999985</v>
      </c>
      <c r="I197" s="17">
        <f t="shared" si="57"/>
        <v>16036.57</v>
      </c>
      <c r="J197" s="17">
        <f t="shared" si="57"/>
        <v>15909.14</v>
      </c>
      <c r="K197" s="17">
        <f t="shared" si="57"/>
        <v>30195.690000000002</v>
      </c>
      <c r="L197" s="17">
        <f t="shared" si="57"/>
        <v>20935.440000000002</v>
      </c>
      <c r="M197" s="17">
        <f t="shared" si="57"/>
        <v>21144.4</v>
      </c>
      <c r="N197" s="17">
        <f t="shared" si="57"/>
        <v>19551.600000000002</v>
      </c>
      <c r="O197" s="17">
        <f t="shared" si="57"/>
        <v>20635.059999999998</v>
      </c>
      <c r="P197" s="17">
        <f t="shared" si="57"/>
        <v>21160.43</v>
      </c>
      <c r="Q197" s="17">
        <f t="shared" si="57"/>
        <v>157284.43</v>
      </c>
      <c r="R197" s="18"/>
    </row>
    <row r="198" spans="1:18" ht="12.75">
      <c r="A198" s="16" t="s">
        <v>7</v>
      </c>
      <c r="B198" s="16"/>
      <c r="C198" s="14" t="s">
        <v>139</v>
      </c>
      <c r="D198" s="14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2.75">
      <c r="A199" s="15">
        <v>0</v>
      </c>
      <c r="B199" s="15"/>
      <c r="C199" s="14" t="s">
        <v>140</v>
      </c>
      <c r="D199" s="14" t="s">
        <v>141</v>
      </c>
      <c r="E199" s="17">
        <v>135.83</v>
      </c>
      <c r="F199" s="17">
        <v>132.03</v>
      </c>
      <c r="G199" s="17">
        <v>132.13</v>
      </c>
      <c r="H199" s="17">
        <v>132.09</v>
      </c>
      <c r="I199" s="17">
        <v>131.11</v>
      </c>
      <c r="J199" s="17">
        <v>128.56</v>
      </c>
      <c r="K199" s="17">
        <v>128.94</v>
      </c>
      <c r="L199" s="17">
        <v>129.63</v>
      </c>
      <c r="M199" s="17">
        <v>129.69</v>
      </c>
      <c r="N199" s="17">
        <v>129.06</v>
      </c>
      <c r="O199" s="17">
        <v>128.88</v>
      </c>
      <c r="P199" s="17">
        <v>128.6</v>
      </c>
      <c r="Q199" s="17">
        <v>1566.55</v>
      </c>
      <c r="R199" s="18"/>
    </row>
    <row r="200" spans="1:18" ht="12.75">
      <c r="A200" s="15"/>
      <c r="B200" s="15"/>
      <c r="C200" s="14"/>
      <c r="D200" s="5" t="s">
        <v>169</v>
      </c>
      <c r="E200" s="17">
        <v>198.28</v>
      </c>
      <c r="F200" s="17">
        <v>141.82</v>
      </c>
      <c r="G200" s="17">
        <v>142.78</v>
      </c>
      <c r="H200" s="17">
        <v>138.24</v>
      </c>
      <c r="I200" s="17">
        <v>138.22</v>
      </c>
      <c r="J200" s="17">
        <v>142.24</v>
      </c>
      <c r="K200" s="17">
        <v>142.53</v>
      </c>
      <c r="L200" s="17">
        <v>143.39</v>
      </c>
      <c r="M200" s="17">
        <v>144.33</v>
      </c>
      <c r="N200" s="17">
        <v>141.53</v>
      </c>
      <c r="O200" s="17">
        <v>148.73</v>
      </c>
      <c r="P200" s="17">
        <v>156.02</v>
      </c>
      <c r="Q200" s="17">
        <v>1778.11</v>
      </c>
      <c r="R200" s="18"/>
    </row>
    <row r="201" spans="1:18" ht="12.75">
      <c r="A201" s="6"/>
      <c r="B201" s="6"/>
      <c r="C201" s="5"/>
      <c r="D201" s="5" t="s">
        <v>170</v>
      </c>
      <c r="E201" s="17">
        <f>+E199-E200</f>
        <v>-62.44999999999999</v>
      </c>
      <c r="F201" s="17">
        <f aca="true" t="shared" si="58" ref="F201:Q201">+F199-F200</f>
        <v>-9.789999999999992</v>
      </c>
      <c r="G201" s="17">
        <f t="shared" si="58"/>
        <v>-10.650000000000006</v>
      </c>
      <c r="H201" s="17">
        <f t="shared" si="58"/>
        <v>-6.150000000000006</v>
      </c>
      <c r="I201" s="17">
        <f t="shared" si="58"/>
        <v>-7.109999999999985</v>
      </c>
      <c r="J201" s="17">
        <f t="shared" si="58"/>
        <v>-13.680000000000007</v>
      </c>
      <c r="K201" s="17">
        <f t="shared" si="58"/>
        <v>-13.590000000000003</v>
      </c>
      <c r="L201" s="17">
        <f t="shared" si="58"/>
        <v>-13.759999999999991</v>
      </c>
      <c r="M201" s="17">
        <f t="shared" si="58"/>
        <v>-14.640000000000015</v>
      </c>
      <c r="N201" s="17">
        <f t="shared" si="58"/>
        <v>-12.469999999999999</v>
      </c>
      <c r="O201" s="17">
        <f t="shared" si="58"/>
        <v>-19.849999999999994</v>
      </c>
      <c r="P201" s="17">
        <f t="shared" si="58"/>
        <v>-27.420000000000016</v>
      </c>
      <c r="Q201" s="17">
        <f t="shared" si="58"/>
        <v>-211.55999999999995</v>
      </c>
      <c r="R201" s="18"/>
    </row>
    <row r="202" spans="1:18" ht="12.75">
      <c r="A202" s="15">
        <v>0</v>
      </c>
      <c r="B202" s="15"/>
      <c r="C202" s="14" t="s">
        <v>142</v>
      </c>
      <c r="D202" s="14" t="s">
        <v>143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2229.23</v>
      </c>
      <c r="O202" s="17">
        <v>0</v>
      </c>
      <c r="P202" s="17">
        <v>0</v>
      </c>
      <c r="Q202" s="17">
        <v>2229.23</v>
      </c>
      <c r="R202" s="18"/>
    </row>
    <row r="203" spans="1:18" ht="12.75">
      <c r="A203" s="15"/>
      <c r="B203" s="15"/>
      <c r="C203" s="14"/>
      <c r="D203" s="5" t="s">
        <v>169</v>
      </c>
      <c r="E203" s="17">
        <v>0</v>
      </c>
      <c r="F203" s="17">
        <v>0</v>
      </c>
      <c r="G203" s="17">
        <v>0</v>
      </c>
      <c r="H203" s="17">
        <v>476.13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89.88</v>
      </c>
      <c r="O203" s="17">
        <v>0</v>
      </c>
      <c r="P203" s="17">
        <v>0</v>
      </c>
      <c r="Q203" s="17">
        <v>566.01</v>
      </c>
      <c r="R203" s="18"/>
    </row>
    <row r="204" spans="1:18" ht="12.75">
      <c r="A204" s="6"/>
      <c r="B204" s="6"/>
      <c r="C204" s="5"/>
      <c r="D204" s="5" t="s">
        <v>170</v>
      </c>
      <c r="E204" s="17">
        <f>+E202-E203</f>
        <v>0</v>
      </c>
      <c r="F204" s="17">
        <f aca="true" t="shared" si="59" ref="F204:Q204">+F202-F203</f>
        <v>0</v>
      </c>
      <c r="G204" s="17">
        <f t="shared" si="59"/>
        <v>0</v>
      </c>
      <c r="H204" s="17">
        <f t="shared" si="59"/>
        <v>-476.13</v>
      </c>
      <c r="I204" s="17">
        <f t="shared" si="59"/>
        <v>0</v>
      </c>
      <c r="J204" s="17">
        <f t="shared" si="59"/>
        <v>0</v>
      </c>
      <c r="K204" s="17">
        <f t="shared" si="59"/>
        <v>0</v>
      </c>
      <c r="L204" s="17">
        <f t="shared" si="59"/>
        <v>0</v>
      </c>
      <c r="M204" s="17">
        <f t="shared" si="59"/>
        <v>0</v>
      </c>
      <c r="N204" s="17">
        <f t="shared" si="59"/>
        <v>2139.35</v>
      </c>
      <c r="O204" s="17">
        <f t="shared" si="59"/>
        <v>0</v>
      </c>
      <c r="P204" s="17">
        <f t="shared" si="59"/>
        <v>0</v>
      </c>
      <c r="Q204" s="17">
        <f t="shared" si="59"/>
        <v>1663.22</v>
      </c>
      <c r="R204" s="18"/>
    </row>
    <row r="205" spans="1:18" ht="12.75">
      <c r="A205" s="16" t="s">
        <v>144</v>
      </c>
      <c r="B205" s="16"/>
      <c r="C205" s="16"/>
      <c r="D205" s="16"/>
      <c r="E205" s="17">
        <v>135.83</v>
      </c>
      <c r="F205" s="17">
        <v>132.03</v>
      </c>
      <c r="G205" s="17">
        <v>132.13</v>
      </c>
      <c r="H205" s="17">
        <v>132.09</v>
      </c>
      <c r="I205" s="17">
        <v>131.11</v>
      </c>
      <c r="J205" s="17">
        <v>128.56</v>
      </c>
      <c r="K205" s="17">
        <v>128.94</v>
      </c>
      <c r="L205" s="17">
        <v>129.63</v>
      </c>
      <c r="M205" s="17">
        <v>129.69</v>
      </c>
      <c r="N205" s="17">
        <v>2358.29</v>
      </c>
      <c r="O205" s="17">
        <v>128.88</v>
      </c>
      <c r="P205" s="17">
        <v>128.6</v>
      </c>
      <c r="Q205" s="17">
        <v>3795.78</v>
      </c>
      <c r="R205" s="18"/>
    </row>
    <row r="206" spans="1:18" ht="12.75">
      <c r="A206" s="16"/>
      <c r="B206" s="16"/>
      <c r="C206" s="16"/>
      <c r="D206" s="5" t="s">
        <v>169</v>
      </c>
      <c r="E206" s="17">
        <v>198.28</v>
      </c>
      <c r="F206" s="17">
        <v>141.82</v>
      </c>
      <c r="G206" s="17">
        <v>142.78</v>
      </c>
      <c r="H206" s="17">
        <v>614.37</v>
      </c>
      <c r="I206" s="17">
        <v>138.22</v>
      </c>
      <c r="J206" s="17">
        <v>142.24</v>
      </c>
      <c r="K206" s="17">
        <v>142.53</v>
      </c>
      <c r="L206" s="17">
        <v>143.39</v>
      </c>
      <c r="M206" s="17">
        <v>144.33</v>
      </c>
      <c r="N206" s="17">
        <v>231.41</v>
      </c>
      <c r="O206" s="17">
        <v>148.73</v>
      </c>
      <c r="P206" s="17">
        <v>156.02</v>
      </c>
      <c r="Q206" s="17">
        <v>2344.12</v>
      </c>
      <c r="R206" s="18"/>
    </row>
    <row r="207" spans="1:18" ht="12.75">
      <c r="A207" s="6"/>
      <c r="B207" s="6"/>
      <c r="C207" s="5"/>
      <c r="D207" s="5" t="s">
        <v>170</v>
      </c>
      <c r="E207" s="17">
        <f>+E205-E206</f>
        <v>-62.44999999999999</v>
      </c>
      <c r="F207" s="17">
        <f aca="true" t="shared" si="60" ref="F207:Q207">+F205-F206</f>
        <v>-9.789999999999992</v>
      </c>
      <c r="G207" s="17">
        <f t="shared" si="60"/>
        <v>-10.650000000000006</v>
      </c>
      <c r="H207" s="17">
        <f t="shared" si="60"/>
        <v>-482.28</v>
      </c>
      <c r="I207" s="17">
        <f t="shared" si="60"/>
        <v>-7.109999999999985</v>
      </c>
      <c r="J207" s="17">
        <f t="shared" si="60"/>
        <v>-13.680000000000007</v>
      </c>
      <c r="K207" s="17">
        <f t="shared" si="60"/>
        <v>-13.590000000000003</v>
      </c>
      <c r="L207" s="17">
        <f t="shared" si="60"/>
        <v>-13.759999999999991</v>
      </c>
      <c r="M207" s="17">
        <f t="shared" si="60"/>
        <v>-14.640000000000015</v>
      </c>
      <c r="N207" s="17">
        <f t="shared" si="60"/>
        <v>2126.88</v>
      </c>
      <c r="O207" s="17">
        <f t="shared" si="60"/>
        <v>-19.849999999999994</v>
      </c>
      <c r="P207" s="17">
        <f t="shared" si="60"/>
        <v>-27.420000000000016</v>
      </c>
      <c r="Q207" s="17">
        <f t="shared" si="60"/>
        <v>1451.6600000000003</v>
      </c>
      <c r="R207" s="18"/>
    </row>
    <row r="208" spans="1:18" ht="12.75">
      <c r="A208" s="16" t="s">
        <v>7</v>
      </c>
      <c r="B208" s="16"/>
      <c r="C208" s="14" t="s">
        <v>145</v>
      </c>
      <c r="D208" s="14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t="12.75">
      <c r="A209" s="15">
        <v>0</v>
      </c>
      <c r="B209" s="15"/>
      <c r="C209" s="14" t="s">
        <v>146</v>
      </c>
      <c r="D209" s="14" t="s">
        <v>147</v>
      </c>
      <c r="E209" s="17">
        <v>145</v>
      </c>
      <c r="F209" s="17">
        <v>0</v>
      </c>
      <c r="G209" s="17">
        <v>550</v>
      </c>
      <c r="H209" s="17">
        <v>720</v>
      </c>
      <c r="I209" s="17">
        <v>100</v>
      </c>
      <c r="J209" s="17">
        <v>471.2</v>
      </c>
      <c r="K209" s="17">
        <v>550</v>
      </c>
      <c r="L209" s="17">
        <v>740</v>
      </c>
      <c r="M209" s="17">
        <v>2100</v>
      </c>
      <c r="N209" s="17">
        <v>100</v>
      </c>
      <c r="O209" s="17">
        <v>460</v>
      </c>
      <c r="P209" s="17">
        <v>245</v>
      </c>
      <c r="Q209" s="17">
        <v>6181.2</v>
      </c>
      <c r="R209" s="18"/>
    </row>
    <row r="210" spans="1:18" ht="12.75">
      <c r="A210" s="15"/>
      <c r="B210" s="15"/>
      <c r="C210" s="14"/>
      <c r="D210" s="5" t="s">
        <v>169</v>
      </c>
      <c r="E210" s="17">
        <v>50</v>
      </c>
      <c r="F210" s="17">
        <v>150</v>
      </c>
      <c r="G210" s="17">
        <v>150</v>
      </c>
      <c r="H210" s="17">
        <v>200</v>
      </c>
      <c r="I210" s="17">
        <v>220</v>
      </c>
      <c r="J210" s="17">
        <v>200</v>
      </c>
      <c r="K210" s="17">
        <v>775</v>
      </c>
      <c r="L210" s="17">
        <v>2500</v>
      </c>
      <c r="M210" s="17">
        <v>853</v>
      </c>
      <c r="N210" s="17">
        <v>0</v>
      </c>
      <c r="O210" s="17">
        <v>760</v>
      </c>
      <c r="P210" s="17">
        <v>262.98</v>
      </c>
      <c r="Q210" s="17">
        <v>6120.98</v>
      </c>
      <c r="R210" s="18"/>
    </row>
    <row r="211" spans="1:18" ht="12.75">
      <c r="A211" s="6"/>
      <c r="B211" s="6"/>
      <c r="C211" s="5"/>
      <c r="D211" s="5" t="s">
        <v>170</v>
      </c>
      <c r="E211" s="17">
        <f>+E209-E210</f>
        <v>95</v>
      </c>
      <c r="F211" s="17">
        <f aca="true" t="shared" si="61" ref="F211:Q211">+F209-F210</f>
        <v>-150</v>
      </c>
      <c r="G211" s="17">
        <f t="shared" si="61"/>
        <v>400</v>
      </c>
      <c r="H211" s="17">
        <f t="shared" si="61"/>
        <v>520</v>
      </c>
      <c r="I211" s="17">
        <f t="shared" si="61"/>
        <v>-120</v>
      </c>
      <c r="J211" s="17">
        <f t="shared" si="61"/>
        <v>271.2</v>
      </c>
      <c r="K211" s="17">
        <f t="shared" si="61"/>
        <v>-225</v>
      </c>
      <c r="L211" s="17">
        <f t="shared" si="61"/>
        <v>-1760</v>
      </c>
      <c r="M211" s="17">
        <f t="shared" si="61"/>
        <v>1247</v>
      </c>
      <c r="N211" s="17">
        <f t="shared" si="61"/>
        <v>100</v>
      </c>
      <c r="O211" s="17">
        <f t="shared" si="61"/>
        <v>-300</v>
      </c>
      <c r="P211" s="17">
        <f t="shared" si="61"/>
        <v>-17.980000000000018</v>
      </c>
      <c r="Q211" s="17">
        <f t="shared" si="61"/>
        <v>60.220000000000255</v>
      </c>
      <c r="R211" s="18"/>
    </row>
    <row r="212" spans="1:18" ht="12.75">
      <c r="A212" s="15">
        <v>0</v>
      </c>
      <c r="B212" s="15"/>
      <c r="C212" s="14" t="s">
        <v>148</v>
      </c>
      <c r="D212" s="14" t="s">
        <v>149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4500</v>
      </c>
      <c r="N212" s="17">
        <v>0</v>
      </c>
      <c r="O212" s="17">
        <v>0</v>
      </c>
      <c r="P212" s="17">
        <v>0</v>
      </c>
      <c r="Q212" s="17">
        <v>4500</v>
      </c>
      <c r="R212" s="18"/>
    </row>
    <row r="213" spans="1:18" ht="12.75">
      <c r="A213" s="15"/>
      <c r="B213" s="15"/>
      <c r="C213" s="14"/>
      <c r="D213" s="5" t="s">
        <v>169</v>
      </c>
      <c r="E213" s="17">
        <v>0</v>
      </c>
      <c r="F213" s="17">
        <v>1000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8000</v>
      </c>
      <c r="M213" s="17">
        <v>1000</v>
      </c>
      <c r="N213" s="17">
        <v>0</v>
      </c>
      <c r="O213" s="17">
        <v>0</v>
      </c>
      <c r="P213" s="17">
        <v>0</v>
      </c>
      <c r="Q213" s="17">
        <v>10000</v>
      </c>
      <c r="R213" s="18"/>
    </row>
    <row r="214" spans="1:18" ht="12.75">
      <c r="A214" s="6"/>
      <c r="B214" s="6"/>
      <c r="C214" s="5"/>
      <c r="D214" s="5" t="s">
        <v>170</v>
      </c>
      <c r="E214" s="17">
        <f>+E212-E213</f>
        <v>0</v>
      </c>
      <c r="F214" s="17">
        <f aca="true" t="shared" si="62" ref="F214:Q214">+F212-F213</f>
        <v>-1000</v>
      </c>
      <c r="G214" s="17">
        <f t="shared" si="62"/>
        <v>0</v>
      </c>
      <c r="H214" s="17">
        <f t="shared" si="62"/>
        <v>0</v>
      </c>
      <c r="I214" s="17">
        <f t="shared" si="62"/>
        <v>0</v>
      </c>
      <c r="J214" s="17">
        <f t="shared" si="62"/>
        <v>0</v>
      </c>
      <c r="K214" s="17">
        <f t="shared" si="62"/>
        <v>0</v>
      </c>
      <c r="L214" s="17">
        <f t="shared" si="62"/>
        <v>-8000</v>
      </c>
      <c r="M214" s="17">
        <f t="shared" si="62"/>
        <v>3500</v>
      </c>
      <c r="N214" s="17">
        <f t="shared" si="62"/>
        <v>0</v>
      </c>
      <c r="O214" s="17">
        <f t="shared" si="62"/>
        <v>0</v>
      </c>
      <c r="P214" s="17">
        <f t="shared" si="62"/>
        <v>0</v>
      </c>
      <c r="Q214" s="17">
        <f t="shared" si="62"/>
        <v>-5500</v>
      </c>
      <c r="R214" s="18"/>
    </row>
    <row r="215" spans="1:18" ht="12.75">
      <c r="A215" s="15">
        <v>0</v>
      </c>
      <c r="B215" s="15"/>
      <c r="C215" s="14" t="s">
        <v>150</v>
      </c>
      <c r="D215" s="14" t="s">
        <v>151</v>
      </c>
      <c r="E215" s="17">
        <v>0</v>
      </c>
      <c r="F215" s="17">
        <v>1050.47</v>
      </c>
      <c r="G215" s="17">
        <v>250</v>
      </c>
      <c r="H215" s="17">
        <v>350</v>
      </c>
      <c r="I215" s="17">
        <v>0</v>
      </c>
      <c r="J215" s="17">
        <v>0</v>
      </c>
      <c r="K215" s="17">
        <v>0</v>
      </c>
      <c r="L215" s="17">
        <v>0</v>
      </c>
      <c r="M215" s="17">
        <v>150</v>
      </c>
      <c r="N215" s="17">
        <v>0</v>
      </c>
      <c r="O215" s="17">
        <v>0</v>
      </c>
      <c r="P215" s="17">
        <v>150</v>
      </c>
      <c r="Q215" s="17">
        <v>1950.47</v>
      </c>
      <c r="R215" s="18"/>
    </row>
    <row r="216" spans="1:18" ht="12.75">
      <c r="A216" s="15"/>
      <c r="B216" s="15"/>
      <c r="C216" s="14"/>
      <c r="D216" s="5" t="s">
        <v>169</v>
      </c>
      <c r="E216" s="17">
        <v>500</v>
      </c>
      <c r="F216" s="17">
        <v>548.83</v>
      </c>
      <c r="G216" s="17">
        <v>300</v>
      </c>
      <c r="H216" s="17">
        <v>0</v>
      </c>
      <c r="I216" s="17">
        <v>50</v>
      </c>
      <c r="J216" s="17">
        <v>250</v>
      </c>
      <c r="K216" s="17">
        <v>0</v>
      </c>
      <c r="L216" s="17">
        <v>150</v>
      </c>
      <c r="M216" s="17">
        <v>0</v>
      </c>
      <c r="N216" s="17">
        <v>0</v>
      </c>
      <c r="O216" s="17">
        <v>0</v>
      </c>
      <c r="P216" s="17">
        <v>0</v>
      </c>
      <c r="Q216" s="17">
        <v>1798.83</v>
      </c>
      <c r="R216" s="18"/>
    </row>
    <row r="217" spans="1:18" ht="12.75">
      <c r="A217" s="6"/>
      <c r="B217" s="6"/>
      <c r="C217" s="5"/>
      <c r="D217" s="5" t="s">
        <v>170</v>
      </c>
      <c r="E217" s="17">
        <f>+E215-E216</f>
        <v>-500</v>
      </c>
      <c r="F217" s="17">
        <f aca="true" t="shared" si="63" ref="F217:Q217">+F215-F216</f>
        <v>501.64</v>
      </c>
      <c r="G217" s="17">
        <f t="shared" si="63"/>
        <v>-50</v>
      </c>
      <c r="H217" s="17">
        <f t="shared" si="63"/>
        <v>350</v>
      </c>
      <c r="I217" s="17">
        <f t="shared" si="63"/>
        <v>-50</v>
      </c>
      <c r="J217" s="17">
        <f t="shared" si="63"/>
        <v>-250</v>
      </c>
      <c r="K217" s="17">
        <f t="shared" si="63"/>
        <v>0</v>
      </c>
      <c r="L217" s="17">
        <f t="shared" si="63"/>
        <v>-150</v>
      </c>
      <c r="M217" s="17">
        <f t="shared" si="63"/>
        <v>150</v>
      </c>
      <c r="N217" s="17">
        <f t="shared" si="63"/>
        <v>0</v>
      </c>
      <c r="O217" s="17">
        <f t="shared" si="63"/>
        <v>0</v>
      </c>
      <c r="P217" s="17">
        <f t="shared" si="63"/>
        <v>150</v>
      </c>
      <c r="Q217" s="17">
        <f t="shared" si="63"/>
        <v>151.6400000000001</v>
      </c>
      <c r="R217" s="18"/>
    </row>
    <row r="218" spans="1:18" ht="12.75">
      <c r="A218" s="16" t="s">
        <v>152</v>
      </c>
      <c r="B218" s="16"/>
      <c r="C218" s="16"/>
      <c r="D218" s="16"/>
      <c r="E218" s="17">
        <v>145</v>
      </c>
      <c r="F218" s="17">
        <v>1050.47</v>
      </c>
      <c r="G218" s="17">
        <v>800</v>
      </c>
      <c r="H218" s="17">
        <v>1070</v>
      </c>
      <c r="I218" s="17">
        <v>100</v>
      </c>
      <c r="J218" s="17">
        <v>471.2</v>
      </c>
      <c r="K218" s="17">
        <v>550</v>
      </c>
      <c r="L218" s="17">
        <v>740</v>
      </c>
      <c r="M218" s="17">
        <v>6750</v>
      </c>
      <c r="N218" s="17">
        <v>100</v>
      </c>
      <c r="O218" s="17">
        <v>460</v>
      </c>
      <c r="P218" s="17">
        <v>395</v>
      </c>
      <c r="Q218" s="17">
        <v>12631.67</v>
      </c>
      <c r="R218" s="18"/>
    </row>
    <row r="219" spans="1:18" ht="12.75">
      <c r="A219" s="16"/>
      <c r="B219" s="16"/>
      <c r="C219" s="16"/>
      <c r="D219" s="5" t="s">
        <v>169</v>
      </c>
      <c r="E219" s="17">
        <v>550</v>
      </c>
      <c r="F219" s="17">
        <v>1698.83</v>
      </c>
      <c r="G219" s="17">
        <v>450</v>
      </c>
      <c r="H219" s="17">
        <v>200</v>
      </c>
      <c r="I219" s="17">
        <v>270</v>
      </c>
      <c r="J219" s="17">
        <v>450</v>
      </c>
      <c r="K219" s="17">
        <v>775</v>
      </c>
      <c r="L219" s="17">
        <v>10650</v>
      </c>
      <c r="M219" s="17">
        <v>1853</v>
      </c>
      <c r="N219" s="17">
        <v>0</v>
      </c>
      <c r="O219" s="17">
        <v>760</v>
      </c>
      <c r="P219" s="17">
        <v>262.98</v>
      </c>
      <c r="Q219" s="17">
        <v>17919.81</v>
      </c>
      <c r="R219" s="18"/>
    </row>
    <row r="220" spans="1:18" ht="12.75">
      <c r="A220" s="6"/>
      <c r="B220" s="6"/>
      <c r="C220" s="5"/>
      <c r="D220" s="5" t="s">
        <v>170</v>
      </c>
      <c r="E220" s="17">
        <f>+E218-E219</f>
        <v>-405</v>
      </c>
      <c r="F220" s="17">
        <f aca="true" t="shared" si="64" ref="F220:Q220">+F218-F219</f>
        <v>-648.3599999999999</v>
      </c>
      <c r="G220" s="17">
        <f t="shared" si="64"/>
        <v>350</v>
      </c>
      <c r="H220" s="17">
        <f t="shared" si="64"/>
        <v>870</v>
      </c>
      <c r="I220" s="17">
        <f t="shared" si="64"/>
        <v>-170</v>
      </c>
      <c r="J220" s="17">
        <f t="shared" si="64"/>
        <v>21.19999999999999</v>
      </c>
      <c r="K220" s="17">
        <f t="shared" si="64"/>
        <v>-225</v>
      </c>
      <c r="L220" s="17">
        <f t="shared" si="64"/>
        <v>-9910</v>
      </c>
      <c r="M220" s="17">
        <f t="shared" si="64"/>
        <v>4897</v>
      </c>
      <c r="N220" s="17">
        <f t="shared" si="64"/>
        <v>100</v>
      </c>
      <c r="O220" s="17">
        <f t="shared" si="64"/>
        <v>-300</v>
      </c>
      <c r="P220" s="17">
        <f t="shared" si="64"/>
        <v>132.01999999999998</v>
      </c>
      <c r="Q220" s="17">
        <f t="shared" si="64"/>
        <v>-5288.140000000001</v>
      </c>
      <c r="R220" s="18"/>
    </row>
    <row r="221" spans="1:18" ht="12.75">
      <c r="A221" s="16" t="s">
        <v>7</v>
      </c>
      <c r="B221" s="16"/>
      <c r="C221" s="16" t="s">
        <v>153</v>
      </c>
      <c r="D221" s="16"/>
      <c r="E221" s="17">
        <v>4457950.54</v>
      </c>
      <c r="F221" s="17">
        <v>4878365.46</v>
      </c>
      <c r="G221" s="17">
        <v>5034804.26</v>
      </c>
      <c r="H221" s="17">
        <v>3953670.64</v>
      </c>
      <c r="I221" s="17">
        <v>2921736.14</v>
      </c>
      <c r="J221" s="17">
        <v>3108944.89</v>
      </c>
      <c r="K221" s="17">
        <v>3939405.24</v>
      </c>
      <c r="L221" s="17">
        <v>3958046.41</v>
      </c>
      <c r="M221" s="17">
        <v>3622110.12</v>
      </c>
      <c r="N221" s="17">
        <v>3389279.81</v>
      </c>
      <c r="O221" s="17">
        <v>3257438.24</v>
      </c>
      <c r="P221" s="17">
        <v>3588416.31</v>
      </c>
      <c r="Q221" s="17">
        <v>46110168.06</v>
      </c>
      <c r="R221" s="18"/>
    </row>
    <row r="222" spans="1:18" ht="12.75">
      <c r="A222" s="16"/>
      <c r="B222" s="16"/>
      <c r="C222" s="16"/>
      <c r="D222" s="5" t="s">
        <v>169</v>
      </c>
      <c r="E222" s="17">
        <v>4738234.56</v>
      </c>
      <c r="F222" s="17">
        <v>5441229.52</v>
      </c>
      <c r="G222" s="17">
        <v>4367240.81</v>
      </c>
      <c r="H222" s="17">
        <v>4076833.58</v>
      </c>
      <c r="I222" s="17">
        <v>3351669.23</v>
      </c>
      <c r="J222" s="17">
        <v>3487011.66</v>
      </c>
      <c r="K222" s="17">
        <v>3931560</v>
      </c>
      <c r="L222" s="17">
        <v>3956123.4</v>
      </c>
      <c r="M222" s="17">
        <v>3890504.06</v>
      </c>
      <c r="N222" s="17">
        <v>3399270.63</v>
      </c>
      <c r="O222" s="17">
        <v>3283152.55</v>
      </c>
      <c r="P222" s="17">
        <v>4222210.24</v>
      </c>
      <c r="Q222" s="17">
        <v>48145040.24</v>
      </c>
      <c r="R222" s="18"/>
    </row>
    <row r="223" spans="1:18" ht="12.75">
      <c r="A223" s="6"/>
      <c r="B223" s="6"/>
      <c r="C223" s="5"/>
      <c r="D223" s="5" t="s">
        <v>170</v>
      </c>
      <c r="E223" s="17">
        <f>+E221-E222</f>
        <v>-280284.01999999955</v>
      </c>
      <c r="F223" s="17">
        <f aca="true" t="shared" si="65" ref="F223:Q223">+F221-F222</f>
        <v>-562864.0599999996</v>
      </c>
      <c r="G223" s="17">
        <f t="shared" si="65"/>
        <v>667563.4500000002</v>
      </c>
      <c r="H223" s="17">
        <f t="shared" si="65"/>
        <v>-123162.93999999994</v>
      </c>
      <c r="I223" s="17">
        <f t="shared" si="65"/>
        <v>-429933.08999999985</v>
      </c>
      <c r="J223" s="17">
        <f t="shared" si="65"/>
        <v>-378066.77</v>
      </c>
      <c r="K223" s="17">
        <f t="shared" si="65"/>
        <v>7845.2400000002235</v>
      </c>
      <c r="L223" s="17">
        <f t="shared" si="65"/>
        <v>1923.0100000002421</v>
      </c>
      <c r="M223" s="17">
        <f t="shared" si="65"/>
        <v>-268393.93999999994</v>
      </c>
      <c r="N223" s="17">
        <f t="shared" si="65"/>
        <v>-9990.819999999832</v>
      </c>
      <c r="O223" s="17">
        <f t="shared" si="65"/>
        <v>-25714.30999999959</v>
      </c>
      <c r="P223" s="17">
        <f t="shared" si="65"/>
        <v>-633793.9300000002</v>
      </c>
      <c r="Q223" s="17">
        <f t="shared" si="65"/>
        <v>-2034872.1799999997</v>
      </c>
      <c r="R223" s="18"/>
    </row>
    <row r="224" spans="1:18" ht="12.75">
      <c r="A224" s="16" t="s">
        <v>7</v>
      </c>
      <c r="B224" s="16"/>
      <c r="C224" s="16" t="s">
        <v>154</v>
      </c>
      <c r="D224" s="16"/>
      <c r="E224" s="17">
        <v>-249795.91</v>
      </c>
      <c r="F224" s="17">
        <v>213012.93</v>
      </c>
      <c r="G224" s="17">
        <v>471799.48</v>
      </c>
      <c r="H224" s="17">
        <v>-10754.66</v>
      </c>
      <c r="I224" s="17">
        <v>231654.96</v>
      </c>
      <c r="J224" s="17">
        <v>-220950.58</v>
      </c>
      <c r="K224" s="17">
        <v>-581534.67</v>
      </c>
      <c r="L224" s="17">
        <v>58456.63</v>
      </c>
      <c r="M224" s="17">
        <v>31032.51</v>
      </c>
      <c r="N224" s="17">
        <v>-164836.77</v>
      </c>
      <c r="O224" s="17">
        <v>-117217.05</v>
      </c>
      <c r="P224" s="17">
        <v>-103991.8</v>
      </c>
      <c r="Q224" s="17">
        <v>-443124.93</v>
      </c>
      <c r="R224" s="18"/>
    </row>
    <row r="225" spans="1:18" ht="12.75">
      <c r="A225" s="16"/>
      <c r="B225" s="16"/>
      <c r="C225" s="16"/>
      <c r="D225" s="5" t="s">
        <v>169</v>
      </c>
      <c r="E225" s="17">
        <v>-38928.74</v>
      </c>
      <c r="F225" s="17">
        <v>405215.28</v>
      </c>
      <c r="G225" s="17">
        <v>566492.13</v>
      </c>
      <c r="H225" s="17">
        <v>258133.77</v>
      </c>
      <c r="I225" s="17">
        <v>-195025.54</v>
      </c>
      <c r="J225" s="17">
        <v>-181811.08</v>
      </c>
      <c r="K225" s="17">
        <v>-385671.45</v>
      </c>
      <c r="L225" s="17">
        <v>-128359.87</v>
      </c>
      <c r="M225" s="17">
        <v>-56763.35</v>
      </c>
      <c r="N225" s="17">
        <v>-68057.31</v>
      </c>
      <c r="O225" s="17">
        <v>-41273.31</v>
      </c>
      <c r="P225" s="17">
        <v>105455.58</v>
      </c>
      <c r="Q225" s="17">
        <v>239406.11</v>
      </c>
      <c r="R225" s="18"/>
    </row>
    <row r="226" spans="1:18" ht="12.75">
      <c r="A226" s="6"/>
      <c r="B226" s="6"/>
      <c r="C226" s="5"/>
      <c r="D226" s="5" t="s">
        <v>170</v>
      </c>
      <c r="E226" s="17">
        <f>+E224-E225</f>
        <v>-210867.17</v>
      </c>
      <c r="F226" s="17">
        <f aca="true" t="shared" si="66" ref="F226:Q226">+F224-F225</f>
        <v>-192202.35000000003</v>
      </c>
      <c r="G226" s="17">
        <f t="shared" si="66"/>
        <v>-94692.65000000002</v>
      </c>
      <c r="H226" s="17">
        <f t="shared" si="66"/>
        <v>-268888.43</v>
      </c>
      <c r="I226" s="17">
        <f t="shared" si="66"/>
        <v>426680.5</v>
      </c>
      <c r="J226" s="17">
        <f t="shared" si="66"/>
        <v>-39139.5</v>
      </c>
      <c r="K226" s="17">
        <f t="shared" si="66"/>
        <v>-195863.22000000003</v>
      </c>
      <c r="L226" s="17">
        <f t="shared" si="66"/>
        <v>186816.5</v>
      </c>
      <c r="M226" s="17">
        <f t="shared" si="66"/>
        <v>87795.86</v>
      </c>
      <c r="N226" s="17">
        <f t="shared" si="66"/>
        <v>-96779.45999999999</v>
      </c>
      <c r="O226" s="17">
        <f t="shared" si="66"/>
        <v>-75943.74</v>
      </c>
      <c r="P226" s="17">
        <f t="shared" si="66"/>
        <v>-209447.38</v>
      </c>
      <c r="Q226" s="17">
        <f t="shared" si="66"/>
        <v>-682531.04</v>
      </c>
      <c r="R226" s="18"/>
    </row>
    <row r="227" spans="1:18" ht="12.75">
      <c r="A227" s="16" t="s">
        <v>7</v>
      </c>
      <c r="B227" s="16"/>
      <c r="C227" s="14" t="s">
        <v>155</v>
      </c>
      <c r="D227" s="14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2.75">
      <c r="A228" s="15">
        <v>0</v>
      </c>
      <c r="B228" s="15"/>
      <c r="C228" s="14" t="s">
        <v>156</v>
      </c>
      <c r="D228" s="14" t="s">
        <v>157</v>
      </c>
      <c r="E228" s="17">
        <v>7579.28</v>
      </c>
      <c r="F228" s="17">
        <v>-4780.11</v>
      </c>
      <c r="G228" s="17">
        <v>18061.03</v>
      </c>
      <c r="H228" s="17">
        <v>1268.13</v>
      </c>
      <c r="I228" s="17">
        <v>1515.76</v>
      </c>
      <c r="J228" s="17">
        <v>18696.42</v>
      </c>
      <c r="K228" s="17">
        <v>1051.91</v>
      </c>
      <c r="L228" s="17">
        <v>754.01</v>
      </c>
      <c r="M228" s="17">
        <v>18508.47</v>
      </c>
      <c r="N228" s="17">
        <f>1330.09+89.04</f>
        <v>1419.1299999999999</v>
      </c>
      <c r="O228" s="17">
        <v>2239.08</v>
      </c>
      <c r="P228" s="17">
        <v>19518.18</v>
      </c>
      <c r="Q228" s="17">
        <v>85742.25</v>
      </c>
      <c r="R228" s="18"/>
    </row>
    <row r="229" spans="1:18" ht="12.75">
      <c r="A229" s="15"/>
      <c r="B229" s="15"/>
      <c r="C229" s="14"/>
      <c r="D229" s="5" t="s">
        <v>169</v>
      </c>
      <c r="E229" s="17">
        <v>7130.86</v>
      </c>
      <c r="F229" s="17">
        <v>-4861.62</v>
      </c>
      <c r="G229" s="17">
        <v>17196.88</v>
      </c>
      <c r="H229" s="17">
        <v>1234.93</v>
      </c>
      <c r="I229" s="17">
        <v>2177.6</v>
      </c>
      <c r="J229" s="17">
        <v>18219.99</v>
      </c>
      <c r="K229" s="17">
        <v>1001.66</v>
      </c>
      <c r="L229" s="17">
        <v>1234.97</v>
      </c>
      <c r="M229" s="17">
        <v>18908.69</v>
      </c>
      <c r="N229" s="17">
        <v>1796.43</v>
      </c>
      <c r="O229" s="17">
        <v>2066.5</v>
      </c>
      <c r="P229" s="17">
        <v>18560.59</v>
      </c>
      <c r="Q229" s="17">
        <v>84667.48</v>
      </c>
      <c r="R229" s="18"/>
    </row>
    <row r="230" spans="1:18" ht="12.75">
      <c r="A230" s="6"/>
      <c r="B230" s="6"/>
      <c r="C230" s="5"/>
      <c r="D230" s="5" t="s">
        <v>170</v>
      </c>
      <c r="E230" s="17">
        <f>+E228-E229</f>
        <v>448.4200000000001</v>
      </c>
      <c r="F230" s="17">
        <f aca="true" t="shared" si="67" ref="F230:Q230">+F228-F229</f>
        <v>81.51000000000022</v>
      </c>
      <c r="G230" s="17">
        <f t="shared" si="67"/>
        <v>864.1499999999978</v>
      </c>
      <c r="H230" s="17">
        <f t="shared" si="67"/>
        <v>33.200000000000045</v>
      </c>
      <c r="I230" s="17">
        <f t="shared" si="67"/>
        <v>-661.8399999999999</v>
      </c>
      <c r="J230" s="17">
        <f t="shared" si="67"/>
        <v>476.42999999999665</v>
      </c>
      <c r="K230" s="17">
        <f t="shared" si="67"/>
        <v>50.250000000000114</v>
      </c>
      <c r="L230" s="17">
        <f t="shared" si="67"/>
        <v>-480.96000000000004</v>
      </c>
      <c r="M230" s="17">
        <f t="shared" si="67"/>
        <v>-400.2199999999975</v>
      </c>
      <c r="N230" s="17">
        <f t="shared" si="67"/>
        <v>-377.3000000000002</v>
      </c>
      <c r="O230" s="17">
        <f t="shared" si="67"/>
        <v>172.57999999999993</v>
      </c>
      <c r="P230" s="17">
        <f t="shared" si="67"/>
        <v>957.5900000000001</v>
      </c>
      <c r="Q230" s="17">
        <f t="shared" si="67"/>
        <v>1074.770000000004</v>
      </c>
      <c r="R230" s="18"/>
    </row>
    <row r="231" spans="1:18" ht="12.75">
      <c r="A231" s="15">
        <v>0</v>
      </c>
      <c r="B231" s="15"/>
      <c r="C231" s="14" t="s">
        <v>158</v>
      </c>
      <c r="D231" s="14" t="s">
        <v>159</v>
      </c>
      <c r="E231" s="17">
        <v>3208.81</v>
      </c>
      <c r="F231" s="17">
        <v>3208.81</v>
      </c>
      <c r="G231" s="17">
        <v>3208.81</v>
      </c>
      <c r="H231" s="17">
        <v>3103.55</v>
      </c>
      <c r="I231" s="17">
        <v>3191.27</v>
      </c>
      <c r="J231" s="17">
        <v>3191.27</v>
      </c>
      <c r="K231" s="17">
        <v>3191.27</v>
      </c>
      <c r="L231" s="17">
        <v>3191.27</v>
      </c>
      <c r="M231" s="17">
        <v>3191.27</v>
      </c>
      <c r="N231" s="17">
        <v>3296.48</v>
      </c>
      <c r="O231" s="17">
        <v>3208.81</v>
      </c>
      <c r="P231" s="17">
        <v>3208.81</v>
      </c>
      <c r="Q231" s="17">
        <v>38400.43</v>
      </c>
      <c r="R231" s="18"/>
    </row>
    <row r="232" spans="1:18" ht="12.75">
      <c r="A232" s="15"/>
      <c r="B232" s="15"/>
      <c r="C232" s="14"/>
      <c r="D232" s="5" t="s">
        <v>169</v>
      </c>
      <c r="E232" s="17">
        <v>3208.81</v>
      </c>
      <c r="F232" s="17">
        <v>3208.81</v>
      </c>
      <c r="G232" s="17">
        <v>3208.81</v>
      </c>
      <c r="H232" s="17">
        <v>3103.55</v>
      </c>
      <c r="I232" s="17">
        <v>3191.27</v>
      </c>
      <c r="J232" s="17">
        <v>3191.27</v>
      </c>
      <c r="K232" s="17">
        <v>3191.27</v>
      </c>
      <c r="L232" s="17">
        <v>3191.27</v>
      </c>
      <c r="M232" s="17">
        <v>3191.27</v>
      </c>
      <c r="N232" s="17">
        <v>3296.48</v>
      </c>
      <c r="O232" s="17">
        <v>3208.81</v>
      </c>
      <c r="P232" s="17">
        <v>3208.81</v>
      </c>
      <c r="Q232" s="17">
        <v>38400.43</v>
      </c>
      <c r="R232" s="18"/>
    </row>
    <row r="233" spans="1:18" ht="12.75">
      <c r="A233" s="6"/>
      <c r="B233" s="6"/>
      <c r="C233" s="5"/>
      <c r="D233" s="5" t="s">
        <v>170</v>
      </c>
      <c r="E233" s="17">
        <f>+E231-E232</f>
        <v>0</v>
      </c>
      <c r="F233" s="17">
        <f aca="true" t="shared" si="68" ref="F233:Q233">+F231-F232</f>
        <v>0</v>
      </c>
      <c r="G233" s="17">
        <f t="shared" si="68"/>
        <v>0</v>
      </c>
      <c r="H233" s="17">
        <f t="shared" si="68"/>
        <v>0</v>
      </c>
      <c r="I233" s="17">
        <f t="shared" si="68"/>
        <v>0</v>
      </c>
      <c r="J233" s="17">
        <f t="shared" si="68"/>
        <v>0</v>
      </c>
      <c r="K233" s="17">
        <f t="shared" si="68"/>
        <v>0</v>
      </c>
      <c r="L233" s="17">
        <f t="shared" si="68"/>
        <v>0</v>
      </c>
      <c r="M233" s="17">
        <f t="shared" si="68"/>
        <v>0</v>
      </c>
      <c r="N233" s="17">
        <f t="shared" si="68"/>
        <v>0</v>
      </c>
      <c r="O233" s="17">
        <f t="shared" si="68"/>
        <v>0</v>
      </c>
      <c r="P233" s="17">
        <f t="shared" si="68"/>
        <v>0</v>
      </c>
      <c r="Q233" s="17">
        <f t="shared" si="68"/>
        <v>0</v>
      </c>
      <c r="R233" s="18"/>
    </row>
    <row r="234" spans="1:18" ht="12.75">
      <c r="A234" s="16" t="s">
        <v>160</v>
      </c>
      <c r="B234" s="16"/>
      <c r="C234" s="16"/>
      <c r="D234" s="16"/>
      <c r="E234" s="17">
        <v>10788.09</v>
      </c>
      <c r="F234" s="17">
        <v>-1571.3</v>
      </c>
      <c r="G234" s="17">
        <v>21269.84</v>
      </c>
      <c r="H234" s="17">
        <v>4371.68</v>
      </c>
      <c r="I234" s="17">
        <v>4707.03</v>
      </c>
      <c r="J234" s="17">
        <v>21887.69</v>
      </c>
      <c r="K234" s="17">
        <v>4243.18</v>
      </c>
      <c r="L234" s="17">
        <v>3945.28</v>
      </c>
      <c r="M234" s="17">
        <v>21699.74</v>
      </c>
      <c r="N234" s="17">
        <v>4715.61</v>
      </c>
      <c r="O234" s="17">
        <v>5447.89</v>
      </c>
      <c r="P234" s="17">
        <v>22726.99</v>
      </c>
      <c r="Q234" s="17">
        <v>124231.72</v>
      </c>
      <c r="R234" s="18"/>
    </row>
    <row r="235" spans="1:18" ht="12.75">
      <c r="A235" s="16"/>
      <c r="B235" s="16"/>
      <c r="C235" s="16"/>
      <c r="D235" s="5" t="s">
        <v>169</v>
      </c>
      <c r="E235" s="17">
        <v>10339.67</v>
      </c>
      <c r="F235" s="17">
        <v>-1652.81</v>
      </c>
      <c r="G235" s="17">
        <v>20405.69</v>
      </c>
      <c r="H235" s="17">
        <v>4338.48</v>
      </c>
      <c r="I235" s="17">
        <v>5368.87</v>
      </c>
      <c r="J235" s="17">
        <v>21411.26</v>
      </c>
      <c r="K235" s="17">
        <v>4192.93</v>
      </c>
      <c r="L235" s="17">
        <v>4426.24</v>
      </c>
      <c r="M235" s="17">
        <v>22099.96</v>
      </c>
      <c r="N235" s="17">
        <v>5092.91</v>
      </c>
      <c r="O235" s="17">
        <v>5275.31</v>
      </c>
      <c r="P235" s="17">
        <v>21769.4</v>
      </c>
      <c r="Q235" s="17">
        <v>123067.91</v>
      </c>
      <c r="R235" s="18"/>
    </row>
    <row r="236" spans="1:18" ht="12.75">
      <c r="A236" s="6"/>
      <c r="B236" s="6"/>
      <c r="C236" s="5"/>
      <c r="D236" s="5" t="s">
        <v>170</v>
      </c>
      <c r="E236" s="17">
        <f>+E234-E235</f>
        <v>448.4200000000001</v>
      </c>
      <c r="F236" s="17">
        <f aca="true" t="shared" si="69" ref="F236:Q236">+F234-F235</f>
        <v>81.50999999999999</v>
      </c>
      <c r="G236" s="17">
        <f t="shared" si="69"/>
        <v>864.1500000000015</v>
      </c>
      <c r="H236" s="17">
        <f t="shared" si="69"/>
        <v>33.20000000000073</v>
      </c>
      <c r="I236" s="17">
        <f t="shared" si="69"/>
        <v>-661.8400000000001</v>
      </c>
      <c r="J236" s="17">
        <f t="shared" si="69"/>
        <v>476.4300000000003</v>
      </c>
      <c r="K236" s="17">
        <f t="shared" si="69"/>
        <v>50.25</v>
      </c>
      <c r="L236" s="17">
        <f t="shared" si="69"/>
        <v>-480.9599999999996</v>
      </c>
      <c r="M236" s="17">
        <f t="shared" si="69"/>
        <v>-400.2199999999975</v>
      </c>
      <c r="N236" s="17">
        <f t="shared" si="69"/>
        <v>-377.3000000000002</v>
      </c>
      <c r="O236" s="17">
        <f t="shared" si="69"/>
        <v>172.57999999999993</v>
      </c>
      <c r="P236" s="17">
        <f t="shared" si="69"/>
        <v>957.5900000000001</v>
      </c>
      <c r="Q236" s="17">
        <f t="shared" si="69"/>
        <v>1163.8099999999977</v>
      </c>
      <c r="R236" s="18"/>
    </row>
    <row r="237" spans="1:18" ht="12.75">
      <c r="A237" s="16" t="s">
        <v>7</v>
      </c>
      <c r="B237" s="16"/>
      <c r="C237" s="14" t="s">
        <v>161</v>
      </c>
      <c r="D237" s="14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2.75">
      <c r="A238" s="15">
        <v>0</v>
      </c>
      <c r="B238" s="15"/>
      <c r="C238" s="14" t="s">
        <v>162</v>
      </c>
      <c r="D238" s="14" t="s">
        <v>163</v>
      </c>
      <c r="E238" s="17">
        <v>2489156.37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2489156.37</v>
      </c>
      <c r="R238" s="18"/>
    </row>
    <row r="239" spans="1:18" ht="12.75">
      <c r="A239" s="15"/>
      <c r="B239" s="15"/>
      <c r="C239" s="14"/>
      <c r="D239" s="5" t="s">
        <v>169</v>
      </c>
      <c r="E239" s="17">
        <v>2957019.04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2957019.04</v>
      </c>
      <c r="R239" s="18"/>
    </row>
    <row r="240" spans="1:18" ht="12.75">
      <c r="A240" s="6"/>
      <c r="B240" s="6"/>
      <c r="C240" s="5"/>
      <c r="D240" s="5" t="s">
        <v>170</v>
      </c>
      <c r="E240" s="17">
        <f>+E238-E239</f>
        <v>-467862.6699999999</v>
      </c>
      <c r="F240" s="17">
        <f aca="true" t="shared" si="70" ref="F240:Q240">+F238-F239</f>
        <v>0</v>
      </c>
      <c r="G240" s="17">
        <f t="shared" si="70"/>
        <v>0</v>
      </c>
      <c r="H240" s="17">
        <f t="shared" si="70"/>
        <v>0</v>
      </c>
      <c r="I240" s="17">
        <f t="shared" si="70"/>
        <v>0</v>
      </c>
      <c r="J240" s="17">
        <f t="shared" si="70"/>
        <v>0</v>
      </c>
      <c r="K240" s="17">
        <f t="shared" si="70"/>
        <v>0</v>
      </c>
      <c r="L240" s="17">
        <f t="shared" si="70"/>
        <v>0</v>
      </c>
      <c r="M240" s="17">
        <f t="shared" si="70"/>
        <v>0</v>
      </c>
      <c r="N240" s="17">
        <f t="shared" si="70"/>
        <v>0</v>
      </c>
      <c r="O240" s="17">
        <f t="shared" si="70"/>
        <v>0</v>
      </c>
      <c r="P240" s="17">
        <f t="shared" si="70"/>
        <v>0</v>
      </c>
      <c r="Q240" s="17">
        <f t="shared" si="70"/>
        <v>-467862.6699999999</v>
      </c>
      <c r="R240" s="18"/>
    </row>
    <row r="241" spans="1:18" ht="12.75">
      <c r="A241" s="16" t="s">
        <v>7</v>
      </c>
      <c r="B241" s="16"/>
      <c r="C241" s="14" t="s">
        <v>164</v>
      </c>
      <c r="D241" s="14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12.75">
      <c r="A242" s="15">
        <v>0</v>
      </c>
      <c r="B242" s="15"/>
      <c r="C242" s="14" t="s">
        <v>165</v>
      </c>
      <c r="D242" s="14" t="s">
        <v>166</v>
      </c>
      <c r="E242" s="17">
        <v>23079.5</v>
      </c>
      <c r="F242" s="17">
        <v>0</v>
      </c>
      <c r="G242" s="17">
        <v>0</v>
      </c>
      <c r="H242" s="17">
        <v>71263.42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1714.31</v>
      </c>
      <c r="O242" s="17">
        <v>0</v>
      </c>
      <c r="P242" s="17">
        <v>0</v>
      </c>
      <c r="Q242" s="17">
        <v>96057.23</v>
      </c>
      <c r="R242" s="18"/>
    </row>
    <row r="243" spans="1:18" ht="12.75">
      <c r="A243" s="15"/>
      <c r="B243" s="15"/>
      <c r="C243" s="14"/>
      <c r="D243" s="5" t="s">
        <v>169</v>
      </c>
      <c r="E243" s="17">
        <v>18078.53</v>
      </c>
      <c r="F243" s="17">
        <v>0</v>
      </c>
      <c r="G243" s="17">
        <v>0</v>
      </c>
      <c r="H243" s="17">
        <v>65656.83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5664.8</v>
      </c>
      <c r="O243" s="17">
        <v>0</v>
      </c>
      <c r="P243" s="17">
        <v>0</v>
      </c>
      <c r="Q243" s="17">
        <v>89400.16</v>
      </c>
      <c r="R243" s="18"/>
    </row>
    <row r="244" spans="1:18" ht="12.75">
      <c r="A244" s="6"/>
      <c r="B244" s="6"/>
      <c r="C244" s="5"/>
      <c r="D244" s="5" t="s">
        <v>170</v>
      </c>
      <c r="E244" s="17">
        <f>+E242-E243</f>
        <v>5000.970000000001</v>
      </c>
      <c r="F244" s="17">
        <f aca="true" t="shared" si="71" ref="F244:Q244">+F242-F243</f>
        <v>0</v>
      </c>
      <c r="G244" s="17">
        <f t="shared" si="71"/>
        <v>0</v>
      </c>
      <c r="H244" s="17">
        <f t="shared" si="71"/>
        <v>5606.5899999999965</v>
      </c>
      <c r="I244" s="17">
        <f t="shared" si="71"/>
        <v>0</v>
      </c>
      <c r="J244" s="17">
        <f t="shared" si="71"/>
        <v>0</v>
      </c>
      <c r="K244" s="17">
        <f t="shared" si="71"/>
        <v>0</v>
      </c>
      <c r="L244" s="17">
        <f t="shared" si="71"/>
        <v>0</v>
      </c>
      <c r="M244" s="17">
        <f t="shared" si="71"/>
        <v>0</v>
      </c>
      <c r="N244" s="17">
        <f t="shared" si="71"/>
        <v>-3950.4900000000002</v>
      </c>
      <c r="O244" s="17">
        <f t="shared" si="71"/>
        <v>0</v>
      </c>
      <c r="P244" s="17">
        <f t="shared" si="71"/>
        <v>0</v>
      </c>
      <c r="Q244" s="17">
        <f t="shared" si="71"/>
        <v>6657.069999999992</v>
      </c>
      <c r="R244" s="18"/>
    </row>
    <row r="245" spans="1:18" ht="12.75">
      <c r="A245" s="16" t="s">
        <v>167</v>
      </c>
      <c r="B245" s="16"/>
      <c r="C245" s="16"/>
      <c r="D245" s="16"/>
      <c r="E245" s="17">
        <v>23079.5</v>
      </c>
      <c r="F245" s="17">
        <v>0</v>
      </c>
      <c r="G245" s="17">
        <v>0</v>
      </c>
      <c r="H245" s="17">
        <v>71263.42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1714.31</v>
      </c>
      <c r="O245" s="17">
        <v>0</v>
      </c>
      <c r="P245" s="17">
        <v>0</v>
      </c>
      <c r="Q245" s="17">
        <v>96057.23</v>
      </c>
      <c r="R245" s="18"/>
    </row>
    <row r="246" spans="1:18" ht="12.75">
      <c r="A246" s="16"/>
      <c r="B246" s="16"/>
      <c r="C246" s="16"/>
      <c r="D246" s="5" t="s">
        <v>169</v>
      </c>
      <c r="E246" s="17">
        <v>18078.53</v>
      </c>
      <c r="F246" s="17">
        <v>0</v>
      </c>
      <c r="G246" s="17">
        <v>0</v>
      </c>
      <c r="H246" s="17">
        <v>65656.83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5664.8</v>
      </c>
      <c r="O246" s="17">
        <v>0</v>
      </c>
      <c r="P246" s="17">
        <v>0</v>
      </c>
      <c r="Q246" s="17">
        <v>89400.16</v>
      </c>
      <c r="R246" s="18"/>
    </row>
    <row r="247" spans="1:18" ht="12.75">
      <c r="A247" s="6"/>
      <c r="B247" s="6"/>
      <c r="C247" s="5"/>
      <c r="D247" s="5" t="s">
        <v>170</v>
      </c>
      <c r="E247" s="17">
        <f>+E245-E246</f>
        <v>5000.970000000001</v>
      </c>
      <c r="F247" s="17">
        <f aca="true" t="shared" si="72" ref="F247:Q247">+F245-F246</f>
        <v>0</v>
      </c>
      <c r="G247" s="17">
        <f t="shared" si="72"/>
        <v>0</v>
      </c>
      <c r="H247" s="17">
        <f t="shared" si="72"/>
        <v>5606.5899999999965</v>
      </c>
      <c r="I247" s="17">
        <f t="shared" si="72"/>
        <v>0</v>
      </c>
      <c r="J247" s="17">
        <f t="shared" si="72"/>
        <v>0</v>
      </c>
      <c r="K247" s="17">
        <f t="shared" si="72"/>
        <v>0</v>
      </c>
      <c r="L247" s="17">
        <f t="shared" si="72"/>
        <v>0</v>
      </c>
      <c r="M247" s="17">
        <f t="shared" si="72"/>
        <v>0</v>
      </c>
      <c r="N247" s="17">
        <f t="shared" si="72"/>
        <v>-3950.4900000000002</v>
      </c>
      <c r="O247" s="17">
        <f t="shared" si="72"/>
        <v>0</v>
      </c>
      <c r="P247" s="17">
        <f t="shared" si="72"/>
        <v>0</v>
      </c>
      <c r="Q247" s="17">
        <f t="shared" si="72"/>
        <v>6657.069999999992</v>
      </c>
      <c r="R247" s="18"/>
    </row>
    <row r="248" spans="1:18" ht="12.75">
      <c r="A248" s="16" t="s">
        <v>7</v>
      </c>
      <c r="B248" s="16"/>
      <c r="C248" s="16" t="s">
        <v>168</v>
      </c>
      <c r="D248" s="16"/>
      <c r="E248" s="17">
        <v>2273228.05</v>
      </c>
      <c r="F248" s="17">
        <v>211441.63</v>
      </c>
      <c r="G248" s="17">
        <v>493069.32</v>
      </c>
      <c r="H248" s="17">
        <v>64880.44</v>
      </c>
      <c r="I248" s="17">
        <v>236361.99</v>
      </c>
      <c r="J248" s="17">
        <v>-199062.89</v>
      </c>
      <c r="K248" s="17">
        <v>-577291.49</v>
      </c>
      <c r="L248" s="17">
        <v>62401.91</v>
      </c>
      <c r="M248" s="17">
        <v>52732.25</v>
      </c>
      <c r="N248" s="17">
        <v>-158406.85</v>
      </c>
      <c r="O248" s="17">
        <v>-111769.16</v>
      </c>
      <c r="P248" s="17">
        <v>-81264.81</v>
      </c>
      <c r="Q248" s="17">
        <v>2266320.39</v>
      </c>
      <c r="R248" s="18"/>
    </row>
    <row r="249" spans="4:17" ht="12.75">
      <c r="D249" s="5" t="s">
        <v>169</v>
      </c>
      <c r="E249" s="17">
        <v>2946508.5</v>
      </c>
      <c r="F249" s="17">
        <v>403562.47</v>
      </c>
      <c r="G249" s="17">
        <v>586897.82</v>
      </c>
      <c r="H249" s="17">
        <v>328129.08</v>
      </c>
      <c r="I249" s="17">
        <v>-189656.67</v>
      </c>
      <c r="J249" s="17">
        <v>-160399.82</v>
      </c>
      <c r="K249" s="17">
        <v>-381478.52</v>
      </c>
      <c r="L249" s="17">
        <v>-123933.63</v>
      </c>
      <c r="M249" s="17">
        <v>-34663.39</v>
      </c>
      <c r="N249" s="17">
        <v>-57299.6</v>
      </c>
      <c r="O249" s="17">
        <v>-35998</v>
      </c>
      <c r="P249" s="17">
        <v>127224.98</v>
      </c>
      <c r="Q249" s="17">
        <v>3408893.22</v>
      </c>
    </row>
    <row r="250" spans="1:18" ht="12.75">
      <c r="A250" s="6"/>
      <c r="B250" s="6"/>
      <c r="C250" s="5"/>
      <c r="D250" s="5" t="s">
        <v>170</v>
      </c>
      <c r="E250" s="17">
        <f>+E248-E249</f>
        <v>-673280.4500000002</v>
      </c>
      <c r="F250" s="17">
        <f aca="true" t="shared" si="73" ref="F250:Q250">+F248-F249</f>
        <v>-192120.83999999997</v>
      </c>
      <c r="G250" s="17">
        <f t="shared" si="73"/>
        <v>-93828.49999999994</v>
      </c>
      <c r="H250" s="17">
        <f t="shared" si="73"/>
        <v>-263248.64</v>
      </c>
      <c r="I250" s="17">
        <f t="shared" si="73"/>
        <v>426018.66000000003</v>
      </c>
      <c r="J250" s="17">
        <f t="shared" si="73"/>
        <v>-38663.07000000001</v>
      </c>
      <c r="K250" s="17">
        <f t="shared" si="73"/>
        <v>-195812.96999999997</v>
      </c>
      <c r="L250" s="17">
        <f t="shared" si="73"/>
        <v>186335.54</v>
      </c>
      <c r="M250" s="17">
        <f t="shared" si="73"/>
        <v>87395.64</v>
      </c>
      <c r="N250" s="17">
        <f t="shared" si="73"/>
        <v>-101107.25</v>
      </c>
      <c r="O250" s="17">
        <f t="shared" si="73"/>
        <v>-75771.16</v>
      </c>
      <c r="P250" s="17">
        <f t="shared" si="73"/>
        <v>-208489.78999999998</v>
      </c>
      <c r="Q250" s="17">
        <f t="shared" si="73"/>
        <v>-1142572.83</v>
      </c>
      <c r="R250" s="18"/>
    </row>
  </sheetData>
  <sheetProtection/>
  <mergeCells count="3">
    <mergeCell ref="A9:Q9"/>
    <mergeCell ref="A5:Q5"/>
    <mergeCell ref="A7:Q7"/>
  </mergeCells>
  <printOptions/>
  <pageMargins left="0.25" right="0.25" top="0.25" bottom="0.25" header="0" footer="0"/>
  <pageSetup fitToHeight="3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2" max="2" width="25.7109375" style="0" customWidth="1"/>
    <col min="15" max="15" width="10.7109375" style="0" customWidth="1"/>
  </cols>
  <sheetData>
    <row r="1" spans="1:15" ht="12.75">
      <c r="A1" s="27" t="s">
        <v>172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29" t="s">
        <v>175</v>
      </c>
    </row>
    <row r="2" spans="1:15" ht="12.75">
      <c r="A2" s="27" t="s">
        <v>173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9" t="s">
        <v>176</v>
      </c>
    </row>
    <row r="3" spans="1:15" ht="12.75">
      <c r="A3" s="27" t="s">
        <v>174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9" t="s">
        <v>177</v>
      </c>
    </row>
    <row r="4" spans="1:15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6"/>
    </row>
    <row r="5" spans="1:15" ht="12.75">
      <c r="A5" s="12" t="s">
        <v>4</v>
      </c>
      <c r="B5" s="12" t="s">
        <v>5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3" t="s">
        <v>6</v>
      </c>
    </row>
    <row r="6" spans="1:15" ht="12.75">
      <c r="A6" s="14" t="s">
        <v>22</v>
      </c>
      <c r="B6" s="14" t="s">
        <v>23</v>
      </c>
      <c r="C6" s="17">
        <v>2977811.77</v>
      </c>
      <c r="D6" s="17">
        <v>3803259.08</v>
      </c>
      <c r="E6" s="17">
        <v>4216372.47</v>
      </c>
      <c r="F6" s="17">
        <v>2806465.95</v>
      </c>
      <c r="G6" s="17">
        <v>2024362.31</v>
      </c>
      <c r="H6" s="17">
        <v>1843736.07</v>
      </c>
      <c r="I6" s="17">
        <v>2220938.15</v>
      </c>
      <c r="J6" s="17">
        <v>2815278.2</v>
      </c>
      <c r="K6" s="17">
        <v>2404935.3</v>
      </c>
      <c r="L6" s="17">
        <v>2032952.2</v>
      </c>
      <c r="M6" s="17">
        <v>2023205.13</v>
      </c>
      <c r="N6" s="17">
        <v>2377512.43</v>
      </c>
      <c r="O6" s="17">
        <v>31546829.06</v>
      </c>
    </row>
    <row r="7" spans="1:15" ht="12.75">
      <c r="A7" s="5"/>
      <c r="B7" s="5" t="s">
        <v>169</v>
      </c>
      <c r="C7" s="17">
        <v>3464250.87</v>
      </c>
      <c r="D7" s="17">
        <v>4534893.83</v>
      </c>
      <c r="E7" s="17">
        <v>3599106.56</v>
      </c>
      <c r="F7" s="17">
        <v>3021353.29</v>
      </c>
      <c r="G7" s="17">
        <v>1986235.12</v>
      </c>
      <c r="H7" s="17">
        <v>2078773.8</v>
      </c>
      <c r="I7" s="17">
        <v>2254589.74</v>
      </c>
      <c r="J7" s="17">
        <v>2561592.45</v>
      </c>
      <c r="K7" s="17">
        <v>2530628.93</v>
      </c>
      <c r="L7" s="17">
        <v>2086738.31</v>
      </c>
      <c r="M7" s="17">
        <v>2009169.91</v>
      </c>
      <c r="N7" s="17">
        <v>3163358.35</v>
      </c>
      <c r="O7" s="17">
        <v>33290691.16</v>
      </c>
    </row>
    <row r="8" spans="1:15" ht="12.75">
      <c r="A8" s="5"/>
      <c r="B8" s="5" t="s">
        <v>170</v>
      </c>
      <c r="C8" s="17">
        <f>+C6-C7</f>
        <v>-486439.1000000001</v>
      </c>
      <c r="D8" s="17">
        <f aca="true" t="shared" si="0" ref="D8:O8">+D6-D7</f>
        <v>-731634.75</v>
      </c>
      <c r="E8" s="17">
        <f t="shared" si="0"/>
        <v>617265.9099999997</v>
      </c>
      <c r="F8" s="17">
        <f t="shared" si="0"/>
        <v>-214887.33999999985</v>
      </c>
      <c r="G8" s="17">
        <f t="shared" si="0"/>
        <v>38127.189999999944</v>
      </c>
      <c r="H8" s="17">
        <f t="shared" si="0"/>
        <v>-235037.72999999998</v>
      </c>
      <c r="I8" s="17">
        <f t="shared" si="0"/>
        <v>-33651.59000000032</v>
      </c>
      <c r="J8" s="17">
        <f t="shared" si="0"/>
        <v>253685.75</v>
      </c>
      <c r="K8" s="17">
        <f t="shared" si="0"/>
        <v>-125693.63000000035</v>
      </c>
      <c r="L8" s="17">
        <f t="shared" si="0"/>
        <v>-53786.1100000001</v>
      </c>
      <c r="M8" s="17">
        <f t="shared" si="0"/>
        <v>14035.219999999972</v>
      </c>
      <c r="N8" s="17">
        <f t="shared" si="0"/>
        <v>-785845.9199999999</v>
      </c>
      <c r="O8" s="17">
        <f t="shared" si="0"/>
        <v>-1743862.1000000015</v>
      </c>
    </row>
    <row r="9" spans="1:15" ht="12.75">
      <c r="A9" s="14" t="s">
        <v>24</v>
      </c>
      <c r="B9" s="14" t="s">
        <v>25</v>
      </c>
      <c r="C9" s="17">
        <v>52.25</v>
      </c>
      <c r="D9" s="17">
        <v>52.25</v>
      </c>
      <c r="E9" s="17">
        <v>52.25</v>
      </c>
      <c r="F9" s="17">
        <v>52.25</v>
      </c>
      <c r="G9" s="17">
        <v>46.75</v>
      </c>
      <c r="H9" s="17">
        <v>46.75</v>
      </c>
      <c r="I9" s="17">
        <v>46.75</v>
      </c>
      <c r="J9" s="17">
        <v>46.75</v>
      </c>
      <c r="K9" s="17">
        <v>46.75</v>
      </c>
      <c r="L9" s="17">
        <v>46.75</v>
      </c>
      <c r="M9" s="17">
        <v>46.75</v>
      </c>
      <c r="N9" s="17">
        <v>46.75</v>
      </c>
      <c r="O9" s="17">
        <v>583</v>
      </c>
    </row>
    <row r="10" spans="1:15" ht="12.75">
      <c r="A10" s="14"/>
      <c r="B10" s="5" t="s">
        <v>169</v>
      </c>
      <c r="C10" s="17">
        <v>60.5</v>
      </c>
      <c r="D10" s="17">
        <v>60.5</v>
      </c>
      <c r="E10" s="17">
        <v>60.5</v>
      </c>
      <c r="F10" s="17">
        <v>60.5</v>
      </c>
      <c r="G10" s="17">
        <v>57.75</v>
      </c>
      <c r="H10" s="17">
        <v>643.98</v>
      </c>
      <c r="I10" s="17">
        <v>-536.73</v>
      </c>
      <c r="J10" s="17">
        <v>49.5</v>
      </c>
      <c r="K10" s="17">
        <v>55</v>
      </c>
      <c r="L10" s="17">
        <v>55</v>
      </c>
      <c r="M10" s="17">
        <v>55</v>
      </c>
      <c r="N10" s="17">
        <v>55</v>
      </c>
      <c r="O10" s="17">
        <v>676.5</v>
      </c>
    </row>
    <row r="11" spans="1:15" ht="12.75">
      <c r="A11" s="14"/>
      <c r="B11" s="5" t="s">
        <v>170</v>
      </c>
      <c r="C11" s="17">
        <f aca="true" t="shared" si="1" ref="C11:O11">+C9-C10</f>
        <v>-8.25</v>
      </c>
      <c r="D11" s="17">
        <f t="shared" si="1"/>
        <v>-8.25</v>
      </c>
      <c r="E11" s="17">
        <f t="shared" si="1"/>
        <v>-8.25</v>
      </c>
      <c r="F11" s="17">
        <f t="shared" si="1"/>
        <v>-8.25</v>
      </c>
      <c r="G11" s="17">
        <f t="shared" si="1"/>
        <v>-11</v>
      </c>
      <c r="H11" s="17">
        <f t="shared" si="1"/>
        <v>-597.23</v>
      </c>
      <c r="I11" s="17">
        <f t="shared" si="1"/>
        <v>583.48</v>
      </c>
      <c r="J11" s="17">
        <f t="shared" si="1"/>
        <v>-2.75</v>
      </c>
      <c r="K11" s="17">
        <f t="shared" si="1"/>
        <v>-8.25</v>
      </c>
      <c r="L11" s="17">
        <f t="shared" si="1"/>
        <v>-8.25</v>
      </c>
      <c r="M11" s="17">
        <f t="shared" si="1"/>
        <v>-8.25</v>
      </c>
      <c r="N11" s="17">
        <f t="shared" si="1"/>
        <v>-8.25</v>
      </c>
      <c r="O11" s="17">
        <f t="shared" si="1"/>
        <v>-93.5</v>
      </c>
    </row>
    <row r="12" spans="1:15" ht="12.75">
      <c r="A12" s="14" t="s">
        <v>26</v>
      </c>
      <c r="B12" s="14" t="s">
        <v>27</v>
      </c>
      <c r="C12" s="17">
        <v>243050.13</v>
      </c>
      <c r="D12" s="17">
        <v>287116.31</v>
      </c>
      <c r="E12" s="17">
        <v>289935.85</v>
      </c>
      <c r="F12" s="17">
        <v>246893.81</v>
      </c>
      <c r="G12" s="17">
        <v>237406.87</v>
      </c>
      <c r="H12" s="17">
        <v>221016.87</v>
      </c>
      <c r="I12" s="17">
        <v>235904.71</v>
      </c>
      <c r="J12" s="17">
        <v>269594.54</v>
      </c>
      <c r="K12" s="17">
        <v>259081.39</v>
      </c>
      <c r="L12" s="17">
        <v>245509.88</v>
      </c>
      <c r="M12" s="17">
        <v>231773.66</v>
      </c>
      <c r="N12" s="17">
        <v>228749.38</v>
      </c>
      <c r="O12" s="17">
        <v>2996033.4</v>
      </c>
    </row>
    <row r="13" spans="1:15" ht="12.75">
      <c r="A13" s="14"/>
      <c r="B13" s="5" t="s">
        <v>169</v>
      </c>
      <c r="C13" s="17">
        <v>250789.11</v>
      </c>
      <c r="D13" s="17">
        <v>289069.16</v>
      </c>
      <c r="E13" s="17">
        <v>266386.29</v>
      </c>
      <c r="F13" s="17">
        <v>240516.07</v>
      </c>
      <c r="G13" s="17">
        <v>210615.17</v>
      </c>
      <c r="H13" s="17">
        <v>236370.55</v>
      </c>
      <c r="I13" s="17">
        <v>246732.35</v>
      </c>
      <c r="J13" s="17">
        <v>259487.31</v>
      </c>
      <c r="K13" s="17">
        <v>265021.85</v>
      </c>
      <c r="L13" s="17">
        <v>244843.08</v>
      </c>
      <c r="M13" s="17">
        <v>237513.21</v>
      </c>
      <c r="N13" s="17">
        <v>249377.58</v>
      </c>
      <c r="O13" s="17">
        <v>2996721.73</v>
      </c>
    </row>
    <row r="14" spans="1:15" ht="12.75">
      <c r="A14" s="5"/>
      <c r="B14" s="5" t="s">
        <v>170</v>
      </c>
      <c r="C14" s="17">
        <f>+C12-C13</f>
        <v>-7738.979999999981</v>
      </c>
      <c r="D14" s="17">
        <f aca="true" t="shared" si="2" ref="D14:O14">+D12-D13</f>
        <v>-1952.8499999999767</v>
      </c>
      <c r="E14" s="17">
        <f t="shared" si="2"/>
        <v>23549.559999999998</v>
      </c>
      <c r="F14" s="17">
        <f t="shared" si="2"/>
        <v>6377.739999999991</v>
      </c>
      <c r="G14" s="17">
        <f t="shared" si="2"/>
        <v>26791.699999999983</v>
      </c>
      <c r="H14" s="17">
        <f t="shared" si="2"/>
        <v>-15353.679999999993</v>
      </c>
      <c r="I14" s="17">
        <f t="shared" si="2"/>
        <v>-10827.640000000014</v>
      </c>
      <c r="J14" s="17">
        <f t="shared" si="2"/>
        <v>10107.229999999981</v>
      </c>
      <c r="K14" s="17">
        <f t="shared" si="2"/>
        <v>-5940.459999999963</v>
      </c>
      <c r="L14" s="17">
        <f t="shared" si="2"/>
        <v>666.8000000000175</v>
      </c>
      <c r="M14" s="17">
        <f t="shared" si="2"/>
        <v>-5739.549999999988</v>
      </c>
      <c r="N14" s="17">
        <f t="shared" si="2"/>
        <v>-20628.199999999983</v>
      </c>
      <c r="O14" s="17">
        <f t="shared" si="2"/>
        <v>-688.3300000000745</v>
      </c>
    </row>
    <row r="15" spans="1:15" ht="12.75">
      <c r="A15" s="14" t="s">
        <v>28</v>
      </c>
      <c r="B15" s="14" t="s">
        <v>29</v>
      </c>
      <c r="C15" s="17">
        <v>819589.31</v>
      </c>
      <c r="D15" s="17">
        <v>868645.38</v>
      </c>
      <c r="E15" s="17">
        <v>840205.3</v>
      </c>
      <c r="F15" s="17">
        <v>714371.84</v>
      </c>
      <c r="G15" s="17">
        <v>753824.26</v>
      </c>
      <c r="H15" s="17">
        <v>707318.27</v>
      </c>
      <c r="I15" s="17">
        <v>765036.35</v>
      </c>
      <c r="J15" s="17">
        <v>816418.96</v>
      </c>
      <c r="K15" s="17">
        <v>864889.3</v>
      </c>
      <c r="L15" s="17">
        <v>800764.09</v>
      </c>
      <c r="M15" s="17">
        <v>765451.34</v>
      </c>
      <c r="N15" s="17">
        <v>760813.93</v>
      </c>
      <c r="O15" s="17">
        <v>9477328.33</v>
      </c>
    </row>
    <row r="16" spans="1:15" ht="12.75">
      <c r="A16" s="14"/>
      <c r="B16" s="5" t="s">
        <v>169</v>
      </c>
      <c r="C16" s="17">
        <v>807710.49</v>
      </c>
      <c r="D16" s="17">
        <v>881106.42</v>
      </c>
      <c r="E16" s="17">
        <v>902456.97</v>
      </c>
      <c r="F16" s="17">
        <v>912832.57</v>
      </c>
      <c r="G16" s="17">
        <v>813522.46</v>
      </c>
      <c r="H16" s="17">
        <v>872179.32</v>
      </c>
      <c r="I16" s="17">
        <v>907987.48</v>
      </c>
      <c r="J16" s="17">
        <v>874929.59</v>
      </c>
      <c r="K16" s="17">
        <v>914244.18</v>
      </c>
      <c r="L16" s="17">
        <v>853632.3</v>
      </c>
      <c r="M16" s="17">
        <v>872722.39</v>
      </c>
      <c r="N16" s="17">
        <v>800553.7</v>
      </c>
      <c r="O16" s="17">
        <v>10413877.87</v>
      </c>
    </row>
    <row r="17" spans="1:15" ht="12.75">
      <c r="A17" s="5"/>
      <c r="B17" s="5" t="s">
        <v>170</v>
      </c>
      <c r="C17" s="17">
        <f>+C15-C16</f>
        <v>11878.820000000065</v>
      </c>
      <c r="D17" s="17">
        <f aca="true" t="shared" si="3" ref="D17:O17">+D15-D16</f>
        <v>-12461.040000000037</v>
      </c>
      <c r="E17" s="17">
        <f t="shared" si="3"/>
        <v>-62251.669999999925</v>
      </c>
      <c r="F17" s="17">
        <f t="shared" si="3"/>
        <v>-198460.72999999998</v>
      </c>
      <c r="G17" s="17">
        <f t="shared" si="3"/>
        <v>-59698.19999999995</v>
      </c>
      <c r="H17" s="17">
        <f t="shared" si="3"/>
        <v>-164861.04999999993</v>
      </c>
      <c r="I17" s="17">
        <f t="shared" si="3"/>
        <v>-142951.13</v>
      </c>
      <c r="J17" s="17">
        <f t="shared" si="3"/>
        <v>-58510.630000000005</v>
      </c>
      <c r="K17" s="17">
        <f t="shared" si="3"/>
        <v>-49354.880000000005</v>
      </c>
      <c r="L17" s="17">
        <f t="shared" si="3"/>
        <v>-52868.21000000008</v>
      </c>
      <c r="M17" s="17">
        <f t="shared" si="3"/>
        <v>-107271.05000000005</v>
      </c>
      <c r="N17" s="17">
        <f t="shared" si="3"/>
        <v>-39739.7699999999</v>
      </c>
      <c r="O17" s="17">
        <f t="shared" si="3"/>
        <v>-936549.5399999991</v>
      </c>
    </row>
    <row r="18" spans="1:15" ht="12.75">
      <c r="A18" s="14" t="s">
        <v>30</v>
      </c>
      <c r="B18" s="14" t="s">
        <v>31</v>
      </c>
      <c r="C18" s="17">
        <v>55869.62</v>
      </c>
      <c r="D18" s="17">
        <v>54618.6</v>
      </c>
      <c r="E18" s="17">
        <v>74928.66</v>
      </c>
      <c r="F18" s="17">
        <v>68900.87</v>
      </c>
      <c r="G18" s="17">
        <v>46339.43</v>
      </c>
      <c r="H18" s="17">
        <v>28639.57</v>
      </c>
      <c r="I18" s="17">
        <v>30015.65</v>
      </c>
      <c r="J18" s="17">
        <v>34213.69</v>
      </c>
      <c r="K18" s="17">
        <v>40725.99</v>
      </c>
      <c r="L18" s="17">
        <v>36850.73</v>
      </c>
      <c r="M18" s="17">
        <v>36418.24</v>
      </c>
      <c r="N18" s="17">
        <v>34140.66</v>
      </c>
      <c r="O18" s="17">
        <v>541661.71</v>
      </c>
    </row>
    <row r="19" spans="1:15" ht="12.75">
      <c r="A19" s="14"/>
      <c r="B19" s="5" t="s">
        <v>169</v>
      </c>
      <c r="C19" s="17">
        <v>43816.84</v>
      </c>
      <c r="D19" s="17">
        <v>64263.51</v>
      </c>
      <c r="E19" s="17">
        <v>86377.34</v>
      </c>
      <c r="F19" s="17">
        <v>55063.29</v>
      </c>
      <c r="G19" s="17">
        <v>51811.65</v>
      </c>
      <c r="H19" s="17">
        <v>28887.9</v>
      </c>
      <c r="I19" s="17">
        <v>33460.63</v>
      </c>
      <c r="J19" s="17">
        <v>38116.49</v>
      </c>
      <c r="K19" s="17">
        <v>36815.9</v>
      </c>
      <c r="L19" s="17">
        <v>40398.63</v>
      </c>
      <c r="M19" s="17">
        <v>33382.92</v>
      </c>
      <c r="N19" s="17">
        <v>30847.1</v>
      </c>
      <c r="O19" s="17">
        <v>543242.2</v>
      </c>
    </row>
    <row r="20" spans="1:15" ht="12.75">
      <c r="A20" s="5"/>
      <c r="B20" s="5" t="s">
        <v>170</v>
      </c>
      <c r="C20" s="17">
        <f>+C18-C19</f>
        <v>12052.780000000006</v>
      </c>
      <c r="D20" s="17">
        <f aca="true" t="shared" si="4" ref="D20:O20">+D18-D19</f>
        <v>-9644.910000000003</v>
      </c>
      <c r="E20" s="17">
        <f t="shared" si="4"/>
        <v>-11448.679999999993</v>
      </c>
      <c r="F20" s="17">
        <f t="shared" si="4"/>
        <v>13837.579999999994</v>
      </c>
      <c r="G20" s="17">
        <f t="shared" si="4"/>
        <v>-5472.220000000001</v>
      </c>
      <c r="H20" s="17">
        <f t="shared" si="4"/>
        <v>-248.33000000000175</v>
      </c>
      <c r="I20" s="17">
        <f t="shared" si="4"/>
        <v>-3444.979999999996</v>
      </c>
      <c r="J20" s="17">
        <f t="shared" si="4"/>
        <v>-3902.7999999999956</v>
      </c>
      <c r="K20" s="17">
        <f t="shared" si="4"/>
        <v>3910.0899999999965</v>
      </c>
      <c r="L20" s="17">
        <f t="shared" si="4"/>
        <v>-3547.899999999994</v>
      </c>
      <c r="M20" s="17">
        <f t="shared" si="4"/>
        <v>3035.3199999999997</v>
      </c>
      <c r="N20" s="17">
        <f t="shared" si="4"/>
        <v>3293.560000000005</v>
      </c>
      <c r="O20" s="17">
        <f t="shared" si="4"/>
        <v>-1580.4899999999907</v>
      </c>
    </row>
    <row r="21" spans="1:15" ht="12.75">
      <c r="A21" s="14" t="s">
        <v>32</v>
      </c>
      <c r="B21" s="14" t="s">
        <v>33</v>
      </c>
      <c r="C21" s="17">
        <v>10835</v>
      </c>
      <c r="D21" s="17">
        <v>2335</v>
      </c>
      <c r="E21" s="17">
        <v>10065</v>
      </c>
      <c r="F21" s="17">
        <v>11080</v>
      </c>
      <c r="G21" s="17">
        <v>16365</v>
      </c>
      <c r="H21" s="17">
        <v>12190</v>
      </c>
      <c r="I21" s="17">
        <v>10775</v>
      </c>
      <c r="J21" s="17">
        <v>5905</v>
      </c>
      <c r="K21" s="17">
        <v>8420</v>
      </c>
      <c r="L21" s="17">
        <v>13265</v>
      </c>
      <c r="M21" s="17">
        <v>8280</v>
      </c>
      <c r="N21" s="17">
        <v>8115</v>
      </c>
      <c r="O21" s="17">
        <v>117630</v>
      </c>
    </row>
    <row r="22" spans="1:15" ht="12.75">
      <c r="A22" s="14"/>
      <c r="B22" s="5" t="s">
        <v>169</v>
      </c>
      <c r="C22" s="17">
        <v>10260</v>
      </c>
      <c r="D22" s="17">
        <v>2005</v>
      </c>
      <c r="E22" s="17">
        <v>4300</v>
      </c>
      <c r="F22" s="17">
        <v>13110</v>
      </c>
      <c r="G22" s="17">
        <v>19355</v>
      </c>
      <c r="H22" s="17">
        <v>13298.89</v>
      </c>
      <c r="I22" s="17">
        <v>11600</v>
      </c>
      <c r="J22" s="17">
        <v>18570</v>
      </c>
      <c r="K22" s="17">
        <v>11925</v>
      </c>
      <c r="L22" s="17">
        <v>13515</v>
      </c>
      <c r="M22" s="17">
        <v>13990</v>
      </c>
      <c r="N22" s="17">
        <v>8420</v>
      </c>
      <c r="O22" s="17">
        <v>140348.89</v>
      </c>
    </row>
    <row r="23" spans="1:15" ht="12.75">
      <c r="A23" s="5"/>
      <c r="B23" s="5" t="s">
        <v>170</v>
      </c>
      <c r="C23" s="17">
        <f>+C21-C22</f>
        <v>575</v>
      </c>
      <c r="D23" s="17">
        <f aca="true" t="shared" si="5" ref="D23:O23">+D21-D22</f>
        <v>330</v>
      </c>
      <c r="E23" s="17">
        <f t="shared" si="5"/>
        <v>5765</v>
      </c>
      <c r="F23" s="17">
        <f t="shared" si="5"/>
        <v>-2030</v>
      </c>
      <c r="G23" s="17">
        <f t="shared" si="5"/>
        <v>-2990</v>
      </c>
      <c r="H23" s="17">
        <f t="shared" si="5"/>
        <v>-1108.8899999999994</v>
      </c>
      <c r="I23" s="17">
        <f t="shared" si="5"/>
        <v>-825</v>
      </c>
      <c r="J23" s="17">
        <f t="shared" si="5"/>
        <v>-12665</v>
      </c>
      <c r="K23" s="17">
        <f t="shared" si="5"/>
        <v>-3505</v>
      </c>
      <c r="L23" s="17">
        <f t="shared" si="5"/>
        <v>-250</v>
      </c>
      <c r="M23" s="17">
        <f t="shared" si="5"/>
        <v>-5710</v>
      </c>
      <c r="N23" s="17">
        <f t="shared" si="5"/>
        <v>-305</v>
      </c>
      <c r="O23" s="17">
        <f t="shared" si="5"/>
        <v>-22718.890000000014</v>
      </c>
    </row>
    <row r="24" spans="1:15" ht="12.75">
      <c r="A24" s="14" t="s">
        <v>34</v>
      </c>
      <c r="B24" s="14" t="s">
        <v>35</v>
      </c>
      <c r="C24" s="17">
        <v>100901.48</v>
      </c>
      <c r="D24" s="17">
        <v>75000</v>
      </c>
      <c r="E24" s="17">
        <v>75000</v>
      </c>
      <c r="F24" s="17">
        <v>95106.46</v>
      </c>
      <c r="G24" s="17">
        <v>75000</v>
      </c>
      <c r="H24" s="17">
        <v>75000</v>
      </c>
      <c r="I24" s="17">
        <v>95106.46</v>
      </c>
      <c r="J24" s="17">
        <v>75000</v>
      </c>
      <c r="K24" s="17">
        <v>75000</v>
      </c>
      <c r="L24" s="17">
        <v>95008.48</v>
      </c>
      <c r="M24" s="17">
        <v>75000</v>
      </c>
      <c r="N24" s="17">
        <v>75000</v>
      </c>
      <c r="O24" s="17">
        <v>986122.88</v>
      </c>
    </row>
    <row r="25" spans="1:15" ht="12.75">
      <c r="A25" s="14"/>
      <c r="B25" s="5" t="s">
        <v>169</v>
      </c>
      <c r="C25" s="17">
        <v>122069.89</v>
      </c>
      <c r="D25" s="17">
        <v>75000</v>
      </c>
      <c r="E25" s="17">
        <v>75000</v>
      </c>
      <c r="F25" s="17">
        <v>91985.36</v>
      </c>
      <c r="G25" s="17">
        <v>75000</v>
      </c>
      <c r="H25" s="17">
        <v>75000</v>
      </c>
      <c r="I25" s="17">
        <v>91985.36</v>
      </c>
      <c r="J25" s="17">
        <v>75000</v>
      </c>
      <c r="K25" s="17">
        <v>75000</v>
      </c>
      <c r="L25" s="17">
        <v>91985.36</v>
      </c>
      <c r="M25" s="17">
        <v>75000</v>
      </c>
      <c r="N25" s="17">
        <v>75000</v>
      </c>
      <c r="O25" s="17">
        <v>998025.97</v>
      </c>
    </row>
    <row r="26" spans="1:15" ht="12.75">
      <c r="A26" s="5"/>
      <c r="B26" s="5" t="s">
        <v>170</v>
      </c>
      <c r="C26" s="17">
        <f>+C24-C25</f>
        <v>-21168.410000000003</v>
      </c>
      <c r="D26" s="17">
        <f aca="true" t="shared" si="6" ref="D26:O26">+D24-D25</f>
        <v>0</v>
      </c>
      <c r="E26" s="17">
        <f t="shared" si="6"/>
        <v>0</v>
      </c>
      <c r="F26" s="17">
        <f t="shared" si="6"/>
        <v>3121.100000000006</v>
      </c>
      <c r="G26" s="17">
        <f t="shared" si="6"/>
        <v>0</v>
      </c>
      <c r="H26" s="17">
        <f t="shared" si="6"/>
        <v>0</v>
      </c>
      <c r="I26" s="17">
        <f t="shared" si="6"/>
        <v>3121.100000000006</v>
      </c>
      <c r="J26" s="17">
        <f t="shared" si="6"/>
        <v>0</v>
      </c>
      <c r="K26" s="17">
        <f t="shared" si="6"/>
        <v>0</v>
      </c>
      <c r="L26" s="17">
        <f t="shared" si="6"/>
        <v>3023.1199999999953</v>
      </c>
      <c r="M26" s="17">
        <f t="shared" si="6"/>
        <v>0</v>
      </c>
      <c r="N26" s="17">
        <f t="shared" si="6"/>
        <v>0</v>
      </c>
      <c r="O26" s="17">
        <f t="shared" si="6"/>
        <v>-11903.089999999967</v>
      </c>
    </row>
    <row r="27" spans="1:15" ht="12.75">
      <c r="A27" s="14" t="s">
        <v>36</v>
      </c>
      <c r="B27" s="14" t="s">
        <v>37</v>
      </c>
      <c r="C27" s="17">
        <v>45.07</v>
      </c>
      <c r="D27" s="17">
        <v>351.77</v>
      </c>
      <c r="E27" s="17">
        <v>44.21</v>
      </c>
      <c r="F27" s="17">
        <v>44.8</v>
      </c>
      <c r="G27" s="17">
        <v>46.48</v>
      </c>
      <c r="H27" s="17">
        <v>46.78</v>
      </c>
      <c r="I27" s="17">
        <v>47.5</v>
      </c>
      <c r="J27" s="17">
        <v>45.9</v>
      </c>
      <c r="K27" s="17">
        <v>43.9</v>
      </c>
      <c r="L27" s="17">
        <v>45.91</v>
      </c>
      <c r="M27" s="17">
        <v>46.07</v>
      </c>
      <c r="N27" s="17">
        <v>46.36</v>
      </c>
      <c r="O27" s="17">
        <v>854.75</v>
      </c>
    </row>
    <row r="28" spans="1:15" ht="12.75">
      <c r="A28" s="14"/>
      <c r="B28" s="5" t="s">
        <v>169</v>
      </c>
      <c r="C28" s="17">
        <v>348.12</v>
      </c>
      <c r="D28" s="17">
        <v>46.38</v>
      </c>
      <c r="E28" s="17">
        <v>45.28</v>
      </c>
      <c r="F28" s="17">
        <v>46.27</v>
      </c>
      <c r="G28" s="17">
        <v>46.54</v>
      </c>
      <c r="H28" s="17">
        <v>46.14</v>
      </c>
      <c r="I28" s="17">
        <v>69.72</v>
      </c>
      <c r="J28" s="17">
        <v>18.19</v>
      </c>
      <c r="K28" s="17">
        <v>49.85</v>
      </c>
      <c r="L28" s="17">
        <v>45.64</v>
      </c>
      <c r="M28" s="17">
        <v>45.81</v>
      </c>
      <c r="N28" s="17">
        <v>54.09</v>
      </c>
      <c r="O28" s="17">
        <v>862.03</v>
      </c>
    </row>
    <row r="29" spans="1:15" ht="12.75">
      <c r="A29" s="5"/>
      <c r="B29" s="5" t="s">
        <v>170</v>
      </c>
      <c r="C29" s="17">
        <f>+C27-C28</f>
        <v>-303.05</v>
      </c>
      <c r="D29" s="17">
        <f aca="true" t="shared" si="7" ref="D29:O29">+D27-D28</f>
        <v>305.39</v>
      </c>
      <c r="E29" s="17">
        <f t="shared" si="7"/>
        <v>-1.0700000000000003</v>
      </c>
      <c r="F29" s="17">
        <f t="shared" si="7"/>
        <v>-1.470000000000006</v>
      </c>
      <c r="G29" s="17">
        <f t="shared" si="7"/>
        <v>-0.060000000000002274</v>
      </c>
      <c r="H29" s="17">
        <f t="shared" si="7"/>
        <v>0.6400000000000006</v>
      </c>
      <c r="I29" s="17">
        <f t="shared" si="7"/>
        <v>-22.22</v>
      </c>
      <c r="J29" s="17">
        <f t="shared" si="7"/>
        <v>27.709999999999997</v>
      </c>
      <c r="K29" s="17">
        <f t="shared" si="7"/>
        <v>-5.950000000000003</v>
      </c>
      <c r="L29" s="17">
        <f t="shared" si="7"/>
        <v>0.269999999999996</v>
      </c>
      <c r="M29" s="17">
        <f t="shared" si="7"/>
        <v>0.259999999999998</v>
      </c>
      <c r="N29" s="17">
        <f t="shared" si="7"/>
        <v>-7.730000000000004</v>
      </c>
      <c r="O29" s="17">
        <f t="shared" si="7"/>
        <v>-7.279999999999973</v>
      </c>
    </row>
    <row r="30" spans="1:15" ht="12.75">
      <c r="A30" s="14" t="s">
        <v>40</v>
      </c>
      <c r="B30" s="14" t="s">
        <v>41</v>
      </c>
      <c r="C30" s="17">
        <v>3433087</v>
      </c>
      <c r="D30" s="17">
        <v>3905125</v>
      </c>
      <c r="E30" s="17">
        <v>4084433</v>
      </c>
      <c r="F30" s="17">
        <v>2997862</v>
      </c>
      <c r="G30" s="17">
        <v>1998428</v>
      </c>
      <c r="H30" s="17">
        <v>2112845</v>
      </c>
      <c r="I30" s="17">
        <v>2776767</v>
      </c>
      <c r="J30" s="17">
        <v>2932799</v>
      </c>
      <c r="K30" s="17">
        <v>2649845</v>
      </c>
      <c r="L30" s="17">
        <v>2365895</v>
      </c>
      <c r="M30" s="17">
        <v>2229037</v>
      </c>
      <c r="N30" s="17">
        <v>2628603</v>
      </c>
      <c r="O30" s="17">
        <v>34114726</v>
      </c>
    </row>
    <row r="31" spans="1:15" ht="12.75">
      <c r="A31" s="14"/>
      <c r="B31" s="5" t="s">
        <v>169</v>
      </c>
      <c r="C31" s="17">
        <v>3671514</v>
      </c>
      <c r="D31" s="17">
        <v>4599268</v>
      </c>
      <c r="E31" s="17">
        <v>3473807</v>
      </c>
      <c r="F31" s="17">
        <v>3149381</v>
      </c>
      <c r="G31" s="17">
        <v>2473883</v>
      </c>
      <c r="H31" s="17">
        <v>2494135</v>
      </c>
      <c r="I31" s="17">
        <v>2915647</v>
      </c>
      <c r="J31" s="17">
        <v>2943354</v>
      </c>
      <c r="K31" s="17">
        <v>2949522</v>
      </c>
      <c r="L31" s="17">
        <v>2443100</v>
      </c>
      <c r="M31" s="17">
        <v>2255313</v>
      </c>
      <c r="N31" s="17">
        <v>3323831</v>
      </c>
      <c r="O31" s="17">
        <v>36692755</v>
      </c>
    </row>
    <row r="32" spans="1:15" ht="12.75">
      <c r="A32" s="5"/>
      <c r="B32" s="5" t="s">
        <v>170</v>
      </c>
      <c r="C32" s="17">
        <f>+C30-C31</f>
        <v>-238427</v>
      </c>
      <c r="D32" s="17">
        <f aca="true" t="shared" si="8" ref="D32:O32">+D30-D31</f>
        <v>-694143</v>
      </c>
      <c r="E32" s="17">
        <f t="shared" si="8"/>
        <v>610626</v>
      </c>
      <c r="F32" s="17">
        <f t="shared" si="8"/>
        <v>-151519</v>
      </c>
      <c r="G32" s="17">
        <f t="shared" si="8"/>
        <v>-475455</v>
      </c>
      <c r="H32" s="17">
        <f t="shared" si="8"/>
        <v>-381290</v>
      </c>
      <c r="I32" s="17">
        <f t="shared" si="8"/>
        <v>-138880</v>
      </c>
      <c r="J32" s="17">
        <f t="shared" si="8"/>
        <v>-10555</v>
      </c>
      <c r="K32" s="17">
        <f t="shared" si="8"/>
        <v>-299677</v>
      </c>
      <c r="L32" s="17">
        <f t="shared" si="8"/>
        <v>-77205</v>
      </c>
      <c r="M32" s="17">
        <f t="shared" si="8"/>
        <v>-26276</v>
      </c>
      <c r="N32" s="17">
        <f t="shared" si="8"/>
        <v>-695228</v>
      </c>
      <c r="O32" s="17">
        <f t="shared" si="8"/>
        <v>-2578029</v>
      </c>
    </row>
    <row r="33" spans="1:15" ht="12.75">
      <c r="A33" s="14" t="s">
        <v>44</v>
      </c>
      <c r="B33" s="14" t="s">
        <v>45</v>
      </c>
      <c r="C33" s="17">
        <v>456.07</v>
      </c>
      <c r="D33" s="17">
        <v>470.26</v>
      </c>
      <c r="E33" s="17">
        <v>470.26</v>
      </c>
      <c r="F33" s="17">
        <v>470.26</v>
      </c>
      <c r="G33" s="17">
        <v>470.26</v>
      </c>
      <c r="H33" s="17">
        <v>470.26</v>
      </c>
      <c r="I33" s="17">
        <v>470.26</v>
      </c>
      <c r="J33" s="17">
        <v>470.26</v>
      </c>
      <c r="K33" s="17">
        <v>470.26</v>
      </c>
      <c r="L33" s="17">
        <v>470.26</v>
      </c>
      <c r="M33" s="17">
        <v>470.26</v>
      </c>
      <c r="N33" s="17">
        <v>470.26</v>
      </c>
      <c r="O33" s="17">
        <v>5628.93</v>
      </c>
    </row>
    <row r="34" spans="1:15" ht="12.75">
      <c r="A34" s="14"/>
      <c r="B34" s="5" t="s">
        <v>169</v>
      </c>
      <c r="C34" s="17">
        <v>445.44</v>
      </c>
      <c r="D34" s="17">
        <v>456.07</v>
      </c>
      <c r="E34" s="17">
        <v>456.07</v>
      </c>
      <c r="F34" s="17">
        <v>456.07</v>
      </c>
      <c r="G34" s="17">
        <v>456.07</v>
      </c>
      <c r="H34" s="17">
        <v>456.07</v>
      </c>
      <c r="I34" s="17">
        <v>456.07</v>
      </c>
      <c r="J34" s="17">
        <v>456.07</v>
      </c>
      <c r="K34" s="17">
        <v>456.07</v>
      </c>
      <c r="L34" s="17">
        <v>456.07</v>
      </c>
      <c r="M34" s="17">
        <v>456.07</v>
      </c>
      <c r="N34" s="17">
        <v>456.07</v>
      </c>
      <c r="O34" s="17">
        <v>5462.21</v>
      </c>
    </row>
    <row r="35" spans="1:15" ht="12.75">
      <c r="A35" s="5"/>
      <c r="B35" s="5" t="s">
        <v>170</v>
      </c>
      <c r="C35" s="17">
        <f>+C33-C34</f>
        <v>10.629999999999995</v>
      </c>
      <c r="D35" s="17">
        <f aca="true" t="shared" si="9" ref="D35:O35">+D33-D34</f>
        <v>14.189999999999998</v>
      </c>
      <c r="E35" s="17">
        <f t="shared" si="9"/>
        <v>14.189999999999998</v>
      </c>
      <c r="F35" s="17">
        <f t="shared" si="9"/>
        <v>14.189999999999998</v>
      </c>
      <c r="G35" s="17">
        <f t="shared" si="9"/>
        <v>14.189999999999998</v>
      </c>
      <c r="H35" s="17">
        <f t="shared" si="9"/>
        <v>14.189999999999998</v>
      </c>
      <c r="I35" s="17">
        <f t="shared" si="9"/>
        <v>14.189999999999998</v>
      </c>
      <c r="J35" s="17">
        <f t="shared" si="9"/>
        <v>14.189999999999998</v>
      </c>
      <c r="K35" s="17">
        <f t="shared" si="9"/>
        <v>14.189999999999998</v>
      </c>
      <c r="L35" s="17">
        <f t="shared" si="9"/>
        <v>14.189999999999998</v>
      </c>
      <c r="M35" s="17">
        <f t="shared" si="9"/>
        <v>14.189999999999998</v>
      </c>
      <c r="N35" s="17">
        <f t="shared" si="9"/>
        <v>14.189999999999998</v>
      </c>
      <c r="O35" s="17">
        <f t="shared" si="9"/>
        <v>166.72000000000025</v>
      </c>
    </row>
    <row r="36" spans="1:15" ht="12.75">
      <c r="A36" s="14" t="s">
        <v>46</v>
      </c>
      <c r="B36" s="14" t="s">
        <v>47</v>
      </c>
      <c r="C36" s="17">
        <v>93176.35</v>
      </c>
      <c r="D36" s="17">
        <v>55095.21</v>
      </c>
      <c r="E36" s="17">
        <v>61243.48</v>
      </c>
      <c r="F36" s="17">
        <v>49627.54</v>
      </c>
      <c r="G36" s="17">
        <v>55050.93</v>
      </c>
      <c r="H36" s="17">
        <v>47420.08</v>
      </c>
      <c r="I36" s="17">
        <v>53631.5</v>
      </c>
      <c r="J36" s="17">
        <v>57125.98</v>
      </c>
      <c r="K36" s="17">
        <v>37130.52</v>
      </c>
      <c r="L36" s="17">
        <v>30888.69</v>
      </c>
      <c r="M36" s="17">
        <v>43988.95</v>
      </c>
      <c r="N36" s="17">
        <v>38222.75</v>
      </c>
      <c r="O36" s="17">
        <v>622601.98</v>
      </c>
    </row>
    <row r="37" spans="1:15" ht="12.75">
      <c r="A37" s="14"/>
      <c r="B37" s="5" t="s">
        <v>169</v>
      </c>
      <c r="C37" s="17">
        <v>110468.16</v>
      </c>
      <c r="D37" s="17">
        <v>59758.57</v>
      </c>
      <c r="E37" s="17">
        <v>49121.41</v>
      </c>
      <c r="F37" s="17">
        <v>47543.89</v>
      </c>
      <c r="G37" s="17">
        <v>51072.39</v>
      </c>
      <c r="H37" s="17">
        <v>51188.5</v>
      </c>
      <c r="I37" s="17">
        <v>47124.13</v>
      </c>
      <c r="J37" s="17">
        <v>52403.75</v>
      </c>
      <c r="K37" s="17">
        <v>48829.71</v>
      </c>
      <c r="L37" s="17">
        <v>47460.1</v>
      </c>
      <c r="M37" s="17">
        <v>50001.47</v>
      </c>
      <c r="N37" s="17">
        <v>46546.1</v>
      </c>
      <c r="O37" s="17">
        <v>661518.18</v>
      </c>
    </row>
    <row r="38" spans="1:15" ht="12.75">
      <c r="A38" s="5"/>
      <c r="B38" s="5" t="s">
        <v>170</v>
      </c>
      <c r="C38" s="17">
        <f>+C36-C37</f>
        <v>-17291.809999999998</v>
      </c>
      <c r="D38" s="17">
        <f aca="true" t="shared" si="10" ref="D38:O38">+D36-D37</f>
        <v>-4663.360000000001</v>
      </c>
      <c r="E38" s="17">
        <f t="shared" si="10"/>
        <v>12122.07</v>
      </c>
      <c r="F38" s="17">
        <f t="shared" si="10"/>
        <v>2083.6500000000015</v>
      </c>
      <c r="G38" s="17">
        <f t="shared" si="10"/>
        <v>3978.540000000001</v>
      </c>
      <c r="H38" s="17">
        <f t="shared" si="10"/>
        <v>-3768.4199999999983</v>
      </c>
      <c r="I38" s="17">
        <f t="shared" si="10"/>
        <v>6507.370000000003</v>
      </c>
      <c r="J38" s="17">
        <f t="shared" si="10"/>
        <v>4722.230000000003</v>
      </c>
      <c r="K38" s="17">
        <f t="shared" si="10"/>
        <v>-11699.190000000002</v>
      </c>
      <c r="L38" s="17">
        <f t="shared" si="10"/>
        <v>-16571.41</v>
      </c>
      <c r="M38" s="17">
        <f t="shared" si="10"/>
        <v>-6012.520000000004</v>
      </c>
      <c r="N38" s="17">
        <f t="shared" si="10"/>
        <v>-8323.349999999999</v>
      </c>
      <c r="O38" s="17">
        <f t="shared" si="10"/>
        <v>-38916.20000000007</v>
      </c>
    </row>
    <row r="39" spans="1:15" ht="12.75">
      <c r="A39" s="14" t="s">
        <v>48</v>
      </c>
      <c r="B39" s="14" t="s">
        <v>49</v>
      </c>
      <c r="C39" s="17">
        <v>4316.21</v>
      </c>
      <c r="D39" s="17">
        <v>4601.13</v>
      </c>
      <c r="E39" s="17">
        <v>3402.31</v>
      </c>
      <c r="F39" s="17">
        <v>2785.6</v>
      </c>
      <c r="G39" s="17">
        <v>2489.6</v>
      </c>
      <c r="H39" s="17">
        <v>6055.23</v>
      </c>
      <c r="I39" s="17">
        <v>3395.55</v>
      </c>
      <c r="J39" s="17">
        <v>3827.23</v>
      </c>
      <c r="K39" s="17">
        <v>4725.74</v>
      </c>
      <c r="L39" s="17">
        <v>3405.94</v>
      </c>
      <c r="M39" s="17">
        <v>4088.45</v>
      </c>
      <c r="N39" s="17">
        <v>3652.53</v>
      </c>
      <c r="O39" s="17">
        <v>46745.52</v>
      </c>
    </row>
    <row r="40" spans="1:15" ht="12.75">
      <c r="A40" s="14"/>
      <c r="B40" s="5" t="s">
        <v>169</v>
      </c>
      <c r="C40" s="17">
        <v>3339.76</v>
      </c>
      <c r="D40" s="17">
        <v>2926.45</v>
      </c>
      <c r="E40" s="17">
        <v>2950.77</v>
      </c>
      <c r="F40" s="17">
        <v>2307.93</v>
      </c>
      <c r="G40" s="17">
        <v>3575.71</v>
      </c>
      <c r="H40" s="17">
        <v>4666.64</v>
      </c>
      <c r="I40" s="17">
        <v>3936.11</v>
      </c>
      <c r="J40" s="17">
        <v>3343.18</v>
      </c>
      <c r="K40" s="17">
        <v>2292.15</v>
      </c>
      <c r="L40" s="17">
        <v>5146.59</v>
      </c>
      <c r="M40" s="17">
        <v>2328.41</v>
      </c>
      <c r="N40" s="17">
        <v>2308.53</v>
      </c>
      <c r="O40" s="17">
        <v>39122.23</v>
      </c>
    </row>
    <row r="41" spans="1:15" ht="12.75">
      <c r="A41" s="5"/>
      <c r="B41" s="5" t="s">
        <v>170</v>
      </c>
      <c r="C41" s="17">
        <f>+C39-C40</f>
        <v>976.4499999999998</v>
      </c>
      <c r="D41" s="17">
        <f aca="true" t="shared" si="11" ref="D41:O41">+D39-D40</f>
        <v>1674.6800000000003</v>
      </c>
      <c r="E41" s="17">
        <f t="shared" si="11"/>
        <v>451.53999999999996</v>
      </c>
      <c r="F41" s="17">
        <f t="shared" si="11"/>
        <v>477.6700000000001</v>
      </c>
      <c r="G41" s="17">
        <f t="shared" si="11"/>
        <v>-1086.1100000000001</v>
      </c>
      <c r="H41" s="17">
        <f t="shared" si="11"/>
        <v>1388.5899999999992</v>
      </c>
      <c r="I41" s="17">
        <f t="shared" si="11"/>
        <v>-540.56</v>
      </c>
      <c r="J41" s="17">
        <f t="shared" si="11"/>
        <v>484.0500000000002</v>
      </c>
      <c r="K41" s="17">
        <f t="shared" si="11"/>
        <v>2433.5899999999997</v>
      </c>
      <c r="L41" s="17">
        <f t="shared" si="11"/>
        <v>-1740.65</v>
      </c>
      <c r="M41" s="17">
        <f t="shared" si="11"/>
        <v>1760.04</v>
      </c>
      <c r="N41" s="17">
        <f t="shared" si="11"/>
        <v>1344</v>
      </c>
      <c r="O41" s="17">
        <f t="shared" si="11"/>
        <v>7623.289999999994</v>
      </c>
    </row>
    <row r="42" spans="1:15" ht="12.75">
      <c r="A42" s="14" t="s">
        <v>50</v>
      </c>
      <c r="B42" s="14" t="s">
        <v>51</v>
      </c>
      <c r="C42" s="17">
        <v>33822.65</v>
      </c>
      <c r="D42" s="17">
        <v>26672.91</v>
      </c>
      <c r="E42" s="17">
        <v>14098.6</v>
      </c>
      <c r="F42" s="17">
        <v>43672.45</v>
      </c>
      <c r="G42" s="17">
        <v>2777.39</v>
      </c>
      <c r="H42" s="17">
        <v>20921.47</v>
      </c>
      <c r="I42" s="17">
        <v>86827.45</v>
      </c>
      <c r="J42" s="17">
        <v>1429.75</v>
      </c>
      <c r="K42" s="17">
        <v>25742.18</v>
      </c>
      <c r="L42" s="17">
        <v>64877.26</v>
      </c>
      <c r="M42" s="17">
        <v>79186.74</v>
      </c>
      <c r="N42" s="17">
        <v>48193.93</v>
      </c>
      <c r="O42" s="17">
        <v>448222.78</v>
      </c>
    </row>
    <row r="43" spans="1:15" ht="12.75">
      <c r="A43" s="14"/>
      <c r="B43" s="5" t="s">
        <v>169</v>
      </c>
      <c r="C43" s="17">
        <v>59943.87</v>
      </c>
      <c r="D43" s="17">
        <v>-60751.06</v>
      </c>
      <c r="E43" s="17">
        <v>29298.95</v>
      </c>
      <c r="F43" s="17">
        <v>43948.76</v>
      </c>
      <c r="G43" s="17">
        <v>14360.71</v>
      </c>
      <c r="H43" s="17">
        <v>115222.85</v>
      </c>
      <c r="I43" s="17">
        <v>42477.38</v>
      </c>
      <c r="J43" s="17">
        <v>40724.02</v>
      </c>
      <c r="K43" s="17">
        <v>33185.26</v>
      </c>
      <c r="L43" s="17">
        <v>70139.47</v>
      </c>
      <c r="M43" s="17">
        <v>65862.85</v>
      </c>
      <c r="N43" s="17">
        <v>46221.65</v>
      </c>
      <c r="O43" s="17">
        <v>500634.71</v>
      </c>
    </row>
    <row r="44" spans="1:15" ht="12.75">
      <c r="A44" s="5"/>
      <c r="B44" s="5" t="s">
        <v>170</v>
      </c>
      <c r="C44" s="17">
        <f>+C42-C43</f>
        <v>-26121.22</v>
      </c>
      <c r="D44" s="17">
        <f aca="true" t="shared" si="12" ref="D44:O44">+D42-D43</f>
        <v>87423.97</v>
      </c>
      <c r="E44" s="17">
        <f t="shared" si="12"/>
        <v>-15200.35</v>
      </c>
      <c r="F44" s="17">
        <f t="shared" si="12"/>
        <v>-276.31000000000495</v>
      </c>
      <c r="G44" s="17">
        <f t="shared" si="12"/>
        <v>-11583.32</v>
      </c>
      <c r="H44" s="17">
        <f t="shared" si="12"/>
        <v>-94301.38</v>
      </c>
      <c r="I44" s="17">
        <f t="shared" si="12"/>
        <v>44350.07</v>
      </c>
      <c r="J44" s="17">
        <f t="shared" si="12"/>
        <v>-39294.27</v>
      </c>
      <c r="K44" s="17">
        <f t="shared" si="12"/>
        <v>-7443.080000000002</v>
      </c>
      <c r="L44" s="17">
        <f t="shared" si="12"/>
        <v>-5262.209999999999</v>
      </c>
      <c r="M44" s="17">
        <f t="shared" si="12"/>
        <v>13323.89</v>
      </c>
      <c r="N44" s="17">
        <f t="shared" si="12"/>
        <v>1972.2799999999988</v>
      </c>
      <c r="O44" s="17">
        <f t="shared" si="12"/>
        <v>-52411.92999999999</v>
      </c>
    </row>
    <row r="45" spans="1:15" ht="12.75">
      <c r="A45" s="14" t="s">
        <v>52</v>
      </c>
      <c r="B45" s="14" t="s">
        <v>53</v>
      </c>
      <c r="C45" s="17">
        <v>11174.18</v>
      </c>
      <c r="D45" s="17">
        <v>11307.5</v>
      </c>
      <c r="E45" s="17">
        <v>9880.17</v>
      </c>
      <c r="F45" s="17">
        <v>8525.77</v>
      </c>
      <c r="G45" s="17">
        <v>8814.3</v>
      </c>
      <c r="H45" s="17">
        <v>9730.37</v>
      </c>
      <c r="I45" s="17">
        <v>10022.57</v>
      </c>
      <c r="J45" s="17">
        <v>10287.7</v>
      </c>
      <c r="K45" s="17">
        <v>9140.83</v>
      </c>
      <c r="L45" s="17">
        <v>10211.9</v>
      </c>
      <c r="M45" s="17">
        <v>9151.81</v>
      </c>
      <c r="N45" s="17">
        <v>9919.29</v>
      </c>
      <c r="O45" s="17">
        <v>118166.39</v>
      </c>
    </row>
    <row r="46" spans="1:15" ht="12.75">
      <c r="A46" s="14"/>
      <c r="B46" s="5" t="s">
        <v>169</v>
      </c>
      <c r="C46" s="17">
        <v>11111.32</v>
      </c>
      <c r="D46" s="17">
        <v>10123.74</v>
      </c>
      <c r="E46" s="17">
        <v>8242.59</v>
      </c>
      <c r="F46" s="17">
        <v>11352.08</v>
      </c>
      <c r="G46" s="17">
        <v>10234.66</v>
      </c>
      <c r="H46" s="17">
        <v>10754.47</v>
      </c>
      <c r="I46" s="17">
        <v>8651.86</v>
      </c>
      <c r="J46" s="17">
        <v>9519.15</v>
      </c>
      <c r="K46" s="17">
        <v>10336.52</v>
      </c>
      <c r="L46" s="17">
        <v>9228.18</v>
      </c>
      <c r="M46" s="17">
        <v>9465.01</v>
      </c>
      <c r="N46" s="17">
        <v>10679.94</v>
      </c>
      <c r="O46" s="17">
        <v>119699.52</v>
      </c>
    </row>
    <row r="47" spans="1:15" ht="12.75">
      <c r="A47" s="5"/>
      <c r="B47" s="5" t="s">
        <v>170</v>
      </c>
      <c r="C47" s="17">
        <f>+C45-C46</f>
        <v>62.86000000000058</v>
      </c>
      <c r="D47" s="17">
        <f aca="true" t="shared" si="13" ref="D47:O47">+D45-D46</f>
        <v>1183.7600000000002</v>
      </c>
      <c r="E47" s="17">
        <f t="shared" si="13"/>
        <v>1637.58</v>
      </c>
      <c r="F47" s="17">
        <f t="shared" si="13"/>
        <v>-2826.3099999999995</v>
      </c>
      <c r="G47" s="17">
        <f t="shared" si="13"/>
        <v>-1420.3600000000006</v>
      </c>
      <c r="H47" s="17">
        <f t="shared" si="13"/>
        <v>-1024.0999999999985</v>
      </c>
      <c r="I47" s="17">
        <f t="shared" si="13"/>
        <v>1370.7099999999991</v>
      </c>
      <c r="J47" s="17">
        <f t="shared" si="13"/>
        <v>768.5500000000011</v>
      </c>
      <c r="K47" s="17">
        <f t="shared" si="13"/>
        <v>-1195.6900000000005</v>
      </c>
      <c r="L47" s="17">
        <f t="shared" si="13"/>
        <v>983.7199999999993</v>
      </c>
      <c r="M47" s="17">
        <f t="shared" si="13"/>
        <v>-313.2000000000007</v>
      </c>
      <c r="N47" s="17">
        <f t="shared" si="13"/>
        <v>-760.6499999999996</v>
      </c>
      <c r="O47" s="17">
        <f t="shared" si="13"/>
        <v>-1533.1300000000047</v>
      </c>
    </row>
    <row r="48" spans="1:15" ht="12.75">
      <c r="A48" s="14" t="s">
        <v>54</v>
      </c>
      <c r="B48" s="14" t="s">
        <v>55</v>
      </c>
      <c r="C48" s="17">
        <v>13802.53</v>
      </c>
      <c r="D48" s="17">
        <v>14578.08</v>
      </c>
      <c r="E48" s="17">
        <v>12329.02</v>
      </c>
      <c r="F48" s="17">
        <v>11370.93</v>
      </c>
      <c r="G48" s="17">
        <v>13585.42</v>
      </c>
      <c r="H48" s="17">
        <v>12219.88</v>
      </c>
      <c r="I48" s="17">
        <v>11783.09</v>
      </c>
      <c r="J48" s="17">
        <v>14789.68</v>
      </c>
      <c r="K48" s="17">
        <v>12289.86</v>
      </c>
      <c r="L48" s="17">
        <v>15006.74</v>
      </c>
      <c r="M48" s="17">
        <v>13894.4</v>
      </c>
      <c r="N48" s="17">
        <v>16717.29</v>
      </c>
      <c r="O48" s="17">
        <v>162366.92</v>
      </c>
    </row>
    <row r="49" spans="1:15" ht="12.75">
      <c r="A49" s="14"/>
      <c r="B49" s="5" t="s">
        <v>169</v>
      </c>
      <c r="C49" s="17">
        <v>15738.79</v>
      </c>
      <c r="D49" s="17">
        <v>21963.85</v>
      </c>
      <c r="E49" s="17">
        <v>15878.52</v>
      </c>
      <c r="F49" s="17">
        <v>15822.9</v>
      </c>
      <c r="G49" s="17">
        <v>9791.69</v>
      </c>
      <c r="H49" s="17">
        <v>12348.28</v>
      </c>
      <c r="I49" s="17">
        <v>10144.6</v>
      </c>
      <c r="J49" s="17">
        <v>10540.85</v>
      </c>
      <c r="K49" s="17">
        <v>10616.64</v>
      </c>
      <c r="L49" s="17">
        <v>13112.23</v>
      </c>
      <c r="M49" s="17">
        <v>12362.25</v>
      </c>
      <c r="N49" s="17">
        <v>10960.5</v>
      </c>
      <c r="O49" s="17">
        <v>159281.1</v>
      </c>
    </row>
    <row r="50" spans="1:15" ht="12.75">
      <c r="A50" s="5"/>
      <c r="B50" s="5" t="s">
        <v>170</v>
      </c>
      <c r="C50" s="17">
        <f>+C48-C49</f>
        <v>-1936.2600000000002</v>
      </c>
      <c r="D50" s="17">
        <f aca="true" t="shared" si="14" ref="D50:O50">+D48-D49</f>
        <v>-7385.769999999999</v>
      </c>
      <c r="E50" s="17">
        <f t="shared" si="14"/>
        <v>-3549.5</v>
      </c>
      <c r="F50" s="17">
        <f t="shared" si="14"/>
        <v>-4451.969999999999</v>
      </c>
      <c r="G50" s="17">
        <f t="shared" si="14"/>
        <v>3793.7299999999996</v>
      </c>
      <c r="H50" s="17">
        <f t="shared" si="14"/>
        <v>-128.40000000000146</v>
      </c>
      <c r="I50" s="17">
        <f t="shared" si="14"/>
        <v>1638.4899999999998</v>
      </c>
      <c r="J50" s="17">
        <f t="shared" si="14"/>
        <v>4248.83</v>
      </c>
      <c r="K50" s="17">
        <f t="shared" si="14"/>
        <v>1673.2200000000012</v>
      </c>
      <c r="L50" s="17">
        <f t="shared" si="14"/>
        <v>1894.5100000000002</v>
      </c>
      <c r="M50" s="17">
        <f t="shared" si="14"/>
        <v>1532.1499999999996</v>
      </c>
      <c r="N50" s="17">
        <f t="shared" si="14"/>
        <v>5756.790000000001</v>
      </c>
      <c r="O50" s="17">
        <f t="shared" si="14"/>
        <v>3085.820000000007</v>
      </c>
    </row>
    <row r="51" spans="1:15" ht="12.75">
      <c r="A51" s="14" t="s">
        <v>56</v>
      </c>
      <c r="B51" s="14" t="s">
        <v>57</v>
      </c>
      <c r="C51" s="17">
        <v>3000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1500</v>
      </c>
      <c r="M51" s="17">
        <v>0</v>
      </c>
      <c r="N51" s="17">
        <v>3000</v>
      </c>
      <c r="O51" s="17">
        <v>7500</v>
      </c>
    </row>
    <row r="52" spans="1:15" ht="12.75">
      <c r="A52" s="14"/>
      <c r="B52" s="5" t="s">
        <v>169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1500</v>
      </c>
      <c r="N52" s="17">
        <v>0</v>
      </c>
      <c r="O52" s="17">
        <v>1500</v>
      </c>
    </row>
    <row r="53" spans="1:15" ht="12.75">
      <c r="A53" s="5"/>
      <c r="B53" s="5" t="s">
        <v>170</v>
      </c>
      <c r="C53" s="17">
        <f>+C51-C52</f>
        <v>3000</v>
      </c>
      <c r="D53" s="17">
        <f aca="true" t="shared" si="15" ref="D53:O53">+D51-D52</f>
        <v>0</v>
      </c>
      <c r="E53" s="17">
        <f t="shared" si="15"/>
        <v>0</v>
      </c>
      <c r="F53" s="17">
        <f t="shared" si="15"/>
        <v>0</v>
      </c>
      <c r="G53" s="17">
        <f t="shared" si="15"/>
        <v>0</v>
      </c>
      <c r="H53" s="17">
        <f t="shared" si="15"/>
        <v>0</v>
      </c>
      <c r="I53" s="17">
        <f t="shared" si="15"/>
        <v>0</v>
      </c>
      <c r="J53" s="17">
        <f t="shared" si="15"/>
        <v>0</v>
      </c>
      <c r="K53" s="17">
        <f t="shared" si="15"/>
        <v>0</v>
      </c>
      <c r="L53" s="17">
        <f t="shared" si="15"/>
        <v>1500</v>
      </c>
      <c r="M53" s="17">
        <f t="shared" si="15"/>
        <v>-1500</v>
      </c>
      <c r="N53" s="17">
        <f t="shared" si="15"/>
        <v>3000</v>
      </c>
      <c r="O53" s="17">
        <f t="shared" si="15"/>
        <v>6000</v>
      </c>
    </row>
    <row r="54" spans="1:15" ht="12.75">
      <c r="A54" s="14" t="s">
        <v>60</v>
      </c>
      <c r="B54" s="14" t="s">
        <v>61</v>
      </c>
      <c r="C54" s="17">
        <v>95968.07</v>
      </c>
      <c r="D54" s="17">
        <v>121181.85</v>
      </c>
      <c r="E54" s="17">
        <v>148099.79</v>
      </c>
      <c r="F54" s="17">
        <v>108959.58</v>
      </c>
      <c r="G54" s="17">
        <v>112471.23</v>
      </c>
      <c r="H54" s="17">
        <v>94413.33</v>
      </c>
      <c r="I54" s="17">
        <v>144783.96</v>
      </c>
      <c r="J54" s="17">
        <v>173269.35</v>
      </c>
      <c r="K54" s="17">
        <v>130420.63</v>
      </c>
      <c r="L54" s="17">
        <v>103059.11</v>
      </c>
      <c r="M54" s="17">
        <v>95203.59</v>
      </c>
      <c r="N54" s="17">
        <v>100102.06</v>
      </c>
      <c r="O54" s="17">
        <v>1427932.55</v>
      </c>
    </row>
    <row r="55" spans="1:15" ht="12.75">
      <c r="A55" s="14"/>
      <c r="B55" s="5" t="s">
        <v>169</v>
      </c>
      <c r="C55" s="17">
        <v>126510.63</v>
      </c>
      <c r="D55" s="17">
        <v>130138.88</v>
      </c>
      <c r="E55" s="17">
        <v>114359.46</v>
      </c>
      <c r="F55" s="17">
        <v>108501.22</v>
      </c>
      <c r="G55" s="17">
        <v>96839.69</v>
      </c>
      <c r="H55" s="17">
        <v>107308.34</v>
      </c>
      <c r="I55" s="17">
        <v>161283.49</v>
      </c>
      <c r="J55" s="17">
        <v>121200.18</v>
      </c>
      <c r="K55" s="17">
        <v>124442.02</v>
      </c>
      <c r="L55" s="17">
        <v>117888.89</v>
      </c>
      <c r="M55" s="17">
        <v>126392.96</v>
      </c>
      <c r="N55" s="17">
        <v>115538.5</v>
      </c>
      <c r="O55" s="17">
        <v>1450404.26</v>
      </c>
    </row>
    <row r="56" spans="1:15" ht="12.75">
      <c r="A56" s="5"/>
      <c r="B56" s="5" t="s">
        <v>170</v>
      </c>
      <c r="C56" s="17">
        <f>+C54-C55</f>
        <v>-30542.559999999998</v>
      </c>
      <c r="D56" s="17">
        <f aca="true" t="shared" si="16" ref="D56:O56">+D54-D55</f>
        <v>-8957.029999999999</v>
      </c>
      <c r="E56" s="17">
        <f t="shared" si="16"/>
        <v>33740.33</v>
      </c>
      <c r="F56" s="17">
        <f t="shared" si="16"/>
        <v>458.3600000000006</v>
      </c>
      <c r="G56" s="17">
        <f t="shared" si="16"/>
        <v>15631.539999999994</v>
      </c>
      <c r="H56" s="17">
        <f t="shared" si="16"/>
        <v>-12895.009999999995</v>
      </c>
      <c r="I56" s="17">
        <f t="shared" si="16"/>
        <v>-16499.53</v>
      </c>
      <c r="J56" s="17">
        <f t="shared" si="16"/>
        <v>52069.17000000001</v>
      </c>
      <c r="K56" s="17">
        <f t="shared" si="16"/>
        <v>5978.610000000001</v>
      </c>
      <c r="L56" s="17">
        <f t="shared" si="16"/>
        <v>-14829.779999999999</v>
      </c>
      <c r="M56" s="17">
        <f t="shared" si="16"/>
        <v>-31189.37000000001</v>
      </c>
      <c r="N56" s="17">
        <f t="shared" si="16"/>
        <v>-15436.440000000002</v>
      </c>
      <c r="O56" s="17">
        <f t="shared" si="16"/>
        <v>-22471.709999999963</v>
      </c>
    </row>
    <row r="57" spans="1:15" ht="12.75">
      <c r="A57" s="14" t="s">
        <v>62</v>
      </c>
      <c r="B57" s="14" t="s">
        <v>63</v>
      </c>
      <c r="C57" s="17">
        <v>90037.61</v>
      </c>
      <c r="D57" s="17">
        <v>85399.38</v>
      </c>
      <c r="E57" s="17">
        <v>67512.54</v>
      </c>
      <c r="F57" s="17">
        <v>63780.27</v>
      </c>
      <c r="G57" s="17">
        <v>66708.72</v>
      </c>
      <c r="H57" s="17">
        <v>87443.23</v>
      </c>
      <c r="I57" s="17">
        <v>87245.18</v>
      </c>
      <c r="J57" s="17">
        <v>89820.67</v>
      </c>
      <c r="K57" s="17">
        <v>85460.7</v>
      </c>
      <c r="L57" s="17">
        <v>95675.51</v>
      </c>
      <c r="M57" s="17">
        <v>87824.21</v>
      </c>
      <c r="N57" s="17">
        <v>89496.82</v>
      </c>
      <c r="O57" s="17">
        <v>996404.84</v>
      </c>
    </row>
    <row r="58" spans="1:15" ht="12.75">
      <c r="A58" s="14"/>
      <c r="B58" s="5" t="s">
        <v>169</v>
      </c>
      <c r="C58" s="17">
        <v>88308.46</v>
      </c>
      <c r="D58" s="17">
        <v>74459.64</v>
      </c>
      <c r="E58" s="17">
        <v>77038.04</v>
      </c>
      <c r="F58" s="17">
        <v>67160.02</v>
      </c>
      <c r="G58" s="17">
        <v>71317.32</v>
      </c>
      <c r="H58" s="17">
        <v>68143.01</v>
      </c>
      <c r="I58" s="17">
        <v>74770.9</v>
      </c>
      <c r="J58" s="17">
        <v>82888.2</v>
      </c>
      <c r="K58" s="17">
        <v>92828.91</v>
      </c>
      <c r="L58" s="17">
        <v>72627.46</v>
      </c>
      <c r="M58" s="17">
        <v>83411.94</v>
      </c>
      <c r="N58" s="17">
        <v>71585.39</v>
      </c>
      <c r="O58" s="17">
        <v>924539.29</v>
      </c>
    </row>
    <row r="59" spans="1:15" ht="12.75">
      <c r="A59" s="5"/>
      <c r="B59" s="5" t="s">
        <v>170</v>
      </c>
      <c r="C59" s="17">
        <f>+C57-C58</f>
        <v>1729.1499999999942</v>
      </c>
      <c r="D59" s="17">
        <f aca="true" t="shared" si="17" ref="D59:O59">+D57-D58</f>
        <v>10939.740000000005</v>
      </c>
      <c r="E59" s="17">
        <f t="shared" si="17"/>
        <v>-9525.5</v>
      </c>
      <c r="F59" s="17">
        <f t="shared" si="17"/>
        <v>-3379.7500000000073</v>
      </c>
      <c r="G59" s="17">
        <f t="shared" si="17"/>
        <v>-4608.600000000006</v>
      </c>
      <c r="H59" s="17">
        <f t="shared" si="17"/>
        <v>19300.22</v>
      </c>
      <c r="I59" s="17">
        <f t="shared" si="17"/>
        <v>12474.279999999999</v>
      </c>
      <c r="J59" s="17">
        <f t="shared" si="17"/>
        <v>6932.470000000001</v>
      </c>
      <c r="K59" s="17">
        <f t="shared" si="17"/>
        <v>-7368.210000000006</v>
      </c>
      <c r="L59" s="17">
        <f t="shared" si="17"/>
        <v>23048.04999999999</v>
      </c>
      <c r="M59" s="17">
        <f t="shared" si="17"/>
        <v>4412.270000000004</v>
      </c>
      <c r="N59" s="17">
        <f t="shared" si="17"/>
        <v>17911.430000000008</v>
      </c>
      <c r="O59" s="17">
        <f t="shared" si="17"/>
        <v>71865.54999999993</v>
      </c>
    </row>
    <row r="60" spans="1:15" ht="12.75">
      <c r="A60" s="14" t="s">
        <v>64</v>
      </c>
      <c r="B60" s="14" t="s">
        <v>65</v>
      </c>
      <c r="C60" s="17">
        <v>659.29</v>
      </c>
      <c r="D60" s="17">
        <v>152.96</v>
      </c>
      <c r="E60" s="17">
        <v>422.24</v>
      </c>
      <c r="F60" s="17">
        <v>208.79</v>
      </c>
      <c r="G60" s="17">
        <v>990.97</v>
      </c>
      <c r="H60" s="17">
        <v>421.79</v>
      </c>
      <c r="I60" s="17">
        <v>1685.75</v>
      </c>
      <c r="J60" s="17">
        <v>1322.24</v>
      </c>
      <c r="K60" s="17">
        <v>1357.88</v>
      </c>
      <c r="L60" s="17">
        <v>2755.43</v>
      </c>
      <c r="M60" s="17">
        <v>173.94</v>
      </c>
      <c r="N60" s="17">
        <v>900.68</v>
      </c>
      <c r="O60" s="17">
        <v>11051.96</v>
      </c>
    </row>
    <row r="61" spans="1:15" ht="12.75">
      <c r="A61" s="14"/>
      <c r="B61" s="5" t="s">
        <v>169</v>
      </c>
      <c r="C61" s="17">
        <v>97.96</v>
      </c>
      <c r="D61" s="17">
        <v>583.11</v>
      </c>
      <c r="E61" s="17">
        <v>559.84</v>
      </c>
      <c r="F61" s="17">
        <v>8.54</v>
      </c>
      <c r="G61" s="17">
        <v>557.74</v>
      </c>
      <c r="H61" s="17">
        <v>54.44</v>
      </c>
      <c r="I61" s="17">
        <v>520.78</v>
      </c>
      <c r="J61" s="17">
        <v>791.21</v>
      </c>
      <c r="K61" s="17">
        <v>827.8</v>
      </c>
      <c r="L61" s="17">
        <v>484.19</v>
      </c>
      <c r="M61" s="17">
        <v>1003.88</v>
      </c>
      <c r="N61" s="17">
        <v>298.67</v>
      </c>
      <c r="O61" s="17">
        <v>5788.16</v>
      </c>
    </row>
    <row r="62" spans="1:15" ht="12.75">
      <c r="A62" s="5"/>
      <c r="B62" s="5" t="s">
        <v>170</v>
      </c>
      <c r="C62" s="17">
        <f>+C60-C61</f>
        <v>561.3299999999999</v>
      </c>
      <c r="D62" s="17">
        <f aca="true" t="shared" si="18" ref="D62:O62">+D60-D61</f>
        <v>-430.15</v>
      </c>
      <c r="E62" s="17">
        <f t="shared" si="18"/>
        <v>-137.60000000000002</v>
      </c>
      <c r="F62" s="17">
        <f t="shared" si="18"/>
        <v>200.25</v>
      </c>
      <c r="G62" s="17">
        <f t="shared" si="18"/>
        <v>433.23</v>
      </c>
      <c r="H62" s="17">
        <f t="shared" si="18"/>
        <v>367.35</v>
      </c>
      <c r="I62" s="17">
        <f t="shared" si="18"/>
        <v>1164.97</v>
      </c>
      <c r="J62" s="17">
        <f t="shared" si="18"/>
        <v>531.03</v>
      </c>
      <c r="K62" s="17">
        <f t="shared" si="18"/>
        <v>530.0800000000002</v>
      </c>
      <c r="L62" s="17">
        <f t="shared" si="18"/>
        <v>2271.24</v>
      </c>
      <c r="M62" s="17">
        <f t="shared" si="18"/>
        <v>-829.94</v>
      </c>
      <c r="N62" s="17">
        <f t="shared" si="18"/>
        <v>602.01</v>
      </c>
      <c r="O62" s="17">
        <f t="shared" si="18"/>
        <v>5263.799999999999</v>
      </c>
    </row>
    <row r="63" spans="1:15" ht="12.75">
      <c r="A63" s="14" t="s">
        <v>66</v>
      </c>
      <c r="B63" s="14" t="s">
        <v>67</v>
      </c>
      <c r="C63" s="17">
        <v>60.55</v>
      </c>
      <c r="D63" s="17">
        <v>60.53</v>
      </c>
      <c r="E63" s="17">
        <v>60.82</v>
      </c>
      <c r="F63" s="17">
        <v>2300.69</v>
      </c>
      <c r="G63" s="17">
        <v>16653.8</v>
      </c>
      <c r="H63" s="17">
        <v>14480.73</v>
      </c>
      <c r="I63" s="17">
        <v>17589.63</v>
      </c>
      <c r="J63" s="17">
        <v>16773.52</v>
      </c>
      <c r="K63" s="17">
        <v>16812.13</v>
      </c>
      <c r="L63" s="17">
        <v>13516.55</v>
      </c>
      <c r="M63" s="17">
        <v>12317.24</v>
      </c>
      <c r="N63" s="17">
        <v>0</v>
      </c>
      <c r="O63" s="17">
        <v>110626.19</v>
      </c>
    </row>
    <row r="64" spans="1:15" ht="12.75">
      <c r="A64" s="14"/>
      <c r="B64" s="5" t="s">
        <v>169</v>
      </c>
      <c r="C64" s="17">
        <v>68.54</v>
      </c>
      <c r="D64" s="17">
        <v>102.09</v>
      </c>
      <c r="E64" s="17">
        <v>5744.06</v>
      </c>
      <c r="F64" s="17">
        <v>1946.98</v>
      </c>
      <c r="G64" s="17">
        <v>1091.4</v>
      </c>
      <c r="H64" s="17">
        <v>168.85</v>
      </c>
      <c r="I64" s="17">
        <v>444.97</v>
      </c>
      <c r="J64" s="17">
        <v>148.08</v>
      </c>
      <c r="K64" s="17">
        <v>101.48</v>
      </c>
      <c r="L64" s="17">
        <v>239.6</v>
      </c>
      <c r="M64" s="17">
        <v>5739.19</v>
      </c>
      <c r="N64" s="17">
        <v>61.3</v>
      </c>
      <c r="O64" s="17">
        <v>15856.54</v>
      </c>
    </row>
    <row r="65" spans="1:15" ht="12.75">
      <c r="A65" s="5"/>
      <c r="B65" s="5" t="s">
        <v>170</v>
      </c>
      <c r="C65" s="17">
        <f>+C63-C64</f>
        <v>-7.990000000000009</v>
      </c>
      <c r="D65" s="17">
        <f aca="true" t="shared" si="19" ref="D65:O65">+D63-D64</f>
        <v>-41.56</v>
      </c>
      <c r="E65" s="17">
        <f t="shared" si="19"/>
        <v>-5683.240000000001</v>
      </c>
      <c r="F65" s="17">
        <f t="shared" si="19"/>
        <v>353.71000000000004</v>
      </c>
      <c r="G65" s="17">
        <f t="shared" si="19"/>
        <v>15562.4</v>
      </c>
      <c r="H65" s="17">
        <f t="shared" si="19"/>
        <v>14311.88</v>
      </c>
      <c r="I65" s="17">
        <f t="shared" si="19"/>
        <v>17144.66</v>
      </c>
      <c r="J65" s="17">
        <f t="shared" si="19"/>
        <v>16625.44</v>
      </c>
      <c r="K65" s="17">
        <f t="shared" si="19"/>
        <v>16710.65</v>
      </c>
      <c r="L65" s="17">
        <f t="shared" si="19"/>
        <v>13276.949999999999</v>
      </c>
      <c r="M65" s="17">
        <f t="shared" si="19"/>
        <v>6578.05</v>
      </c>
      <c r="N65" s="17">
        <f t="shared" si="19"/>
        <v>-61.3</v>
      </c>
      <c r="O65" s="17">
        <f t="shared" si="19"/>
        <v>94769.65</v>
      </c>
    </row>
    <row r="66" spans="1:15" ht="12.75">
      <c r="A66" s="14" t="s">
        <v>68</v>
      </c>
      <c r="B66" s="14" t="s">
        <v>69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1417.89</v>
      </c>
      <c r="L66" s="17">
        <v>0</v>
      </c>
      <c r="M66" s="17">
        <v>0</v>
      </c>
      <c r="N66" s="17">
        <v>0</v>
      </c>
      <c r="O66" s="17">
        <v>1417.89</v>
      </c>
    </row>
    <row r="67" spans="1:15" ht="12.75">
      <c r="A67" s="14"/>
      <c r="B67" s="5" t="s">
        <v>169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735.46</v>
      </c>
      <c r="L67" s="17">
        <v>0</v>
      </c>
      <c r="M67" s="17">
        <v>0</v>
      </c>
      <c r="N67" s="17">
        <v>0</v>
      </c>
      <c r="O67" s="17">
        <v>735.46</v>
      </c>
    </row>
    <row r="68" spans="1:15" ht="12.75">
      <c r="A68" s="5"/>
      <c r="B68" s="5" t="s">
        <v>170</v>
      </c>
      <c r="C68" s="17">
        <f>+C66-C67</f>
        <v>0</v>
      </c>
      <c r="D68" s="17">
        <f aca="true" t="shared" si="20" ref="D68:O68">+D66-D67</f>
        <v>0</v>
      </c>
      <c r="E68" s="17">
        <f t="shared" si="20"/>
        <v>0</v>
      </c>
      <c r="F68" s="17">
        <f t="shared" si="20"/>
        <v>0</v>
      </c>
      <c r="G68" s="17">
        <f t="shared" si="20"/>
        <v>0</v>
      </c>
      <c r="H68" s="17">
        <f t="shared" si="20"/>
        <v>0</v>
      </c>
      <c r="I68" s="17">
        <f t="shared" si="20"/>
        <v>0</v>
      </c>
      <c r="J68" s="17">
        <f t="shared" si="20"/>
        <v>0</v>
      </c>
      <c r="K68" s="17">
        <f t="shared" si="20"/>
        <v>682.4300000000001</v>
      </c>
      <c r="L68" s="17">
        <f t="shared" si="20"/>
        <v>0</v>
      </c>
      <c r="M68" s="17">
        <f t="shared" si="20"/>
        <v>0</v>
      </c>
      <c r="N68" s="17">
        <f t="shared" si="20"/>
        <v>0</v>
      </c>
      <c r="O68" s="17">
        <f t="shared" si="20"/>
        <v>682.4300000000001</v>
      </c>
    </row>
    <row r="69" spans="1:15" ht="12.75">
      <c r="A69" s="14" t="s">
        <v>70</v>
      </c>
      <c r="B69" s="14" t="s">
        <v>71</v>
      </c>
      <c r="C69" s="17">
        <v>0</v>
      </c>
      <c r="D69" s="17">
        <v>887.46</v>
      </c>
      <c r="E69" s="17">
        <v>79.76</v>
      </c>
      <c r="F69" s="17">
        <v>0</v>
      </c>
      <c r="G69" s="17">
        <v>2074.49</v>
      </c>
      <c r="H69" s="17">
        <v>2560.18</v>
      </c>
      <c r="I69" s="17">
        <v>3463.06</v>
      </c>
      <c r="J69" s="17">
        <v>1903.22</v>
      </c>
      <c r="K69" s="17">
        <v>1068.49</v>
      </c>
      <c r="L69" s="17">
        <v>1035.32</v>
      </c>
      <c r="M69" s="17">
        <v>0</v>
      </c>
      <c r="N69" s="17">
        <v>0</v>
      </c>
      <c r="O69" s="17">
        <v>13071.98</v>
      </c>
    </row>
    <row r="70" spans="1:15" ht="12.75">
      <c r="A70" s="14"/>
      <c r="B70" s="5" t="s">
        <v>169</v>
      </c>
      <c r="C70" s="17">
        <v>1675.97</v>
      </c>
      <c r="D70" s="17">
        <v>251.4</v>
      </c>
      <c r="E70" s="17">
        <v>8413.6</v>
      </c>
      <c r="F70" s="17">
        <v>2442.39</v>
      </c>
      <c r="G70" s="17">
        <v>6143.92</v>
      </c>
      <c r="H70" s="17">
        <v>4514.62</v>
      </c>
      <c r="I70" s="17">
        <v>2513.16</v>
      </c>
      <c r="J70" s="17">
        <v>1932.75</v>
      </c>
      <c r="K70" s="17">
        <v>6566.14</v>
      </c>
      <c r="L70" s="17">
        <v>0</v>
      </c>
      <c r="M70" s="17">
        <v>390.93</v>
      </c>
      <c r="N70" s="17">
        <v>1030.23</v>
      </c>
      <c r="O70" s="17">
        <v>35875.11</v>
      </c>
    </row>
    <row r="71" spans="1:15" ht="12.75">
      <c r="A71" s="5"/>
      <c r="B71" s="5" t="s">
        <v>170</v>
      </c>
      <c r="C71" s="17">
        <f>+C69-C70</f>
        <v>-1675.97</v>
      </c>
      <c r="D71" s="17">
        <f aca="true" t="shared" si="21" ref="D71:O71">+D69-D70</f>
        <v>636.0600000000001</v>
      </c>
      <c r="E71" s="17">
        <f t="shared" si="21"/>
        <v>-8333.84</v>
      </c>
      <c r="F71" s="17">
        <f t="shared" si="21"/>
        <v>-2442.39</v>
      </c>
      <c r="G71" s="17">
        <f t="shared" si="21"/>
        <v>-4069.4300000000003</v>
      </c>
      <c r="H71" s="17">
        <f t="shared" si="21"/>
        <v>-1954.44</v>
      </c>
      <c r="I71" s="17">
        <f t="shared" si="21"/>
        <v>949.9000000000001</v>
      </c>
      <c r="J71" s="17">
        <f t="shared" si="21"/>
        <v>-29.529999999999973</v>
      </c>
      <c r="K71" s="17">
        <f t="shared" si="21"/>
        <v>-5497.650000000001</v>
      </c>
      <c r="L71" s="17">
        <f t="shared" si="21"/>
        <v>1035.32</v>
      </c>
      <c r="M71" s="17">
        <f t="shared" si="21"/>
        <v>-390.93</v>
      </c>
      <c r="N71" s="17">
        <f t="shared" si="21"/>
        <v>-1030.23</v>
      </c>
      <c r="O71" s="17">
        <f t="shared" si="21"/>
        <v>-22803.13</v>
      </c>
    </row>
    <row r="72" spans="1:15" ht="12.75">
      <c r="A72" s="14" t="s">
        <v>72</v>
      </c>
      <c r="B72" s="14" t="s">
        <v>73</v>
      </c>
      <c r="C72" s="17">
        <v>932.16</v>
      </c>
      <c r="D72" s="17">
        <v>14439.95</v>
      </c>
      <c r="E72" s="17">
        <v>13567.24</v>
      </c>
      <c r="F72" s="17">
        <v>20455.78</v>
      </c>
      <c r="G72" s="17">
        <v>18345.56</v>
      </c>
      <c r="H72" s="17">
        <v>16272.49</v>
      </c>
      <c r="I72" s="17">
        <v>9319.33</v>
      </c>
      <c r="J72" s="17">
        <v>9450.35</v>
      </c>
      <c r="K72" s="17">
        <v>13872.98</v>
      </c>
      <c r="L72" s="17">
        <v>9739.78</v>
      </c>
      <c r="M72" s="17">
        <v>6899.71</v>
      </c>
      <c r="N72" s="17">
        <v>4429.69</v>
      </c>
      <c r="O72" s="17">
        <v>137725.02</v>
      </c>
    </row>
    <row r="73" spans="1:15" ht="12.75">
      <c r="A73" s="14"/>
      <c r="B73" s="5" t="s">
        <v>169</v>
      </c>
      <c r="C73" s="17">
        <v>12602.51</v>
      </c>
      <c r="D73" s="17">
        <v>21757.32</v>
      </c>
      <c r="E73" s="17">
        <v>12393.29</v>
      </c>
      <c r="F73" s="17">
        <v>20257.35</v>
      </c>
      <c r="G73" s="17">
        <v>22128.61</v>
      </c>
      <c r="H73" s="17">
        <v>4551.74</v>
      </c>
      <c r="I73" s="17">
        <v>10718.56</v>
      </c>
      <c r="J73" s="17">
        <v>7495.85</v>
      </c>
      <c r="K73" s="17">
        <v>12550.99</v>
      </c>
      <c r="L73" s="17">
        <v>9673.49</v>
      </c>
      <c r="M73" s="17">
        <v>18762.79</v>
      </c>
      <c r="N73" s="17">
        <v>11982.82</v>
      </c>
      <c r="O73" s="17">
        <v>164875.32</v>
      </c>
    </row>
    <row r="74" spans="1:15" ht="12.75">
      <c r="A74" s="5"/>
      <c r="B74" s="5" t="s">
        <v>170</v>
      </c>
      <c r="C74" s="17">
        <f>+C72-C73</f>
        <v>-11670.35</v>
      </c>
      <c r="D74" s="17">
        <f aca="true" t="shared" si="22" ref="D74:O74">+D72-D73</f>
        <v>-7317.369999999999</v>
      </c>
      <c r="E74" s="17">
        <f t="shared" si="22"/>
        <v>1173.949999999999</v>
      </c>
      <c r="F74" s="17">
        <f t="shared" si="22"/>
        <v>198.4300000000003</v>
      </c>
      <c r="G74" s="17">
        <f t="shared" si="22"/>
        <v>-3783.0499999999993</v>
      </c>
      <c r="H74" s="17">
        <f t="shared" si="22"/>
        <v>11720.75</v>
      </c>
      <c r="I74" s="17">
        <f t="shared" si="22"/>
        <v>-1399.2299999999996</v>
      </c>
      <c r="J74" s="17">
        <f t="shared" si="22"/>
        <v>1954.5</v>
      </c>
      <c r="K74" s="17">
        <f t="shared" si="22"/>
        <v>1321.9899999999998</v>
      </c>
      <c r="L74" s="17">
        <f t="shared" si="22"/>
        <v>66.29000000000087</v>
      </c>
      <c r="M74" s="17">
        <f t="shared" si="22"/>
        <v>-11863.080000000002</v>
      </c>
      <c r="N74" s="17">
        <f t="shared" si="22"/>
        <v>-7553.13</v>
      </c>
      <c r="O74" s="17">
        <f t="shared" si="22"/>
        <v>-27150.300000000017</v>
      </c>
    </row>
    <row r="75" spans="1:15" ht="12.75">
      <c r="A75" s="14" t="s">
        <v>74</v>
      </c>
      <c r="B75" s="14" t="s">
        <v>75</v>
      </c>
      <c r="C75" s="17">
        <v>-30</v>
      </c>
      <c r="D75" s="17">
        <v>0</v>
      </c>
      <c r="E75" s="17">
        <v>0</v>
      </c>
      <c r="F75" s="17">
        <v>0</v>
      </c>
      <c r="G75" s="17">
        <v>0</v>
      </c>
      <c r="H75" s="17">
        <v>-30</v>
      </c>
      <c r="I75" s="17">
        <v>0</v>
      </c>
      <c r="J75" s="17">
        <v>0</v>
      </c>
      <c r="K75" s="17">
        <v>0</v>
      </c>
      <c r="L75" s="17">
        <v>0</v>
      </c>
      <c r="M75" s="17">
        <v>-30</v>
      </c>
      <c r="N75" s="17">
        <v>0</v>
      </c>
      <c r="O75" s="17">
        <v>-90</v>
      </c>
    </row>
    <row r="76" spans="1:15" ht="12.75">
      <c r="A76" s="14"/>
      <c r="B76" s="5" t="s">
        <v>169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-30</v>
      </c>
      <c r="M76" s="17">
        <v>0</v>
      </c>
      <c r="N76" s="17">
        <v>0</v>
      </c>
      <c r="O76" s="17">
        <v>-30</v>
      </c>
    </row>
    <row r="77" spans="1:15" ht="12.75">
      <c r="A77" s="5"/>
      <c r="B77" s="5" t="s">
        <v>170</v>
      </c>
      <c r="C77" s="17">
        <f>+C75-C76</f>
        <v>-30</v>
      </c>
      <c r="D77" s="17">
        <f aca="true" t="shared" si="23" ref="D77:O77">+D75-D76</f>
        <v>0</v>
      </c>
      <c r="E77" s="17">
        <f t="shared" si="23"/>
        <v>0</v>
      </c>
      <c r="F77" s="17">
        <f t="shared" si="23"/>
        <v>0</v>
      </c>
      <c r="G77" s="17">
        <f t="shared" si="23"/>
        <v>0</v>
      </c>
      <c r="H77" s="17">
        <f t="shared" si="23"/>
        <v>-30</v>
      </c>
      <c r="I77" s="17">
        <f t="shared" si="23"/>
        <v>0</v>
      </c>
      <c r="J77" s="17">
        <f t="shared" si="23"/>
        <v>0</v>
      </c>
      <c r="K77" s="17">
        <f t="shared" si="23"/>
        <v>0</v>
      </c>
      <c r="L77" s="17">
        <f t="shared" si="23"/>
        <v>30</v>
      </c>
      <c r="M77" s="17">
        <f t="shared" si="23"/>
        <v>-30</v>
      </c>
      <c r="N77" s="17">
        <f t="shared" si="23"/>
        <v>0</v>
      </c>
      <c r="O77" s="17">
        <f t="shared" si="23"/>
        <v>-60</v>
      </c>
    </row>
    <row r="78" spans="1:15" ht="12.75">
      <c r="A78" s="14" t="s">
        <v>76</v>
      </c>
      <c r="B78" s="14" t="s">
        <v>77</v>
      </c>
      <c r="C78" s="17">
        <v>18895.42</v>
      </c>
      <c r="D78" s="17">
        <v>20369.62</v>
      </c>
      <c r="E78" s="17">
        <v>10176.25</v>
      </c>
      <c r="F78" s="17">
        <v>16004.8</v>
      </c>
      <c r="G78" s="17">
        <v>11204.85</v>
      </c>
      <c r="H78" s="17">
        <v>14260.98</v>
      </c>
      <c r="I78" s="17">
        <v>15674.32</v>
      </c>
      <c r="J78" s="17">
        <v>15313.9</v>
      </c>
      <c r="K78" s="17">
        <v>12842.23</v>
      </c>
      <c r="L78" s="17">
        <v>17014.54</v>
      </c>
      <c r="M78" s="17">
        <v>14664.83</v>
      </c>
      <c r="N78" s="17">
        <v>16967.5</v>
      </c>
      <c r="O78" s="17">
        <v>183389.24</v>
      </c>
    </row>
    <row r="79" spans="1:15" ht="12.75">
      <c r="A79" s="14"/>
      <c r="B79" s="5" t="s">
        <v>169</v>
      </c>
      <c r="C79" s="17">
        <v>14635.39</v>
      </c>
      <c r="D79" s="17">
        <v>13771.29</v>
      </c>
      <c r="E79" s="17">
        <v>14181.35</v>
      </c>
      <c r="F79" s="17">
        <v>12373.77</v>
      </c>
      <c r="G79" s="17">
        <v>13686.49</v>
      </c>
      <c r="H79" s="17">
        <v>16431.04</v>
      </c>
      <c r="I79" s="17">
        <v>12248.63</v>
      </c>
      <c r="J79" s="17">
        <v>10212.6</v>
      </c>
      <c r="K79" s="17">
        <v>13595.08</v>
      </c>
      <c r="L79" s="17">
        <v>15765.85</v>
      </c>
      <c r="M79" s="17">
        <v>13862.53</v>
      </c>
      <c r="N79" s="17">
        <v>15532.36</v>
      </c>
      <c r="O79" s="17">
        <v>166296.38</v>
      </c>
    </row>
    <row r="80" spans="1:15" ht="12.75">
      <c r="A80" s="5"/>
      <c r="B80" s="5" t="s">
        <v>170</v>
      </c>
      <c r="C80" s="17">
        <f>+C78-C79</f>
        <v>4260.029999999999</v>
      </c>
      <c r="D80" s="17">
        <f aca="true" t="shared" si="24" ref="D80:O80">+D78-D79</f>
        <v>6598.329999999998</v>
      </c>
      <c r="E80" s="17">
        <f t="shared" si="24"/>
        <v>-4005.1000000000004</v>
      </c>
      <c r="F80" s="17">
        <f t="shared" si="24"/>
        <v>3631.029999999999</v>
      </c>
      <c r="G80" s="17">
        <f t="shared" si="24"/>
        <v>-2481.6399999999994</v>
      </c>
      <c r="H80" s="17">
        <f t="shared" si="24"/>
        <v>-2170.0600000000013</v>
      </c>
      <c r="I80" s="17">
        <f t="shared" si="24"/>
        <v>3425.6900000000005</v>
      </c>
      <c r="J80" s="17">
        <f t="shared" si="24"/>
        <v>5101.299999999999</v>
      </c>
      <c r="K80" s="17">
        <f t="shared" si="24"/>
        <v>-752.8500000000004</v>
      </c>
      <c r="L80" s="17">
        <f t="shared" si="24"/>
        <v>1248.6900000000005</v>
      </c>
      <c r="M80" s="17">
        <f t="shared" si="24"/>
        <v>802.2999999999993</v>
      </c>
      <c r="N80" s="17">
        <f t="shared" si="24"/>
        <v>1435.1399999999994</v>
      </c>
      <c r="O80" s="17">
        <f t="shared" si="24"/>
        <v>17092.859999999986</v>
      </c>
    </row>
    <row r="81" spans="1:15" ht="12.75">
      <c r="A81" s="14" t="s">
        <v>80</v>
      </c>
      <c r="B81" s="14" t="s">
        <v>81</v>
      </c>
      <c r="C81" s="17">
        <v>7451.41</v>
      </c>
      <c r="D81" s="17">
        <v>14271.72</v>
      </c>
      <c r="E81" s="17">
        <v>9855.42</v>
      </c>
      <c r="F81" s="17">
        <v>10111.93</v>
      </c>
      <c r="G81" s="17">
        <v>14239.4</v>
      </c>
      <c r="H81" s="17">
        <v>36462.6</v>
      </c>
      <c r="I81" s="17">
        <v>15819.96</v>
      </c>
      <c r="J81" s="17">
        <v>9474.23</v>
      </c>
      <c r="K81" s="17">
        <v>14388.27</v>
      </c>
      <c r="L81" s="17">
        <v>15806.26</v>
      </c>
      <c r="M81" s="17">
        <v>15578.86</v>
      </c>
      <c r="N81" s="17">
        <v>10048.43</v>
      </c>
      <c r="O81" s="17">
        <v>173508.49</v>
      </c>
    </row>
    <row r="82" spans="1:15" ht="12.75">
      <c r="A82" s="14"/>
      <c r="B82" s="5" t="s">
        <v>169</v>
      </c>
      <c r="C82" s="17">
        <v>12863.98</v>
      </c>
      <c r="D82" s="17">
        <v>13841.13</v>
      </c>
      <c r="E82" s="17">
        <v>11340.86</v>
      </c>
      <c r="F82" s="17">
        <v>34160.28</v>
      </c>
      <c r="G82" s="17">
        <v>16525.5</v>
      </c>
      <c r="H82" s="17">
        <v>23736.5</v>
      </c>
      <c r="I82" s="17">
        <v>12295.15</v>
      </c>
      <c r="J82" s="17">
        <v>14577.6</v>
      </c>
      <c r="K82" s="17">
        <v>15861.83</v>
      </c>
      <c r="L82" s="17">
        <v>12388.16</v>
      </c>
      <c r="M82" s="17">
        <v>9144.25</v>
      </c>
      <c r="N82" s="17">
        <v>6277.26</v>
      </c>
      <c r="O82" s="17">
        <v>183012.5</v>
      </c>
    </row>
    <row r="83" spans="1:15" ht="12.75">
      <c r="A83" s="5"/>
      <c r="B83" s="5" t="s">
        <v>170</v>
      </c>
      <c r="C83" s="17">
        <f>+C81-C82</f>
        <v>-5412.57</v>
      </c>
      <c r="D83" s="17">
        <f aca="true" t="shared" si="25" ref="D83:O83">+D81-D82</f>
        <v>430.59000000000015</v>
      </c>
      <c r="E83" s="17">
        <f t="shared" si="25"/>
        <v>-1485.4400000000005</v>
      </c>
      <c r="F83" s="17">
        <f t="shared" si="25"/>
        <v>-24048.35</v>
      </c>
      <c r="G83" s="17">
        <f t="shared" si="25"/>
        <v>-2286.1000000000004</v>
      </c>
      <c r="H83" s="17">
        <f t="shared" si="25"/>
        <v>12726.099999999999</v>
      </c>
      <c r="I83" s="17">
        <f t="shared" si="25"/>
        <v>3524.8099999999995</v>
      </c>
      <c r="J83" s="17">
        <f t="shared" si="25"/>
        <v>-5103.370000000001</v>
      </c>
      <c r="K83" s="17">
        <f t="shared" si="25"/>
        <v>-1473.5599999999995</v>
      </c>
      <c r="L83" s="17">
        <f t="shared" si="25"/>
        <v>3418.1000000000004</v>
      </c>
      <c r="M83" s="17">
        <f t="shared" si="25"/>
        <v>6434.610000000001</v>
      </c>
      <c r="N83" s="17">
        <f t="shared" si="25"/>
        <v>3771.17</v>
      </c>
      <c r="O83" s="17">
        <f t="shared" si="25"/>
        <v>-9504.01000000001</v>
      </c>
    </row>
    <row r="84" spans="1:15" ht="12.75">
      <c r="A84" s="14" t="s">
        <v>82</v>
      </c>
      <c r="B84" s="14" t="s">
        <v>83</v>
      </c>
      <c r="C84" s="17">
        <v>169945.54</v>
      </c>
      <c r="D84" s="17">
        <v>144153.24</v>
      </c>
      <c r="E84" s="17">
        <v>130883.88</v>
      </c>
      <c r="F84" s="17">
        <v>139853.3</v>
      </c>
      <c r="G84" s="17">
        <v>130921.02</v>
      </c>
      <c r="H84" s="17">
        <v>148138.95</v>
      </c>
      <c r="I84" s="17">
        <v>130499.16</v>
      </c>
      <c r="J84" s="17">
        <v>140303.22</v>
      </c>
      <c r="K84" s="17">
        <v>105748.94</v>
      </c>
      <c r="L84" s="17">
        <v>132256.81</v>
      </c>
      <c r="M84" s="17">
        <v>149278.26</v>
      </c>
      <c r="N84" s="17">
        <v>139154.41</v>
      </c>
      <c r="O84" s="17">
        <v>1661136.73</v>
      </c>
    </row>
    <row r="85" spans="1:15" ht="12.75">
      <c r="A85" s="14"/>
      <c r="B85" s="5" t="s">
        <v>169</v>
      </c>
      <c r="C85" s="17">
        <v>143826.12</v>
      </c>
      <c r="D85" s="17">
        <v>108732.89</v>
      </c>
      <c r="E85" s="17">
        <v>122213.28</v>
      </c>
      <c r="F85" s="17">
        <v>122346.67</v>
      </c>
      <c r="G85" s="17">
        <v>130724.34</v>
      </c>
      <c r="H85" s="17">
        <v>125070.16</v>
      </c>
      <c r="I85" s="17">
        <v>126849.2</v>
      </c>
      <c r="J85" s="17">
        <v>155692.21</v>
      </c>
      <c r="K85" s="17">
        <v>105369.35</v>
      </c>
      <c r="L85" s="17">
        <v>136949.05</v>
      </c>
      <c r="M85" s="17">
        <v>157334.74</v>
      </c>
      <c r="N85" s="17">
        <v>112083.31</v>
      </c>
      <c r="O85" s="17">
        <v>1547191.32</v>
      </c>
    </row>
    <row r="86" spans="1:15" ht="12.75">
      <c r="A86" s="5"/>
      <c r="B86" s="5" t="s">
        <v>170</v>
      </c>
      <c r="C86" s="17">
        <f>+C84-C85</f>
        <v>26119.420000000013</v>
      </c>
      <c r="D86" s="17">
        <f aca="true" t="shared" si="26" ref="D86:O86">+D84-D85</f>
        <v>35420.34999999999</v>
      </c>
      <c r="E86" s="17">
        <f t="shared" si="26"/>
        <v>8670.600000000006</v>
      </c>
      <c r="F86" s="17">
        <f t="shared" si="26"/>
        <v>17506.62999999999</v>
      </c>
      <c r="G86" s="17">
        <f t="shared" si="26"/>
        <v>196.68000000000757</v>
      </c>
      <c r="H86" s="17">
        <f t="shared" si="26"/>
        <v>23068.790000000008</v>
      </c>
      <c r="I86" s="17">
        <f t="shared" si="26"/>
        <v>3649.9600000000064</v>
      </c>
      <c r="J86" s="17">
        <f t="shared" si="26"/>
        <v>-15388.98999999999</v>
      </c>
      <c r="K86" s="17">
        <f t="shared" si="26"/>
        <v>379.5899999999965</v>
      </c>
      <c r="L86" s="17">
        <f t="shared" si="26"/>
        <v>-4692.239999999991</v>
      </c>
      <c r="M86" s="17">
        <f t="shared" si="26"/>
        <v>-8056.479999999981</v>
      </c>
      <c r="N86" s="17">
        <f t="shared" si="26"/>
        <v>27071.100000000006</v>
      </c>
      <c r="O86" s="17">
        <f t="shared" si="26"/>
        <v>113945.40999999992</v>
      </c>
    </row>
    <row r="87" spans="1:15" ht="12.75">
      <c r="A87" s="14" t="s">
        <v>84</v>
      </c>
      <c r="B87" s="14" t="s">
        <v>85</v>
      </c>
      <c r="C87" s="17">
        <v>-59.99</v>
      </c>
      <c r="D87" s="17">
        <v>0.21</v>
      </c>
      <c r="E87" s="17">
        <v>0</v>
      </c>
      <c r="F87" s="17">
        <v>93.65</v>
      </c>
      <c r="G87" s="17">
        <v>49.98</v>
      </c>
      <c r="H87" s="17">
        <v>0</v>
      </c>
      <c r="I87" s="17">
        <v>-120</v>
      </c>
      <c r="J87" s="17">
        <v>0</v>
      </c>
      <c r="K87" s="17">
        <v>9.97</v>
      </c>
      <c r="L87" s="17">
        <v>46</v>
      </c>
      <c r="M87" s="17">
        <v>20</v>
      </c>
      <c r="N87" s="17">
        <v>8</v>
      </c>
      <c r="O87" s="17">
        <v>47.82</v>
      </c>
    </row>
    <row r="88" spans="1:15" ht="12.75">
      <c r="A88" s="14"/>
      <c r="B88" s="5" t="s">
        <v>169</v>
      </c>
      <c r="C88" s="17">
        <v>24.98</v>
      </c>
      <c r="D88" s="17">
        <v>0</v>
      </c>
      <c r="E88" s="17">
        <v>-101.4</v>
      </c>
      <c r="F88" s="17">
        <v>20</v>
      </c>
      <c r="G88" s="17">
        <v>-2.15</v>
      </c>
      <c r="H88" s="17">
        <v>100</v>
      </c>
      <c r="I88" s="17">
        <v>10</v>
      </c>
      <c r="J88" s="17">
        <v>100.9</v>
      </c>
      <c r="K88" s="17">
        <v>89.9</v>
      </c>
      <c r="L88" s="17">
        <v>-90.6</v>
      </c>
      <c r="M88" s="17">
        <v>99.98</v>
      </c>
      <c r="N88" s="17">
        <v>12.58</v>
      </c>
      <c r="O88" s="17">
        <v>264.19</v>
      </c>
    </row>
    <row r="89" spans="1:15" ht="12.75">
      <c r="A89" s="5"/>
      <c r="B89" s="5" t="s">
        <v>170</v>
      </c>
      <c r="C89" s="17">
        <f>+C87-C88</f>
        <v>-84.97</v>
      </c>
      <c r="D89" s="17">
        <f aca="true" t="shared" si="27" ref="D89:O89">+D87-D88</f>
        <v>0.21</v>
      </c>
      <c r="E89" s="17">
        <f t="shared" si="27"/>
        <v>101.4</v>
      </c>
      <c r="F89" s="17">
        <f t="shared" si="27"/>
        <v>73.65</v>
      </c>
      <c r="G89" s="17">
        <f t="shared" si="27"/>
        <v>52.129999999999995</v>
      </c>
      <c r="H89" s="17">
        <f t="shared" si="27"/>
        <v>-100</v>
      </c>
      <c r="I89" s="17">
        <f t="shared" si="27"/>
        <v>-130</v>
      </c>
      <c r="J89" s="17">
        <f t="shared" si="27"/>
        <v>-100.9</v>
      </c>
      <c r="K89" s="17">
        <f t="shared" si="27"/>
        <v>-79.93</v>
      </c>
      <c r="L89" s="17">
        <f t="shared" si="27"/>
        <v>136.6</v>
      </c>
      <c r="M89" s="17">
        <f t="shared" si="27"/>
        <v>-79.98</v>
      </c>
      <c r="N89" s="17">
        <f t="shared" si="27"/>
        <v>-4.58</v>
      </c>
      <c r="O89" s="17">
        <f t="shared" si="27"/>
        <v>-216.37</v>
      </c>
    </row>
    <row r="90" spans="1:15" ht="12.75">
      <c r="A90" s="14" t="s">
        <v>86</v>
      </c>
      <c r="B90" s="14" t="s">
        <v>87</v>
      </c>
      <c r="C90" s="17">
        <v>12000</v>
      </c>
      <c r="D90" s="17">
        <v>15000</v>
      </c>
      <c r="E90" s="17">
        <v>15000</v>
      </c>
      <c r="F90" s="17">
        <v>15000</v>
      </c>
      <c r="G90" s="17">
        <v>15000</v>
      </c>
      <c r="H90" s="17">
        <v>15000</v>
      </c>
      <c r="I90" s="17">
        <v>15000</v>
      </c>
      <c r="J90" s="17">
        <v>15000</v>
      </c>
      <c r="K90" s="17">
        <v>15000</v>
      </c>
      <c r="L90" s="17">
        <v>14960.68</v>
      </c>
      <c r="M90" s="17">
        <v>15000</v>
      </c>
      <c r="N90" s="17">
        <v>15000</v>
      </c>
      <c r="O90" s="17">
        <v>176960.68</v>
      </c>
    </row>
    <row r="91" spans="1:15" ht="12.75">
      <c r="A91" s="14"/>
      <c r="B91" s="5" t="s">
        <v>169</v>
      </c>
      <c r="C91" s="17">
        <v>12000</v>
      </c>
      <c r="D91" s="17">
        <v>12000</v>
      </c>
      <c r="E91" s="17">
        <v>12000</v>
      </c>
      <c r="F91" s="17">
        <v>12000</v>
      </c>
      <c r="G91" s="17">
        <v>12000</v>
      </c>
      <c r="H91" s="17">
        <v>12000</v>
      </c>
      <c r="I91" s="17">
        <v>12000</v>
      </c>
      <c r="J91" s="17">
        <v>12000</v>
      </c>
      <c r="K91" s="17">
        <v>12000</v>
      </c>
      <c r="L91" s="17">
        <v>12000</v>
      </c>
      <c r="M91" s="17">
        <v>12000</v>
      </c>
      <c r="N91" s="17">
        <v>12000</v>
      </c>
      <c r="O91" s="17">
        <v>144000</v>
      </c>
    </row>
    <row r="92" spans="1:15" ht="12.75">
      <c r="A92" s="5"/>
      <c r="B92" s="5" t="s">
        <v>170</v>
      </c>
      <c r="C92" s="17">
        <f>+C90-C91</f>
        <v>0</v>
      </c>
      <c r="D92" s="17">
        <f aca="true" t="shared" si="28" ref="D92:O92">+D90-D91</f>
        <v>3000</v>
      </c>
      <c r="E92" s="17">
        <f t="shared" si="28"/>
        <v>3000</v>
      </c>
      <c r="F92" s="17">
        <f t="shared" si="28"/>
        <v>3000</v>
      </c>
      <c r="G92" s="17">
        <f t="shared" si="28"/>
        <v>3000</v>
      </c>
      <c r="H92" s="17">
        <f t="shared" si="28"/>
        <v>3000</v>
      </c>
      <c r="I92" s="17">
        <f t="shared" si="28"/>
        <v>3000</v>
      </c>
      <c r="J92" s="17">
        <f t="shared" si="28"/>
        <v>3000</v>
      </c>
      <c r="K92" s="17">
        <f t="shared" si="28"/>
        <v>3000</v>
      </c>
      <c r="L92" s="17">
        <f t="shared" si="28"/>
        <v>2960.6800000000003</v>
      </c>
      <c r="M92" s="17">
        <f t="shared" si="28"/>
        <v>3000</v>
      </c>
      <c r="N92" s="17">
        <f t="shared" si="28"/>
        <v>3000</v>
      </c>
      <c r="O92" s="17">
        <f t="shared" si="28"/>
        <v>32960.67999999999</v>
      </c>
    </row>
    <row r="93" spans="1:15" ht="12.75">
      <c r="A93" s="14" t="s">
        <v>90</v>
      </c>
      <c r="B93" s="14" t="s">
        <v>91</v>
      </c>
      <c r="C93" s="17">
        <v>13980.57</v>
      </c>
      <c r="D93" s="17">
        <v>5626.71</v>
      </c>
      <c r="E93" s="17">
        <v>12244.71</v>
      </c>
      <c r="F93" s="17">
        <v>17245.66</v>
      </c>
      <c r="G93" s="17">
        <v>-15883.41</v>
      </c>
      <c r="H93" s="17">
        <v>-3896.83</v>
      </c>
      <c r="I93" s="17">
        <v>11927</v>
      </c>
      <c r="J93" s="17">
        <v>-16.42</v>
      </c>
      <c r="K93" s="17">
        <v>12261</v>
      </c>
      <c r="L93" s="17">
        <v>6506.53</v>
      </c>
      <c r="M93" s="17">
        <v>6308.48</v>
      </c>
      <c r="N93" s="17">
        <v>8886.12</v>
      </c>
      <c r="O93" s="17">
        <v>75190.12</v>
      </c>
    </row>
    <row r="94" spans="1:15" ht="12.75">
      <c r="A94" s="14"/>
      <c r="B94" s="5" t="s">
        <v>169</v>
      </c>
      <c r="C94" s="17">
        <v>3345.08</v>
      </c>
      <c r="D94" s="17">
        <v>18855.92</v>
      </c>
      <c r="E94" s="17">
        <v>11185.81</v>
      </c>
      <c r="F94" s="17">
        <v>4548.07</v>
      </c>
      <c r="G94" s="17">
        <v>7479.4</v>
      </c>
      <c r="H94" s="17">
        <v>14259.04</v>
      </c>
      <c r="I94" s="17">
        <v>6574.57</v>
      </c>
      <c r="J94" s="17">
        <v>4331.95</v>
      </c>
      <c r="K94" s="17">
        <v>25593.42</v>
      </c>
      <c r="L94" s="17">
        <v>4067.99</v>
      </c>
      <c r="M94" s="17">
        <v>9120.25</v>
      </c>
      <c r="N94" s="17">
        <v>11690.13</v>
      </c>
      <c r="O94" s="17">
        <v>121051.63</v>
      </c>
    </row>
    <row r="95" spans="1:15" ht="12.75">
      <c r="A95" s="5"/>
      <c r="B95" s="5" t="s">
        <v>170</v>
      </c>
      <c r="C95" s="17">
        <f>+C93-C94</f>
        <v>10635.49</v>
      </c>
      <c r="D95" s="17">
        <f aca="true" t="shared" si="29" ref="D95:O95">+D93-D94</f>
        <v>-13229.21</v>
      </c>
      <c r="E95" s="17">
        <f t="shared" si="29"/>
        <v>1058.8999999999996</v>
      </c>
      <c r="F95" s="17">
        <f t="shared" si="29"/>
        <v>12697.59</v>
      </c>
      <c r="G95" s="17">
        <f t="shared" si="29"/>
        <v>-23362.809999999998</v>
      </c>
      <c r="H95" s="17">
        <f t="shared" si="29"/>
        <v>-18155.870000000003</v>
      </c>
      <c r="I95" s="17">
        <f t="shared" si="29"/>
        <v>5352.43</v>
      </c>
      <c r="J95" s="17">
        <f t="shared" si="29"/>
        <v>-4348.37</v>
      </c>
      <c r="K95" s="17">
        <f t="shared" si="29"/>
        <v>-13332.419999999998</v>
      </c>
      <c r="L95" s="17">
        <f t="shared" si="29"/>
        <v>2438.54</v>
      </c>
      <c r="M95" s="17">
        <f t="shared" si="29"/>
        <v>-2811.7700000000004</v>
      </c>
      <c r="N95" s="17">
        <f t="shared" si="29"/>
        <v>-2804.0099999999984</v>
      </c>
      <c r="O95" s="17">
        <f t="shared" si="29"/>
        <v>-45861.51000000001</v>
      </c>
    </row>
    <row r="96" spans="1:15" ht="12.75">
      <c r="A96" s="14" t="s">
        <v>92</v>
      </c>
      <c r="B96" s="14" t="s">
        <v>93</v>
      </c>
      <c r="C96" s="17">
        <v>3466.7</v>
      </c>
      <c r="D96" s="17">
        <v>2969.47</v>
      </c>
      <c r="E96" s="17">
        <v>3002.72</v>
      </c>
      <c r="F96" s="17">
        <v>5534.8</v>
      </c>
      <c r="G96" s="17">
        <v>3006.21</v>
      </c>
      <c r="H96" s="17">
        <v>3002.17</v>
      </c>
      <c r="I96" s="17">
        <v>3967.12</v>
      </c>
      <c r="J96" s="17">
        <v>2970.32</v>
      </c>
      <c r="K96" s="17">
        <v>2993.82</v>
      </c>
      <c r="L96" s="17">
        <v>2997.65</v>
      </c>
      <c r="M96" s="17">
        <v>2977.57</v>
      </c>
      <c r="N96" s="17">
        <v>2975.13</v>
      </c>
      <c r="O96" s="17">
        <v>39863.68</v>
      </c>
    </row>
    <row r="97" spans="1:15" ht="12.75">
      <c r="A97" s="14"/>
      <c r="B97" s="5" t="s">
        <v>169</v>
      </c>
      <c r="C97" s="17">
        <v>2909.56</v>
      </c>
      <c r="D97" s="17">
        <v>2903.78</v>
      </c>
      <c r="E97" s="17">
        <v>2934.71</v>
      </c>
      <c r="F97" s="17">
        <v>2986.46</v>
      </c>
      <c r="G97" s="17">
        <v>3089.35</v>
      </c>
      <c r="H97" s="17">
        <v>2947.27</v>
      </c>
      <c r="I97" s="17">
        <v>4077.92</v>
      </c>
      <c r="J97" s="17">
        <v>2946.92</v>
      </c>
      <c r="K97" s="17">
        <v>2943.45</v>
      </c>
      <c r="L97" s="17">
        <v>3819.13</v>
      </c>
      <c r="M97" s="17">
        <v>2957.52</v>
      </c>
      <c r="N97" s="17">
        <v>3013.29</v>
      </c>
      <c r="O97" s="17">
        <v>37529.36</v>
      </c>
    </row>
    <row r="98" spans="1:15" ht="12.75">
      <c r="A98" s="5"/>
      <c r="B98" s="5" t="s">
        <v>170</v>
      </c>
      <c r="C98" s="17">
        <f>+C96-C97</f>
        <v>557.1399999999999</v>
      </c>
      <c r="D98" s="17">
        <f aca="true" t="shared" si="30" ref="D98:O98">+D96-D97</f>
        <v>65.6899999999996</v>
      </c>
      <c r="E98" s="17">
        <f t="shared" si="30"/>
        <v>68.00999999999976</v>
      </c>
      <c r="F98" s="17">
        <f t="shared" si="30"/>
        <v>2548.34</v>
      </c>
      <c r="G98" s="17">
        <f t="shared" si="30"/>
        <v>-83.13999999999987</v>
      </c>
      <c r="H98" s="17">
        <f t="shared" si="30"/>
        <v>54.90000000000009</v>
      </c>
      <c r="I98" s="17">
        <f t="shared" si="30"/>
        <v>-110.80000000000018</v>
      </c>
      <c r="J98" s="17">
        <f t="shared" si="30"/>
        <v>23.40000000000009</v>
      </c>
      <c r="K98" s="17">
        <f t="shared" si="30"/>
        <v>50.370000000000346</v>
      </c>
      <c r="L98" s="17">
        <f t="shared" si="30"/>
        <v>-821.48</v>
      </c>
      <c r="M98" s="17">
        <f t="shared" si="30"/>
        <v>20.050000000000182</v>
      </c>
      <c r="N98" s="17">
        <f t="shared" si="30"/>
        <v>-38.159999999999854</v>
      </c>
      <c r="O98" s="17">
        <f t="shared" si="30"/>
        <v>2334.3199999999997</v>
      </c>
    </row>
    <row r="99" spans="1:15" ht="12.75">
      <c r="A99" s="14" t="s">
        <v>96</v>
      </c>
      <c r="B99" s="14" t="s">
        <v>97</v>
      </c>
      <c r="C99" s="17">
        <v>86228.48</v>
      </c>
      <c r="D99" s="17">
        <v>74454.32</v>
      </c>
      <c r="E99" s="17">
        <v>72003.03</v>
      </c>
      <c r="F99" s="17">
        <v>72439.98</v>
      </c>
      <c r="G99" s="17">
        <v>70382.15</v>
      </c>
      <c r="H99" s="17">
        <v>70446.62</v>
      </c>
      <c r="I99" s="17">
        <v>67561.99</v>
      </c>
      <c r="J99" s="17">
        <v>69347.11</v>
      </c>
      <c r="K99" s="17">
        <v>68650.06</v>
      </c>
      <c r="L99" s="17">
        <v>80734.41</v>
      </c>
      <c r="M99" s="17">
        <v>70808.34</v>
      </c>
      <c r="N99" s="17">
        <v>72385.08</v>
      </c>
      <c r="O99" s="17">
        <v>875441.57</v>
      </c>
    </row>
    <row r="100" spans="1:15" ht="12.75">
      <c r="A100" s="14"/>
      <c r="B100" s="5" t="s">
        <v>169</v>
      </c>
      <c r="C100" s="17">
        <v>77728.97</v>
      </c>
      <c r="D100" s="17">
        <v>63865.07</v>
      </c>
      <c r="E100" s="17">
        <v>56462.86</v>
      </c>
      <c r="F100" s="17">
        <v>63016.22</v>
      </c>
      <c r="G100" s="17">
        <v>63441.24</v>
      </c>
      <c r="H100" s="17">
        <v>62242.74</v>
      </c>
      <c r="I100" s="17">
        <v>62338.08</v>
      </c>
      <c r="J100" s="17">
        <v>68543.6</v>
      </c>
      <c r="K100" s="17">
        <v>69064.39</v>
      </c>
      <c r="L100" s="17">
        <v>79408.31</v>
      </c>
      <c r="M100" s="17">
        <v>67130.68</v>
      </c>
      <c r="N100" s="17">
        <v>75007.15</v>
      </c>
      <c r="O100" s="17">
        <v>808249.31</v>
      </c>
    </row>
    <row r="101" spans="1:15" ht="12.75">
      <c r="A101" s="5"/>
      <c r="B101" s="5" t="s">
        <v>170</v>
      </c>
      <c r="C101" s="17">
        <f>+C99-C100</f>
        <v>8499.509999999995</v>
      </c>
      <c r="D101" s="17">
        <f aca="true" t="shared" si="31" ref="D101:O101">+D99-D100</f>
        <v>10589.250000000007</v>
      </c>
      <c r="E101" s="17">
        <f t="shared" si="31"/>
        <v>15540.169999999998</v>
      </c>
      <c r="F101" s="17">
        <f t="shared" si="31"/>
        <v>9423.759999999995</v>
      </c>
      <c r="G101" s="17">
        <f t="shared" si="31"/>
        <v>6940.909999999996</v>
      </c>
      <c r="H101" s="17">
        <f t="shared" si="31"/>
        <v>8203.879999999997</v>
      </c>
      <c r="I101" s="17">
        <f t="shared" si="31"/>
        <v>5223.9100000000035</v>
      </c>
      <c r="J101" s="17">
        <f t="shared" si="31"/>
        <v>803.5099999999948</v>
      </c>
      <c r="K101" s="17">
        <f t="shared" si="31"/>
        <v>-414.33000000000175</v>
      </c>
      <c r="L101" s="17">
        <f t="shared" si="31"/>
        <v>1326.1000000000058</v>
      </c>
      <c r="M101" s="17">
        <f t="shared" si="31"/>
        <v>3677.6600000000035</v>
      </c>
      <c r="N101" s="17">
        <f t="shared" si="31"/>
        <v>-2622.0699999999924</v>
      </c>
      <c r="O101" s="17">
        <f t="shared" si="31"/>
        <v>67192.2599999999</v>
      </c>
    </row>
    <row r="102" spans="1:15" ht="12.75">
      <c r="A102" s="14" t="s">
        <v>98</v>
      </c>
      <c r="B102" s="14" t="s">
        <v>99</v>
      </c>
      <c r="C102" s="17">
        <v>18973.01</v>
      </c>
      <c r="D102" s="17">
        <v>10975.44</v>
      </c>
      <c r="E102" s="17">
        <v>10180.66</v>
      </c>
      <c r="F102" s="17">
        <v>8114.6</v>
      </c>
      <c r="G102" s="17">
        <v>8607.16</v>
      </c>
      <c r="H102" s="17">
        <v>6480.97</v>
      </c>
      <c r="I102" s="17">
        <v>6660.24</v>
      </c>
      <c r="J102" s="17">
        <v>10008.96</v>
      </c>
      <c r="K102" s="17">
        <v>6810.32</v>
      </c>
      <c r="L102" s="17">
        <v>6076.11</v>
      </c>
      <c r="M102" s="17">
        <v>8715.08</v>
      </c>
      <c r="N102" s="17">
        <v>9452.17</v>
      </c>
      <c r="O102" s="17">
        <v>111054.72</v>
      </c>
    </row>
    <row r="103" spans="1:15" ht="12.75">
      <c r="A103" s="14"/>
      <c r="B103" s="5" t="s">
        <v>169</v>
      </c>
      <c r="C103" s="17">
        <v>20286.04</v>
      </c>
      <c r="D103" s="17">
        <v>11913.7</v>
      </c>
      <c r="E103" s="17">
        <v>7122.47</v>
      </c>
      <c r="F103" s="17">
        <v>7646.63</v>
      </c>
      <c r="G103" s="17">
        <v>7910.51</v>
      </c>
      <c r="H103" s="17">
        <v>5460.46</v>
      </c>
      <c r="I103" s="17">
        <v>6285.16</v>
      </c>
      <c r="J103" s="17">
        <v>5958.96</v>
      </c>
      <c r="K103" s="17">
        <v>6791.78</v>
      </c>
      <c r="L103" s="17">
        <v>6197.27</v>
      </c>
      <c r="M103" s="17">
        <v>8646.08</v>
      </c>
      <c r="N103" s="17">
        <v>8367.35</v>
      </c>
      <c r="O103" s="17">
        <v>102586.41</v>
      </c>
    </row>
    <row r="104" spans="1:15" ht="12.75">
      <c r="A104" s="5"/>
      <c r="B104" s="5" t="s">
        <v>170</v>
      </c>
      <c r="C104" s="17">
        <f>+C102-C103</f>
        <v>-1313.0300000000025</v>
      </c>
      <c r="D104" s="17">
        <f aca="true" t="shared" si="32" ref="D104:O104">+D102-D103</f>
        <v>-938.2600000000002</v>
      </c>
      <c r="E104" s="17">
        <f t="shared" si="32"/>
        <v>3058.1899999999996</v>
      </c>
      <c r="F104" s="17">
        <f t="shared" si="32"/>
        <v>467.97000000000025</v>
      </c>
      <c r="G104" s="17">
        <f t="shared" si="32"/>
        <v>696.6499999999996</v>
      </c>
      <c r="H104" s="17">
        <f t="shared" si="32"/>
        <v>1020.5100000000002</v>
      </c>
      <c r="I104" s="17">
        <f t="shared" si="32"/>
        <v>375.0799999999999</v>
      </c>
      <c r="J104" s="17">
        <f t="shared" si="32"/>
        <v>4049.999999999999</v>
      </c>
      <c r="K104" s="17">
        <f t="shared" si="32"/>
        <v>18.539999999999964</v>
      </c>
      <c r="L104" s="17">
        <f t="shared" si="32"/>
        <v>-121.16000000000076</v>
      </c>
      <c r="M104" s="17">
        <f t="shared" si="32"/>
        <v>69</v>
      </c>
      <c r="N104" s="17">
        <f t="shared" si="32"/>
        <v>1084.8199999999997</v>
      </c>
      <c r="O104" s="17">
        <f t="shared" si="32"/>
        <v>8468.309999999998</v>
      </c>
    </row>
    <row r="105" spans="1:15" ht="12.75">
      <c r="A105" s="14" t="s">
        <v>100</v>
      </c>
      <c r="B105" s="14" t="s">
        <v>101</v>
      </c>
      <c r="C105" s="17">
        <v>4052.58</v>
      </c>
      <c r="D105" s="17">
        <v>1842</v>
      </c>
      <c r="E105" s="17">
        <v>2171.96</v>
      </c>
      <c r="F105" s="17">
        <v>4009.33</v>
      </c>
      <c r="G105" s="17">
        <v>13680.95</v>
      </c>
      <c r="H105" s="17">
        <v>10772.15</v>
      </c>
      <c r="I105" s="17">
        <v>9318</v>
      </c>
      <c r="J105" s="17">
        <v>5073.69</v>
      </c>
      <c r="K105" s="17">
        <v>11541.6</v>
      </c>
      <c r="L105" s="17">
        <v>17318.74</v>
      </c>
      <c r="M105" s="17">
        <v>10871.66</v>
      </c>
      <c r="N105" s="17">
        <v>-19045.89</v>
      </c>
      <c r="O105" s="17">
        <v>71606.77</v>
      </c>
    </row>
    <row r="106" spans="1:15" ht="12.75">
      <c r="A106" s="14"/>
      <c r="B106" s="5" t="s">
        <v>169</v>
      </c>
      <c r="C106" s="17">
        <v>16330.03</v>
      </c>
      <c r="D106" s="17">
        <v>1816</v>
      </c>
      <c r="E106" s="17">
        <v>1987.06</v>
      </c>
      <c r="F106" s="17">
        <v>2299.15</v>
      </c>
      <c r="G106" s="17">
        <v>1740.38</v>
      </c>
      <c r="H106" s="17">
        <v>3936.12</v>
      </c>
      <c r="I106" s="17">
        <v>6617.95</v>
      </c>
      <c r="J106" s="17">
        <v>2334.61</v>
      </c>
      <c r="K106" s="17">
        <v>2267.22</v>
      </c>
      <c r="L106" s="17">
        <v>1877.6</v>
      </c>
      <c r="M106" s="17">
        <v>5745.76</v>
      </c>
      <c r="N106" s="17">
        <v>2334.08</v>
      </c>
      <c r="O106" s="17">
        <v>49285.96</v>
      </c>
    </row>
    <row r="107" spans="1:15" ht="12.75">
      <c r="A107" s="5"/>
      <c r="B107" s="5" t="s">
        <v>170</v>
      </c>
      <c r="C107" s="17">
        <f>+C105-C106</f>
        <v>-12277.45</v>
      </c>
      <c r="D107" s="17">
        <f aca="true" t="shared" si="33" ref="D107:O107">+D105-D106</f>
        <v>26</v>
      </c>
      <c r="E107" s="17">
        <f t="shared" si="33"/>
        <v>184.9000000000001</v>
      </c>
      <c r="F107" s="17">
        <f t="shared" si="33"/>
        <v>1710.1799999999998</v>
      </c>
      <c r="G107" s="17">
        <f t="shared" si="33"/>
        <v>11940.57</v>
      </c>
      <c r="H107" s="17">
        <f t="shared" si="33"/>
        <v>6836.03</v>
      </c>
      <c r="I107" s="17">
        <f t="shared" si="33"/>
        <v>2700.05</v>
      </c>
      <c r="J107" s="17">
        <f t="shared" si="33"/>
        <v>2739.0799999999995</v>
      </c>
      <c r="K107" s="17">
        <f t="shared" si="33"/>
        <v>9274.380000000001</v>
      </c>
      <c r="L107" s="17">
        <f t="shared" si="33"/>
        <v>15441.140000000001</v>
      </c>
      <c r="M107" s="17">
        <f t="shared" si="33"/>
        <v>5125.9</v>
      </c>
      <c r="N107" s="17">
        <f t="shared" si="33"/>
        <v>-21379.97</v>
      </c>
      <c r="O107" s="17">
        <f t="shared" si="33"/>
        <v>22320.810000000005</v>
      </c>
    </row>
    <row r="108" spans="1:15" ht="12.75">
      <c r="A108" s="14" t="s">
        <v>102</v>
      </c>
      <c r="B108" s="14" t="s">
        <v>103</v>
      </c>
      <c r="C108" s="17">
        <v>10690.6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10690.6</v>
      </c>
    </row>
    <row r="109" spans="1:15" ht="12.75">
      <c r="A109" s="14"/>
      <c r="B109" s="5" t="s">
        <v>169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7257.17</v>
      </c>
      <c r="J109" s="17">
        <v>57504.76</v>
      </c>
      <c r="K109" s="17">
        <v>4178.01</v>
      </c>
      <c r="L109" s="17">
        <v>513.74</v>
      </c>
      <c r="M109" s="17">
        <v>31130.1</v>
      </c>
      <c r="N109" s="17">
        <v>100.56</v>
      </c>
      <c r="O109" s="17">
        <v>100684.34</v>
      </c>
    </row>
    <row r="110" spans="1:15" ht="12.75">
      <c r="A110" s="5"/>
      <c r="B110" s="5" t="s">
        <v>170</v>
      </c>
      <c r="C110" s="17">
        <f>+C108-C109</f>
        <v>10690.6</v>
      </c>
      <c r="D110" s="17">
        <f aca="true" t="shared" si="34" ref="D110:O110">+D108-D109</f>
        <v>0</v>
      </c>
      <c r="E110" s="17">
        <f t="shared" si="34"/>
        <v>0</v>
      </c>
      <c r="F110" s="17">
        <f t="shared" si="34"/>
        <v>0</v>
      </c>
      <c r="G110" s="17">
        <f t="shared" si="34"/>
        <v>0</v>
      </c>
      <c r="H110" s="17">
        <f t="shared" si="34"/>
        <v>0</v>
      </c>
      <c r="I110" s="17">
        <f t="shared" si="34"/>
        <v>-7257.17</v>
      </c>
      <c r="J110" s="17">
        <f t="shared" si="34"/>
        <v>-57504.76</v>
      </c>
      <c r="K110" s="17">
        <f t="shared" si="34"/>
        <v>-4178.01</v>
      </c>
      <c r="L110" s="17">
        <f t="shared" si="34"/>
        <v>-513.74</v>
      </c>
      <c r="M110" s="17">
        <f t="shared" si="34"/>
        <v>-31130.1</v>
      </c>
      <c r="N110" s="17">
        <f t="shared" si="34"/>
        <v>-100.56</v>
      </c>
      <c r="O110" s="17">
        <f t="shared" si="34"/>
        <v>-89993.73999999999</v>
      </c>
    </row>
    <row r="111" spans="1:15" ht="12.75">
      <c r="A111" s="14" t="s">
        <v>104</v>
      </c>
      <c r="B111" s="14" t="s">
        <v>105</v>
      </c>
      <c r="C111" s="17">
        <v>-4866.02</v>
      </c>
      <c r="D111" s="17">
        <v>-5792.52</v>
      </c>
      <c r="E111" s="17">
        <v>-7336.23</v>
      </c>
      <c r="F111" s="17">
        <v>-4780.35</v>
      </c>
      <c r="G111" s="17">
        <v>-3072.72</v>
      </c>
      <c r="H111" s="17">
        <v>-1522.86</v>
      </c>
      <c r="I111" s="17">
        <v>-2482.65</v>
      </c>
      <c r="J111" s="17">
        <v>-2485.46</v>
      </c>
      <c r="K111" s="17">
        <v>-2300.06</v>
      </c>
      <c r="L111" s="17">
        <v>-2616.33</v>
      </c>
      <c r="M111" s="17">
        <v>-2267.83</v>
      </c>
      <c r="N111" s="17">
        <v>-3127.18</v>
      </c>
      <c r="O111" s="17">
        <v>-42650.21</v>
      </c>
    </row>
    <row r="112" spans="1:15" ht="12.75">
      <c r="A112" s="14"/>
      <c r="B112" s="5" t="s">
        <v>169</v>
      </c>
      <c r="C112" s="17">
        <v>-5463.96</v>
      </c>
      <c r="D112" s="17">
        <v>-9448.1</v>
      </c>
      <c r="E112" s="17">
        <v>-4774.51</v>
      </c>
      <c r="F112" s="17">
        <v>-4892.05</v>
      </c>
      <c r="G112" s="17">
        <v>-4346.17</v>
      </c>
      <c r="H112" s="17">
        <v>-1656.59</v>
      </c>
      <c r="I112" s="17">
        <v>-2701.61</v>
      </c>
      <c r="J112" s="17">
        <v>-2733.72</v>
      </c>
      <c r="K112" s="17">
        <v>-2635.89</v>
      </c>
      <c r="L112" s="17">
        <v>-2341.88</v>
      </c>
      <c r="M112" s="17">
        <v>-2515.06</v>
      </c>
      <c r="N112" s="17">
        <v>-4954.22</v>
      </c>
      <c r="O112" s="17">
        <v>-48463.76</v>
      </c>
    </row>
    <row r="113" spans="1:15" ht="12.75">
      <c r="A113" s="5"/>
      <c r="B113" s="5" t="s">
        <v>170</v>
      </c>
      <c r="C113" s="17">
        <f>+C111-C112</f>
        <v>597.9399999999996</v>
      </c>
      <c r="D113" s="17">
        <f aca="true" t="shared" si="35" ref="D113:O113">+D111-D112</f>
        <v>3655.58</v>
      </c>
      <c r="E113" s="17">
        <f t="shared" si="35"/>
        <v>-2561.7199999999993</v>
      </c>
      <c r="F113" s="17">
        <f t="shared" si="35"/>
        <v>111.69999999999982</v>
      </c>
      <c r="G113" s="17">
        <f t="shared" si="35"/>
        <v>1273.4500000000003</v>
      </c>
      <c r="H113" s="17">
        <f t="shared" si="35"/>
        <v>133.73000000000002</v>
      </c>
      <c r="I113" s="17">
        <f t="shared" si="35"/>
        <v>218.96000000000004</v>
      </c>
      <c r="J113" s="17">
        <f t="shared" si="35"/>
        <v>248.25999999999976</v>
      </c>
      <c r="K113" s="17">
        <f t="shared" si="35"/>
        <v>335.8299999999999</v>
      </c>
      <c r="L113" s="17">
        <f t="shared" si="35"/>
        <v>-274.4499999999998</v>
      </c>
      <c r="M113" s="17">
        <f t="shared" si="35"/>
        <v>247.23000000000002</v>
      </c>
      <c r="N113" s="17">
        <f t="shared" si="35"/>
        <v>1827.0400000000004</v>
      </c>
      <c r="O113" s="17">
        <f t="shared" si="35"/>
        <v>5813.550000000003</v>
      </c>
    </row>
    <row r="114" spans="1:15" ht="12.75">
      <c r="A114" s="14" t="s">
        <v>106</v>
      </c>
      <c r="B114" s="14" t="s">
        <v>107</v>
      </c>
      <c r="C114" s="17">
        <v>15907.13</v>
      </c>
      <c r="D114" s="17">
        <v>13403.63</v>
      </c>
      <c r="E114" s="17">
        <v>18155.91</v>
      </c>
      <c r="F114" s="17">
        <v>16211.45</v>
      </c>
      <c r="G114" s="17">
        <v>13646.91</v>
      </c>
      <c r="H114" s="17">
        <v>16837.2</v>
      </c>
      <c r="I114" s="17">
        <v>16826.39</v>
      </c>
      <c r="J114" s="17">
        <v>13445.34</v>
      </c>
      <c r="K114" s="17">
        <v>12996.34</v>
      </c>
      <c r="L114" s="17">
        <v>12996.08</v>
      </c>
      <c r="M114" s="17">
        <v>13651.98</v>
      </c>
      <c r="N114" s="17">
        <v>15404.47</v>
      </c>
      <c r="O114" s="17">
        <v>179482.83</v>
      </c>
    </row>
    <row r="115" spans="1:15" ht="12.75">
      <c r="A115" s="14"/>
      <c r="B115" s="5" t="s">
        <v>169</v>
      </c>
      <c r="C115" s="17">
        <v>18521.71</v>
      </c>
      <c r="D115" s="17">
        <v>19644.13</v>
      </c>
      <c r="E115" s="17">
        <v>13980.03</v>
      </c>
      <c r="F115" s="17">
        <v>22206.76</v>
      </c>
      <c r="G115" s="17">
        <v>12955.58</v>
      </c>
      <c r="H115" s="17">
        <v>21200.36</v>
      </c>
      <c r="I115" s="17">
        <v>12296.59</v>
      </c>
      <c r="J115" s="17">
        <v>13734.41</v>
      </c>
      <c r="K115" s="17">
        <v>13323.56</v>
      </c>
      <c r="L115" s="17">
        <v>16358.94</v>
      </c>
      <c r="M115" s="17">
        <v>13362.86</v>
      </c>
      <c r="N115" s="17">
        <v>15502.7</v>
      </c>
      <c r="O115" s="17">
        <v>193087.63</v>
      </c>
    </row>
    <row r="116" spans="1:15" ht="12.75">
      <c r="A116" s="5"/>
      <c r="B116" s="5" t="s">
        <v>170</v>
      </c>
      <c r="C116" s="17">
        <f>+C114-C115</f>
        <v>-2614.58</v>
      </c>
      <c r="D116" s="17">
        <f aca="true" t="shared" si="36" ref="D116:O116">+D114-D115</f>
        <v>-6240.500000000002</v>
      </c>
      <c r="E116" s="17">
        <f t="shared" si="36"/>
        <v>4175.879999999999</v>
      </c>
      <c r="F116" s="17">
        <f t="shared" si="36"/>
        <v>-5995.309999999998</v>
      </c>
      <c r="G116" s="17">
        <f t="shared" si="36"/>
        <v>691.3299999999999</v>
      </c>
      <c r="H116" s="17">
        <f t="shared" si="36"/>
        <v>-4363.16</v>
      </c>
      <c r="I116" s="17">
        <f t="shared" si="36"/>
        <v>4529.799999999999</v>
      </c>
      <c r="J116" s="17">
        <f t="shared" si="36"/>
        <v>-289.0699999999997</v>
      </c>
      <c r="K116" s="17">
        <f t="shared" si="36"/>
        <v>-327.21999999999935</v>
      </c>
      <c r="L116" s="17">
        <f t="shared" si="36"/>
        <v>-3362.8600000000006</v>
      </c>
      <c r="M116" s="17">
        <f t="shared" si="36"/>
        <v>289.119999999999</v>
      </c>
      <c r="N116" s="17">
        <f t="shared" si="36"/>
        <v>-98.23000000000138</v>
      </c>
      <c r="O116" s="17">
        <f t="shared" si="36"/>
        <v>-13604.800000000017</v>
      </c>
    </row>
    <row r="117" spans="1:15" ht="12.75">
      <c r="A117" s="14" t="s">
        <v>108</v>
      </c>
      <c r="B117" s="14" t="s">
        <v>109</v>
      </c>
      <c r="C117" s="17">
        <v>6278.4</v>
      </c>
      <c r="D117" s="17">
        <v>6692.85</v>
      </c>
      <c r="E117" s="17">
        <v>6005.44</v>
      </c>
      <c r="F117" s="17">
        <v>6430.73</v>
      </c>
      <c r="G117" s="17">
        <v>6012.43</v>
      </c>
      <c r="H117" s="17">
        <v>6004.43</v>
      </c>
      <c r="I117" s="17">
        <v>7934.35</v>
      </c>
      <c r="J117" s="17">
        <v>6289.66</v>
      </c>
      <c r="K117" s="17">
        <v>5987.72</v>
      </c>
      <c r="L117" s="17">
        <v>5995.38</v>
      </c>
      <c r="M117" s="17">
        <v>5964.09</v>
      </c>
      <c r="N117" s="17">
        <v>5950.35</v>
      </c>
      <c r="O117" s="17">
        <v>75545.83</v>
      </c>
    </row>
    <row r="118" spans="1:15" ht="12.75">
      <c r="A118" s="14"/>
      <c r="B118" s="5" t="s">
        <v>169</v>
      </c>
      <c r="C118" s="17">
        <v>6114.14</v>
      </c>
      <c r="D118" s="17">
        <v>6073.83</v>
      </c>
      <c r="E118" s="17">
        <v>6696.11</v>
      </c>
      <c r="F118" s="17">
        <v>6372.93</v>
      </c>
      <c r="G118" s="17">
        <v>5942.8</v>
      </c>
      <c r="H118" s="17">
        <v>5982.38</v>
      </c>
      <c r="I118" s="17">
        <v>8250.96</v>
      </c>
      <c r="J118" s="17">
        <v>5893.93</v>
      </c>
      <c r="K118" s="17">
        <v>6209.48</v>
      </c>
      <c r="L118" s="17">
        <v>5912.25</v>
      </c>
      <c r="M118" s="17">
        <v>6044.54</v>
      </c>
      <c r="N118" s="17">
        <v>5970.59</v>
      </c>
      <c r="O118" s="17">
        <v>75463.94</v>
      </c>
    </row>
    <row r="119" spans="1:15" ht="12.75">
      <c r="A119" s="5"/>
      <c r="B119" s="5" t="s">
        <v>170</v>
      </c>
      <c r="C119" s="17">
        <f>+C117-C118</f>
        <v>164.2599999999993</v>
      </c>
      <c r="D119" s="17">
        <f aca="true" t="shared" si="37" ref="D119:O119">+D117-D118</f>
        <v>619.0200000000004</v>
      </c>
      <c r="E119" s="17">
        <f t="shared" si="37"/>
        <v>-690.6700000000001</v>
      </c>
      <c r="F119" s="17">
        <f t="shared" si="37"/>
        <v>57.79999999999927</v>
      </c>
      <c r="G119" s="17">
        <f t="shared" si="37"/>
        <v>69.63000000000011</v>
      </c>
      <c r="H119" s="17">
        <f t="shared" si="37"/>
        <v>22.050000000000182</v>
      </c>
      <c r="I119" s="17">
        <f t="shared" si="37"/>
        <v>-316.60999999999876</v>
      </c>
      <c r="J119" s="17">
        <f t="shared" si="37"/>
        <v>395.72999999999956</v>
      </c>
      <c r="K119" s="17">
        <f t="shared" si="37"/>
        <v>-221.7599999999993</v>
      </c>
      <c r="L119" s="17">
        <f t="shared" si="37"/>
        <v>83.13000000000011</v>
      </c>
      <c r="M119" s="17">
        <f t="shared" si="37"/>
        <v>-80.44999999999982</v>
      </c>
      <c r="N119" s="17">
        <f t="shared" si="37"/>
        <v>-20.23999999999978</v>
      </c>
      <c r="O119" s="17">
        <f t="shared" si="37"/>
        <v>81.88999999999942</v>
      </c>
    </row>
    <row r="120" spans="1:15" ht="12.75">
      <c r="A120" s="14" t="s">
        <v>110</v>
      </c>
      <c r="B120" s="14" t="s">
        <v>111</v>
      </c>
      <c r="C120" s="17">
        <v>7191.39</v>
      </c>
      <c r="D120" s="17">
        <v>7274.45</v>
      </c>
      <c r="E120" s="17">
        <v>7274.45</v>
      </c>
      <c r="F120" s="17">
        <v>7274.45</v>
      </c>
      <c r="G120" s="17">
        <v>7274.45</v>
      </c>
      <c r="H120" s="17">
        <v>7274.45</v>
      </c>
      <c r="I120" s="17">
        <v>7274.45</v>
      </c>
      <c r="J120" s="17">
        <v>7274.45</v>
      </c>
      <c r="K120" s="17">
        <v>7274.45</v>
      </c>
      <c r="L120" s="17">
        <v>7274.45</v>
      </c>
      <c r="M120" s="17">
        <v>7274.45</v>
      </c>
      <c r="N120" s="17">
        <v>7274.47</v>
      </c>
      <c r="O120" s="17">
        <v>87210.36</v>
      </c>
    </row>
    <row r="121" spans="1:15" ht="12.75">
      <c r="A121" s="14"/>
      <c r="B121" s="5" t="s">
        <v>169</v>
      </c>
      <c r="C121" s="17">
        <v>7207.42</v>
      </c>
      <c r="D121" s="17">
        <v>7191.37</v>
      </c>
      <c r="E121" s="17">
        <v>7191.37</v>
      </c>
      <c r="F121" s="17">
        <v>7191.37</v>
      </c>
      <c r="G121" s="17">
        <v>7191.37</v>
      </c>
      <c r="H121" s="17">
        <v>7191.37</v>
      </c>
      <c r="I121" s="17">
        <v>7191.37</v>
      </c>
      <c r="J121" s="17">
        <v>7191.37</v>
      </c>
      <c r="K121" s="17">
        <v>7191.37</v>
      </c>
      <c r="L121" s="17">
        <v>7191.37</v>
      </c>
      <c r="M121" s="17">
        <v>7191.37</v>
      </c>
      <c r="N121" s="17">
        <v>7191.39</v>
      </c>
      <c r="O121" s="17">
        <v>86312.51</v>
      </c>
    </row>
    <row r="122" spans="1:15" ht="12.75">
      <c r="A122" s="5"/>
      <c r="B122" s="5" t="s">
        <v>170</v>
      </c>
      <c r="C122" s="17">
        <f>+C120-C121</f>
        <v>-16.029999999999745</v>
      </c>
      <c r="D122" s="17">
        <f aca="true" t="shared" si="38" ref="D122:O122">+D120-D121</f>
        <v>83.07999999999993</v>
      </c>
      <c r="E122" s="17">
        <f t="shared" si="38"/>
        <v>83.07999999999993</v>
      </c>
      <c r="F122" s="17">
        <f t="shared" si="38"/>
        <v>83.07999999999993</v>
      </c>
      <c r="G122" s="17">
        <f t="shared" si="38"/>
        <v>83.07999999999993</v>
      </c>
      <c r="H122" s="17">
        <f t="shared" si="38"/>
        <v>83.07999999999993</v>
      </c>
      <c r="I122" s="17">
        <f t="shared" si="38"/>
        <v>83.07999999999993</v>
      </c>
      <c r="J122" s="17">
        <f t="shared" si="38"/>
        <v>83.07999999999993</v>
      </c>
      <c r="K122" s="17">
        <f t="shared" si="38"/>
        <v>83.07999999999993</v>
      </c>
      <c r="L122" s="17">
        <f t="shared" si="38"/>
        <v>83.07999999999993</v>
      </c>
      <c r="M122" s="17">
        <f t="shared" si="38"/>
        <v>83.07999999999993</v>
      </c>
      <c r="N122" s="17">
        <f t="shared" si="38"/>
        <v>83.07999999999993</v>
      </c>
      <c r="O122" s="17">
        <f t="shared" si="38"/>
        <v>897.8500000000058</v>
      </c>
    </row>
    <row r="123" spans="1:15" ht="12.75">
      <c r="A123" s="14" t="s">
        <v>112</v>
      </c>
      <c r="B123" s="14" t="s">
        <v>113</v>
      </c>
      <c r="C123" s="17">
        <v>13.29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13.29</v>
      </c>
    </row>
    <row r="124" spans="1:15" ht="12.75">
      <c r="A124" s="14"/>
      <c r="B124" s="5" t="s">
        <v>169</v>
      </c>
      <c r="C124" s="17">
        <v>-7.12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-7.12</v>
      </c>
    </row>
    <row r="125" spans="1:15" ht="12.75">
      <c r="A125" s="5"/>
      <c r="B125" s="5" t="s">
        <v>170</v>
      </c>
      <c r="C125" s="17">
        <f>+C123-C124</f>
        <v>20.41</v>
      </c>
      <c r="D125" s="17">
        <f aca="true" t="shared" si="39" ref="D125:O125">+D123-D124</f>
        <v>0</v>
      </c>
      <c r="E125" s="17">
        <f t="shared" si="39"/>
        <v>0</v>
      </c>
      <c r="F125" s="17">
        <f t="shared" si="39"/>
        <v>0</v>
      </c>
      <c r="G125" s="17">
        <f t="shared" si="39"/>
        <v>0</v>
      </c>
      <c r="H125" s="17">
        <f t="shared" si="39"/>
        <v>0</v>
      </c>
      <c r="I125" s="17">
        <f t="shared" si="39"/>
        <v>0</v>
      </c>
      <c r="J125" s="17">
        <f t="shared" si="39"/>
        <v>0</v>
      </c>
      <c r="K125" s="17">
        <f t="shared" si="39"/>
        <v>0</v>
      </c>
      <c r="L125" s="17">
        <f t="shared" si="39"/>
        <v>0</v>
      </c>
      <c r="M125" s="17">
        <f t="shared" si="39"/>
        <v>0</v>
      </c>
      <c r="N125" s="17">
        <f t="shared" si="39"/>
        <v>0</v>
      </c>
      <c r="O125" s="17">
        <f t="shared" si="39"/>
        <v>20.41</v>
      </c>
    </row>
    <row r="126" spans="1:15" ht="12.75">
      <c r="A126" s="14" t="s">
        <v>114</v>
      </c>
      <c r="B126" s="14" t="s">
        <v>115</v>
      </c>
      <c r="C126" s="17">
        <v>322.01</v>
      </c>
      <c r="D126" s="17">
        <v>2700</v>
      </c>
      <c r="E126" s="17">
        <v>2700</v>
      </c>
      <c r="F126" s="17">
        <v>2700</v>
      </c>
      <c r="G126" s="17">
        <v>2700</v>
      </c>
      <c r="H126" s="17">
        <v>2700</v>
      </c>
      <c r="I126" s="17">
        <v>2700</v>
      </c>
      <c r="J126" s="17">
        <v>2700</v>
      </c>
      <c r="K126" s="17">
        <v>1654.44</v>
      </c>
      <c r="L126" s="17">
        <v>1654.44</v>
      </c>
      <c r="M126" s="17">
        <v>1654.44</v>
      </c>
      <c r="N126" s="17">
        <v>1654.43</v>
      </c>
      <c r="O126" s="17">
        <v>25839.76</v>
      </c>
    </row>
    <row r="127" spans="1:15" ht="12.75">
      <c r="A127" s="14"/>
      <c r="B127" s="5" t="s">
        <v>169</v>
      </c>
      <c r="C127" s="17">
        <v>5887.54</v>
      </c>
      <c r="D127" s="17">
        <v>3850</v>
      </c>
      <c r="E127" s="17">
        <v>3850</v>
      </c>
      <c r="F127" s="17">
        <v>3850</v>
      </c>
      <c r="G127" s="17">
        <v>3850</v>
      </c>
      <c r="H127" s="17">
        <v>3850</v>
      </c>
      <c r="I127" s="17">
        <v>3850</v>
      </c>
      <c r="J127" s="17">
        <v>3850</v>
      </c>
      <c r="K127" s="17">
        <v>3850</v>
      </c>
      <c r="L127" s="17">
        <v>322.01</v>
      </c>
      <c r="M127" s="17">
        <v>322.01</v>
      </c>
      <c r="N127" s="17">
        <v>322.01</v>
      </c>
      <c r="O127" s="17">
        <v>37653.57</v>
      </c>
    </row>
    <row r="128" spans="1:15" ht="12.75">
      <c r="A128" s="5"/>
      <c r="B128" s="5" t="s">
        <v>170</v>
      </c>
      <c r="C128" s="17">
        <f>+C126-C127</f>
        <v>-5565.53</v>
      </c>
      <c r="D128" s="17">
        <f aca="true" t="shared" si="40" ref="D128:O128">+D126-D127</f>
        <v>-1150</v>
      </c>
      <c r="E128" s="17">
        <f t="shared" si="40"/>
        <v>-1150</v>
      </c>
      <c r="F128" s="17">
        <f t="shared" si="40"/>
        <v>-1150</v>
      </c>
      <c r="G128" s="17">
        <f t="shared" si="40"/>
        <v>-1150</v>
      </c>
      <c r="H128" s="17">
        <f t="shared" si="40"/>
        <v>-1150</v>
      </c>
      <c r="I128" s="17">
        <f t="shared" si="40"/>
        <v>-1150</v>
      </c>
      <c r="J128" s="17">
        <f t="shared" si="40"/>
        <v>-1150</v>
      </c>
      <c r="K128" s="17">
        <f t="shared" si="40"/>
        <v>-2195.56</v>
      </c>
      <c r="L128" s="17">
        <f t="shared" si="40"/>
        <v>1332.43</v>
      </c>
      <c r="M128" s="17">
        <f t="shared" si="40"/>
        <v>1332.43</v>
      </c>
      <c r="N128" s="17">
        <f t="shared" si="40"/>
        <v>1332.42</v>
      </c>
      <c r="O128" s="17">
        <f t="shared" si="40"/>
        <v>-11813.810000000001</v>
      </c>
    </row>
    <row r="129" spans="1:15" ht="12.75">
      <c r="A129" s="14" t="s">
        <v>116</v>
      </c>
      <c r="B129" s="14" t="s">
        <v>117</v>
      </c>
      <c r="C129" s="17">
        <v>6299.6</v>
      </c>
      <c r="D129" s="17">
        <v>6507.9</v>
      </c>
      <c r="E129" s="17">
        <v>9880.89</v>
      </c>
      <c r="F129" s="17">
        <v>9379.84</v>
      </c>
      <c r="G129" s="17">
        <v>8032.28</v>
      </c>
      <c r="H129" s="17">
        <v>13827.85</v>
      </c>
      <c r="I129" s="17">
        <v>17034.24</v>
      </c>
      <c r="J129" s="17">
        <v>6728.77</v>
      </c>
      <c r="K129" s="17">
        <v>6453.66</v>
      </c>
      <c r="L129" s="17">
        <v>6587.6</v>
      </c>
      <c r="M129" s="17">
        <v>9813.34</v>
      </c>
      <c r="N129" s="17">
        <v>16823.25</v>
      </c>
      <c r="O129" s="17">
        <v>117369.22</v>
      </c>
    </row>
    <row r="130" spans="1:15" ht="12.75">
      <c r="A130" s="14"/>
      <c r="B130" s="5" t="s">
        <v>169</v>
      </c>
      <c r="C130" s="17">
        <v>6958.54</v>
      </c>
      <c r="D130" s="17">
        <v>7508.57</v>
      </c>
      <c r="E130" s="17">
        <v>5991.74</v>
      </c>
      <c r="F130" s="17">
        <v>7458.91</v>
      </c>
      <c r="G130" s="17">
        <v>8358.76</v>
      </c>
      <c r="H130" s="17">
        <v>10231.36</v>
      </c>
      <c r="I130" s="17">
        <v>12225.59</v>
      </c>
      <c r="J130" s="17">
        <v>8272.87</v>
      </c>
      <c r="K130" s="17">
        <v>9466.06</v>
      </c>
      <c r="L130" s="17">
        <v>7987.74</v>
      </c>
      <c r="M130" s="17">
        <v>6015.11</v>
      </c>
      <c r="N130" s="17">
        <v>8459.45</v>
      </c>
      <c r="O130" s="17">
        <v>98934.7</v>
      </c>
    </row>
    <row r="131" spans="1:15" ht="12.75">
      <c r="A131" s="5"/>
      <c r="B131" s="5" t="s">
        <v>170</v>
      </c>
      <c r="C131" s="17">
        <f>+C129-C130</f>
        <v>-658.9399999999996</v>
      </c>
      <c r="D131" s="17">
        <f aca="true" t="shared" si="41" ref="D131:O131">+D129-D130</f>
        <v>-1000.6700000000001</v>
      </c>
      <c r="E131" s="17">
        <f t="shared" si="41"/>
        <v>3889.1499999999996</v>
      </c>
      <c r="F131" s="17">
        <f t="shared" si="41"/>
        <v>1920.9300000000003</v>
      </c>
      <c r="G131" s="17">
        <f t="shared" si="41"/>
        <v>-326.4800000000005</v>
      </c>
      <c r="H131" s="17">
        <f t="shared" si="41"/>
        <v>3596.49</v>
      </c>
      <c r="I131" s="17">
        <f t="shared" si="41"/>
        <v>4808.6500000000015</v>
      </c>
      <c r="J131" s="17">
        <f t="shared" si="41"/>
        <v>-1544.1000000000004</v>
      </c>
      <c r="K131" s="17">
        <f t="shared" si="41"/>
        <v>-3012.3999999999996</v>
      </c>
      <c r="L131" s="17">
        <f t="shared" si="41"/>
        <v>-1400.1399999999994</v>
      </c>
      <c r="M131" s="17">
        <f t="shared" si="41"/>
        <v>3798.2300000000005</v>
      </c>
      <c r="N131" s="17">
        <f t="shared" si="41"/>
        <v>8363.8</v>
      </c>
      <c r="O131" s="17">
        <f t="shared" si="41"/>
        <v>18434.520000000004</v>
      </c>
    </row>
    <row r="132" spans="1:15" ht="12.75">
      <c r="A132" s="14" t="s">
        <v>121</v>
      </c>
      <c r="B132" s="14" t="s">
        <v>122</v>
      </c>
      <c r="C132" s="17">
        <v>257760.89</v>
      </c>
      <c r="D132" s="17">
        <v>273305.89</v>
      </c>
      <c r="E132" s="17">
        <v>273777.72</v>
      </c>
      <c r="F132" s="17">
        <v>273927.3</v>
      </c>
      <c r="G132" s="17">
        <v>274878.17</v>
      </c>
      <c r="H132" s="17">
        <v>275803.76</v>
      </c>
      <c r="I132" s="17">
        <v>276502.39</v>
      </c>
      <c r="J132" s="17">
        <v>276826.42</v>
      </c>
      <c r="K132" s="17">
        <v>277946.77</v>
      </c>
      <c r="L132" s="17">
        <v>278739.42</v>
      </c>
      <c r="M132" s="17">
        <v>279421.48</v>
      </c>
      <c r="N132" s="17">
        <v>280284.15</v>
      </c>
      <c r="O132" s="17">
        <v>3299174.36</v>
      </c>
    </row>
    <row r="133" spans="1:15" ht="12.75">
      <c r="A133" s="14"/>
      <c r="B133" s="5" t="s">
        <v>169</v>
      </c>
      <c r="C133" s="17">
        <v>251137.3</v>
      </c>
      <c r="D133" s="17">
        <v>251752.55</v>
      </c>
      <c r="E133" s="17">
        <v>253256.12</v>
      </c>
      <c r="F133" s="17">
        <v>253300.69</v>
      </c>
      <c r="G133" s="17">
        <v>253924.89</v>
      </c>
      <c r="H133" s="17">
        <v>254975.77</v>
      </c>
      <c r="I133" s="17">
        <v>255624.66</v>
      </c>
      <c r="J133" s="17">
        <v>256063.44</v>
      </c>
      <c r="K133" s="17">
        <v>256646.94</v>
      </c>
      <c r="L133" s="17">
        <v>256974.49</v>
      </c>
      <c r="M133" s="17">
        <v>257873.87</v>
      </c>
      <c r="N133" s="17">
        <v>258795.85</v>
      </c>
      <c r="O133" s="17">
        <v>3060326.57</v>
      </c>
    </row>
    <row r="134" spans="1:15" ht="12.75">
      <c r="A134" s="5"/>
      <c r="B134" s="5" t="s">
        <v>170</v>
      </c>
      <c r="C134" s="17">
        <f>+C132-C133</f>
        <v>6623.590000000026</v>
      </c>
      <c r="D134" s="17">
        <f aca="true" t="shared" si="42" ref="D134:O134">+D132-D133</f>
        <v>21553.340000000026</v>
      </c>
      <c r="E134" s="17">
        <f t="shared" si="42"/>
        <v>20521.599999999977</v>
      </c>
      <c r="F134" s="17">
        <f t="shared" si="42"/>
        <v>20626.609999999986</v>
      </c>
      <c r="G134" s="17">
        <f t="shared" si="42"/>
        <v>20953.27999999997</v>
      </c>
      <c r="H134" s="17">
        <f t="shared" si="42"/>
        <v>20827.99000000002</v>
      </c>
      <c r="I134" s="17">
        <f t="shared" si="42"/>
        <v>20877.73000000001</v>
      </c>
      <c r="J134" s="17">
        <f t="shared" si="42"/>
        <v>20762.97999999998</v>
      </c>
      <c r="K134" s="17">
        <f t="shared" si="42"/>
        <v>21299.830000000016</v>
      </c>
      <c r="L134" s="17">
        <f t="shared" si="42"/>
        <v>21764.929999999993</v>
      </c>
      <c r="M134" s="17">
        <f t="shared" si="42"/>
        <v>21547.609999999986</v>
      </c>
      <c r="N134" s="17">
        <f t="shared" si="42"/>
        <v>21488.300000000017</v>
      </c>
      <c r="O134" s="17">
        <f t="shared" si="42"/>
        <v>238847.79000000004</v>
      </c>
    </row>
    <row r="135" spans="1:15" ht="12.75">
      <c r="A135" s="14" t="s">
        <v>123</v>
      </c>
      <c r="B135" s="14" t="s">
        <v>124</v>
      </c>
      <c r="C135" s="17">
        <v>15350.15</v>
      </c>
      <c r="D135" s="17">
        <v>15390.76</v>
      </c>
      <c r="E135" s="17">
        <v>15433.89</v>
      </c>
      <c r="F135" s="17">
        <v>15433.89</v>
      </c>
      <c r="G135" s="17">
        <v>15528.86</v>
      </c>
      <c r="H135" s="17">
        <v>15610.36</v>
      </c>
      <c r="I135" s="17">
        <v>15538.22</v>
      </c>
      <c r="J135" s="17">
        <v>15642.95</v>
      </c>
      <c r="K135" s="17">
        <v>15642.84</v>
      </c>
      <c r="L135" s="17">
        <v>15678</v>
      </c>
      <c r="M135" s="17">
        <v>15509.75</v>
      </c>
      <c r="N135" s="17">
        <v>15485.17</v>
      </c>
      <c r="O135" s="17">
        <v>186244.84</v>
      </c>
    </row>
    <row r="136" spans="1:15" ht="12.75">
      <c r="A136" s="14"/>
      <c r="B136" s="5" t="s">
        <v>169</v>
      </c>
      <c r="C136" s="17">
        <v>13730.9</v>
      </c>
      <c r="D136" s="17">
        <v>14823.41</v>
      </c>
      <c r="E136" s="17">
        <v>14823.41</v>
      </c>
      <c r="F136" s="17">
        <v>14926.34</v>
      </c>
      <c r="G136" s="17">
        <v>14936.71</v>
      </c>
      <c r="H136" s="17">
        <v>14939.48</v>
      </c>
      <c r="I136" s="17">
        <v>14968.2</v>
      </c>
      <c r="J136" s="17">
        <v>14981.06</v>
      </c>
      <c r="K136" s="17">
        <v>14981.06</v>
      </c>
      <c r="L136" s="17">
        <v>15005.87</v>
      </c>
      <c r="M136" s="17">
        <v>15023.26</v>
      </c>
      <c r="N136" s="17">
        <v>15140.78</v>
      </c>
      <c r="O136" s="17">
        <v>178280.48</v>
      </c>
    </row>
    <row r="137" spans="1:15" ht="12.75">
      <c r="A137" s="5"/>
      <c r="B137" s="5" t="s">
        <v>170</v>
      </c>
      <c r="C137" s="17">
        <f>+C135-C136</f>
        <v>1619.25</v>
      </c>
      <c r="D137" s="17">
        <f aca="true" t="shared" si="43" ref="D137:O137">+D135-D136</f>
        <v>567.3500000000004</v>
      </c>
      <c r="E137" s="17">
        <f t="shared" si="43"/>
        <v>610.4799999999996</v>
      </c>
      <c r="F137" s="17">
        <f t="shared" si="43"/>
        <v>507.5499999999993</v>
      </c>
      <c r="G137" s="17">
        <f t="shared" si="43"/>
        <v>592.1500000000015</v>
      </c>
      <c r="H137" s="17">
        <f t="shared" si="43"/>
        <v>670.880000000001</v>
      </c>
      <c r="I137" s="17">
        <f t="shared" si="43"/>
        <v>570.0199999999986</v>
      </c>
      <c r="J137" s="17">
        <f t="shared" si="43"/>
        <v>661.8900000000012</v>
      </c>
      <c r="K137" s="17">
        <f t="shared" si="43"/>
        <v>661.7800000000007</v>
      </c>
      <c r="L137" s="17">
        <f t="shared" si="43"/>
        <v>672.1299999999992</v>
      </c>
      <c r="M137" s="17">
        <f t="shared" si="43"/>
        <v>486.4899999999998</v>
      </c>
      <c r="N137" s="17">
        <f t="shared" si="43"/>
        <v>344.3899999999994</v>
      </c>
      <c r="O137" s="17">
        <f t="shared" si="43"/>
        <v>7964.359999999986</v>
      </c>
    </row>
    <row r="138" spans="1:15" ht="12.75">
      <c r="A138" s="14" t="s">
        <v>130</v>
      </c>
      <c r="B138" s="14" t="s">
        <v>131</v>
      </c>
      <c r="C138" s="17">
        <v>10470.91</v>
      </c>
      <c r="D138" s="17">
        <v>10470.91</v>
      </c>
      <c r="E138" s="17">
        <v>9856.34</v>
      </c>
      <c r="F138" s="17">
        <v>10541.07</v>
      </c>
      <c r="G138" s="17">
        <v>10172.11</v>
      </c>
      <c r="H138" s="17">
        <v>10478.55</v>
      </c>
      <c r="I138" s="17">
        <v>10108.2</v>
      </c>
      <c r="J138" s="17">
        <v>10414.28</v>
      </c>
      <c r="K138" s="17">
        <v>10382.73</v>
      </c>
      <c r="L138" s="17">
        <v>10110.36</v>
      </c>
      <c r="M138" s="17">
        <v>10413.64</v>
      </c>
      <c r="N138" s="17">
        <v>10045.31</v>
      </c>
      <c r="O138" s="17">
        <v>123464.41</v>
      </c>
    </row>
    <row r="139" spans="1:15" ht="12.75">
      <c r="A139" s="14"/>
      <c r="B139" s="5" t="s">
        <v>169</v>
      </c>
      <c r="C139" s="17">
        <v>10931.27</v>
      </c>
      <c r="D139" s="17">
        <v>10931.27</v>
      </c>
      <c r="E139" s="17">
        <v>10312.67</v>
      </c>
      <c r="F139" s="17">
        <v>10725.07</v>
      </c>
      <c r="G139" s="17">
        <v>10725.07</v>
      </c>
      <c r="H139" s="17">
        <v>11158.75</v>
      </c>
      <c r="I139" s="17">
        <v>10869.63</v>
      </c>
      <c r="J139" s="17">
        <v>10869.63</v>
      </c>
      <c r="K139" s="17">
        <v>10593.86</v>
      </c>
      <c r="L139" s="17">
        <v>10777.71</v>
      </c>
      <c r="M139" s="17">
        <v>10777.71</v>
      </c>
      <c r="N139" s="17">
        <v>9857.31</v>
      </c>
      <c r="O139" s="17">
        <v>128529.95</v>
      </c>
    </row>
    <row r="140" spans="1:15" ht="12.75">
      <c r="A140" s="5"/>
      <c r="B140" s="5" t="s">
        <v>170</v>
      </c>
      <c r="C140" s="17">
        <f>+C138-C139</f>
        <v>-460.3600000000006</v>
      </c>
      <c r="D140" s="17">
        <f aca="true" t="shared" si="44" ref="D140:O140">+D138-D139</f>
        <v>-460.3600000000006</v>
      </c>
      <c r="E140" s="17">
        <f t="shared" si="44"/>
        <v>-456.3299999999999</v>
      </c>
      <c r="F140" s="17">
        <f t="shared" si="44"/>
        <v>-184</v>
      </c>
      <c r="G140" s="17">
        <f t="shared" si="44"/>
        <v>-552.9599999999991</v>
      </c>
      <c r="H140" s="17">
        <f t="shared" si="44"/>
        <v>-680.2000000000007</v>
      </c>
      <c r="I140" s="17">
        <f t="shared" si="44"/>
        <v>-761.4299999999985</v>
      </c>
      <c r="J140" s="17">
        <f t="shared" si="44"/>
        <v>-455.34999999999854</v>
      </c>
      <c r="K140" s="17">
        <f t="shared" si="44"/>
        <v>-211.13000000000102</v>
      </c>
      <c r="L140" s="17">
        <f t="shared" si="44"/>
        <v>-667.3499999999985</v>
      </c>
      <c r="M140" s="17">
        <f t="shared" si="44"/>
        <v>-364.0699999999997</v>
      </c>
      <c r="N140" s="17">
        <f t="shared" si="44"/>
        <v>188</v>
      </c>
      <c r="O140" s="17">
        <f t="shared" si="44"/>
        <v>-5065.539999999994</v>
      </c>
    </row>
    <row r="141" spans="1:15" ht="12.75">
      <c r="A141" s="14" t="s">
        <v>132</v>
      </c>
      <c r="B141" s="14" t="s">
        <v>133</v>
      </c>
      <c r="C141" s="17">
        <v>4143.34</v>
      </c>
      <c r="D141" s="17">
        <v>4708.79</v>
      </c>
      <c r="E141" s="17">
        <v>4708.79</v>
      </c>
      <c r="F141" s="17">
        <v>4955.93</v>
      </c>
      <c r="G141" s="17">
        <v>23701.31</v>
      </c>
      <c r="H141" s="17">
        <v>23701.31</v>
      </c>
      <c r="I141" s="17">
        <v>35309.34</v>
      </c>
      <c r="J141" s="17">
        <v>27570.65</v>
      </c>
      <c r="K141" s="17">
        <v>27570.65</v>
      </c>
      <c r="L141" s="17">
        <v>26683.27</v>
      </c>
      <c r="M141" s="17">
        <v>27274.86</v>
      </c>
      <c r="N141" s="17">
        <v>27274.86</v>
      </c>
      <c r="O141" s="17">
        <v>237603.1</v>
      </c>
    </row>
    <row r="142" spans="1:15" ht="12.75">
      <c r="A142" s="14"/>
      <c r="B142" s="5" t="s">
        <v>169</v>
      </c>
      <c r="C142" s="17">
        <v>2708.05</v>
      </c>
      <c r="D142" s="17">
        <v>4154.67</v>
      </c>
      <c r="E142" s="17">
        <v>4154.67</v>
      </c>
      <c r="F142" s="17">
        <v>9145.69</v>
      </c>
      <c r="G142" s="17">
        <v>5818.34</v>
      </c>
      <c r="H142" s="17">
        <v>5818.34</v>
      </c>
      <c r="I142" s="17">
        <v>3070.51</v>
      </c>
      <c r="J142" s="17">
        <v>4902.4</v>
      </c>
      <c r="K142" s="17">
        <v>4902.4</v>
      </c>
      <c r="L142" s="17">
        <v>5169.75</v>
      </c>
      <c r="M142" s="17">
        <v>4991.52</v>
      </c>
      <c r="N142" s="17">
        <v>4991.52</v>
      </c>
      <c r="O142" s="17">
        <v>59827.86</v>
      </c>
    </row>
    <row r="143" spans="1:15" ht="12.75">
      <c r="A143" s="5"/>
      <c r="B143" s="5" t="s">
        <v>170</v>
      </c>
      <c r="C143" s="17">
        <f>+C141-C142</f>
        <v>1435.29</v>
      </c>
      <c r="D143" s="17">
        <f aca="true" t="shared" si="45" ref="D143:O143">+D141-D142</f>
        <v>554.1199999999999</v>
      </c>
      <c r="E143" s="17">
        <f t="shared" si="45"/>
        <v>554.1199999999999</v>
      </c>
      <c r="F143" s="17">
        <f t="shared" si="45"/>
        <v>-4189.76</v>
      </c>
      <c r="G143" s="17">
        <f t="shared" si="45"/>
        <v>17882.97</v>
      </c>
      <c r="H143" s="17">
        <f t="shared" si="45"/>
        <v>17882.97</v>
      </c>
      <c r="I143" s="17">
        <f t="shared" si="45"/>
        <v>32238.829999999994</v>
      </c>
      <c r="J143" s="17">
        <f t="shared" si="45"/>
        <v>22668.25</v>
      </c>
      <c r="K143" s="17">
        <f t="shared" si="45"/>
        <v>22668.25</v>
      </c>
      <c r="L143" s="17">
        <f t="shared" si="45"/>
        <v>21513.52</v>
      </c>
      <c r="M143" s="17">
        <f t="shared" si="45"/>
        <v>22283.34</v>
      </c>
      <c r="N143" s="17">
        <f t="shared" si="45"/>
        <v>22283.34</v>
      </c>
      <c r="O143" s="17">
        <f t="shared" si="45"/>
        <v>177775.24</v>
      </c>
    </row>
    <row r="144" spans="1:15" ht="12.75">
      <c r="A144" s="14" t="s">
        <v>134</v>
      </c>
      <c r="B144" s="14" t="s">
        <v>135</v>
      </c>
      <c r="C144" s="17">
        <v>6143.96</v>
      </c>
      <c r="D144" s="17">
        <v>6143.96</v>
      </c>
      <c r="E144" s="17">
        <v>5587.44</v>
      </c>
      <c r="F144" s="17">
        <v>5958.45</v>
      </c>
      <c r="G144" s="17">
        <v>5958.45</v>
      </c>
      <c r="H144" s="17">
        <v>5385.07</v>
      </c>
      <c r="I144" s="17">
        <v>5767.32</v>
      </c>
      <c r="J144" s="17">
        <v>5767.32</v>
      </c>
      <c r="K144" s="17">
        <v>5189.57</v>
      </c>
      <c r="L144" s="17">
        <v>5574.74</v>
      </c>
      <c r="M144" s="17">
        <v>5574.74</v>
      </c>
      <c r="N144" s="17">
        <v>4992.57</v>
      </c>
      <c r="O144" s="17">
        <v>68043.59</v>
      </c>
    </row>
    <row r="145" spans="1:15" ht="12.75">
      <c r="A145" s="14"/>
      <c r="B145" s="5" t="s">
        <v>169</v>
      </c>
      <c r="C145" s="17">
        <v>6889.04</v>
      </c>
      <c r="D145" s="17">
        <v>6889.04</v>
      </c>
      <c r="E145" s="17">
        <v>6344.61</v>
      </c>
      <c r="F145" s="17">
        <v>6707.56</v>
      </c>
      <c r="G145" s="17">
        <v>6707.56</v>
      </c>
      <c r="H145" s="17">
        <v>6151.9</v>
      </c>
      <c r="I145" s="17">
        <v>6522.34</v>
      </c>
      <c r="J145" s="17">
        <v>6522.34</v>
      </c>
      <c r="K145" s="17">
        <v>5962.92</v>
      </c>
      <c r="L145" s="17">
        <v>6335.87</v>
      </c>
      <c r="M145" s="17">
        <v>6335.87</v>
      </c>
      <c r="N145" s="17">
        <v>5760.15</v>
      </c>
      <c r="O145" s="17">
        <v>77129.2</v>
      </c>
    </row>
    <row r="146" spans="1:15" ht="12.75">
      <c r="A146" s="5"/>
      <c r="B146" s="5" t="s">
        <v>170</v>
      </c>
      <c r="C146" s="17">
        <f>+C144-C145</f>
        <v>-745.0799999999999</v>
      </c>
      <c r="D146" s="17">
        <f aca="true" t="shared" si="46" ref="D146:O146">+D144-D145</f>
        <v>-745.0799999999999</v>
      </c>
      <c r="E146" s="17">
        <f t="shared" si="46"/>
        <v>-757.1700000000001</v>
      </c>
      <c r="F146" s="17">
        <f t="shared" si="46"/>
        <v>-749.1100000000006</v>
      </c>
      <c r="G146" s="17">
        <f t="shared" si="46"/>
        <v>-749.1100000000006</v>
      </c>
      <c r="H146" s="17">
        <f t="shared" si="46"/>
        <v>-766.8299999999999</v>
      </c>
      <c r="I146" s="17">
        <f t="shared" si="46"/>
        <v>-755.0200000000004</v>
      </c>
      <c r="J146" s="17">
        <f t="shared" si="46"/>
        <v>-755.0200000000004</v>
      </c>
      <c r="K146" s="17">
        <f t="shared" si="46"/>
        <v>-773.3500000000004</v>
      </c>
      <c r="L146" s="17">
        <f t="shared" si="46"/>
        <v>-761.1300000000001</v>
      </c>
      <c r="M146" s="17">
        <f t="shared" si="46"/>
        <v>-761.1300000000001</v>
      </c>
      <c r="N146" s="17">
        <f t="shared" si="46"/>
        <v>-767.5799999999999</v>
      </c>
      <c r="O146" s="17">
        <f t="shared" si="46"/>
        <v>-9085.61</v>
      </c>
    </row>
    <row r="147" spans="1:15" ht="12.75">
      <c r="A147" s="14" t="s">
        <v>136</v>
      </c>
      <c r="B147" s="14" t="s">
        <v>137</v>
      </c>
      <c r="C147" s="17">
        <v>6567.67</v>
      </c>
      <c r="D147" s="17">
        <v>6741.39</v>
      </c>
      <c r="E147" s="17">
        <v>6709.63</v>
      </c>
      <c r="F147" s="17">
        <v>6008.08</v>
      </c>
      <c r="G147" s="17">
        <v>6603.8</v>
      </c>
      <c r="H147" s="17">
        <v>6353.36</v>
      </c>
      <c r="I147" s="17">
        <v>6526.61</v>
      </c>
      <c r="J147" s="17">
        <v>6258.44</v>
      </c>
      <c r="K147" s="17">
        <v>6430.02</v>
      </c>
      <c r="L147" s="17">
        <v>6388.89</v>
      </c>
      <c r="M147" s="17">
        <v>6135.04</v>
      </c>
      <c r="N147" s="17">
        <v>6291.61</v>
      </c>
      <c r="O147" s="17">
        <v>77014.54</v>
      </c>
    </row>
    <row r="148" spans="1:15" ht="12.75">
      <c r="A148" s="14"/>
      <c r="B148" s="5" t="s">
        <v>169</v>
      </c>
      <c r="C148" s="17">
        <v>7095.89</v>
      </c>
      <c r="D148" s="17">
        <v>7280.29</v>
      </c>
      <c r="E148" s="17">
        <v>7231.21</v>
      </c>
      <c r="F148" s="17">
        <v>6499.56</v>
      </c>
      <c r="G148" s="17">
        <v>7148.13</v>
      </c>
      <c r="H148" s="17">
        <v>6880.16</v>
      </c>
      <c r="I148" s="17">
        <v>7053.3</v>
      </c>
      <c r="J148" s="17">
        <v>6780.88</v>
      </c>
      <c r="K148" s="17">
        <v>6969.39</v>
      </c>
      <c r="L148" s="17">
        <v>6922.33</v>
      </c>
      <c r="M148" s="17">
        <v>6658.12</v>
      </c>
      <c r="N148" s="17">
        <v>6834.94</v>
      </c>
      <c r="O148" s="17">
        <v>83354.2</v>
      </c>
    </row>
    <row r="149" spans="1:15" ht="12.75">
      <c r="A149" s="5"/>
      <c r="B149" s="5" t="s">
        <v>170</v>
      </c>
      <c r="C149" s="17">
        <f>+C147-C148</f>
        <v>-528.2200000000003</v>
      </c>
      <c r="D149" s="17">
        <f aca="true" t="shared" si="47" ref="D149:O149">+D147-D148</f>
        <v>-538.8999999999996</v>
      </c>
      <c r="E149" s="17">
        <f t="shared" si="47"/>
        <v>-521.5799999999999</v>
      </c>
      <c r="F149" s="17">
        <f t="shared" si="47"/>
        <v>-491.4800000000005</v>
      </c>
      <c r="G149" s="17">
        <f t="shared" si="47"/>
        <v>-544.3299999999999</v>
      </c>
      <c r="H149" s="17">
        <f t="shared" si="47"/>
        <v>-526.8000000000002</v>
      </c>
      <c r="I149" s="17">
        <f t="shared" si="47"/>
        <v>-526.6900000000005</v>
      </c>
      <c r="J149" s="17">
        <f t="shared" si="47"/>
        <v>-522.4400000000005</v>
      </c>
      <c r="K149" s="17">
        <f t="shared" si="47"/>
        <v>-539.3699999999999</v>
      </c>
      <c r="L149" s="17">
        <f t="shared" si="47"/>
        <v>-533.4399999999996</v>
      </c>
      <c r="M149" s="17">
        <f t="shared" si="47"/>
        <v>-523.0799999999999</v>
      </c>
      <c r="N149" s="17">
        <f t="shared" si="47"/>
        <v>-543.3299999999999</v>
      </c>
      <c r="O149" s="17">
        <f t="shared" si="47"/>
        <v>-6339.6600000000035</v>
      </c>
    </row>
    <row r="150" spans="1:15" ht="12.75">
      <c r="A150" s="14" t="s">
        <v>140</v>
      </c>
      <c r="B150" s="14" t="s">
        <v>141</v>
      </c>
      <c r="C150" s="17">
        <v>135.83</v>
      </c>
      <c r="D150" s="17">
        <v>132.03</v>
      </c>
      <c r="E150" s="17">
        <v>132.13</v>
      </c>
      <c r="F150" s="17">
        <v>132.09</v>
      </c>
      <c r="G150" s="17">
        <v>131.11</v>
      </c>
      <c r="H150" s="17">
        <v>128.56</v>
      </c>
      <c r="I150" s="17">
        <v>128.94</v>
      </c>
      <c r="J150" s="17">
        <v>129.63</v>
      </c>
      <c r="K150" s="17">
        <v>129.69</v>
      </c>
      <c r="L150" s="17">
        <v>129.06</v>
      </c>
      <c r="M150" s="17">
        <v>128.88</v>
      </c>
      <c r="N150" s="17">
        <v>128.6</v>
      </c>
      <c r="O150" s="17">
        <v>1566.55</v>
      </c>
    </row>
    <row r="151" spans="1:15" ht="12.75">
      <c r="A151" s="14"/>
      <c r="B151" s="5" t="s">
        <v>169</v>
      </c>
      <c r="C151" s="17">
        <v>198.28</v>
      </c>
      <c r="D151" s="17">
        <v>141.82</v>
      </c>
      <c r="E151" s="17">
        <v>142.78</v>
      </c>
      <c r="F151" s="17">
        <v>138.24</v>
      </c>
      <c r="G151" s="17">
        <v>138.22</v>
      </c>
      <c r="H151" s="17">
        <v>142.24</v>
      </c>
      <c r="I151" s="17">
        <v>142.53</v>
      </c>
      <c r="J151" s="17">
        <v>143.39</v>
      </c>
      <c r="K151" s="17">
        <v>144.33</v>
      </c>
      <c r="L151" s="17">
        <v>141.53</v>
      </c>
      <c r="M151" s="17">
        <v>148.73</v>
      </c>
      <c r="N151" s="17">
        <v>156.02</v>
      </c>
      <c r="O151" s="17">
        <v>1778.11</v>
      </c>
    </row>
    <row r="152" spans="1:15" ht="12.75">
      <c r="A152" s="5"/>
      <c r="B152" s="5" t="s">
        <v>170</v>
      </c>
      <c r="C152" s="17">
        <f>+C150-C151</f>
        <v>-62.44999999999999</v>
      </c>
      <c r="D152" s="17">
        <f aca="true" t="shared" si="48" ref="D152:O152">+D150-D151</f>
        <v>-9.789999999999992</v>
      </c>
      <c r="E152" s="17">
        <f t="shared" si="48"/>
        <v>-10.650000000000006</v>
      </c>
      <c r="F152" s="17">
        <f t="shared" si="48"/>
        <v>-6.150000000000006</v>
      </c>
      <c r="G152" s="17">
        <f t="shared" si="48"/>
        <v>-7.109999999999985</v>
      </c>
      <c r="H152" s="17">
        <f t="shared" si="48"/>
        <v>-13.680000000000007</v>
      </c>
      <c r="I152" s="17">
        <f t="shared" si="48"/>
        <v>-13.590000000000003</v>
      </c>
      <c r="J152" s="17">
        <f t="shared" si="48"/>
        <v>-13.759999999999991</v>
      </c>
      <c r="K152" s="17">
        <f t="shared" si="48"/>
        <v>-14.640000000000015</v>
      </c>
      <c r="L152" s="17">
        <f t="shared" si="48"/>
        <v>-12.469999999999999</v>
      </c>
      <c r="M152" s="17">
        <f t="shared" si="48"/>
        <v>-19.849999999999994</v>
      </c>
      <c r="N152" s="17">
        <f t="shared" si="48"/>
        <v>-27.420000000000016</v>
      </c>
      <c r="O152" s="17">
        <f t="shared" si="48"/>
        <v>-211.55999999999995</v>
      </c>
    </row>
    <row r="153" spans="1:15" ht="12.75">
      <c r="A153" s="14" t="s">
        <v>142</v>
      </c>
      <c r="B153" s="14" t="s">
        <v>143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2229.23</v>
      </c>
      <c r="M153" s="17">
        <v>0</v>
      </c>
      <c r="N153" s="17">
        <v>0</v>
      </c>
      <c r="O153" s="17">
        <v>2229.23</v>
      </c>
    </row>
    <row r="154" spans="1:15" ht="12.75">
      <c r="A154" s="14"/>
      <c r="B154" s="5" t="s">
        <v>169</v>
      </c>
      <c r="C154" s="17">
        <v>0</v>
      </c>
      <c r="D154" s="17">
        <v>0</v>
      </c>
      <c r="E154" s="17">
        <v>0</v>
      </c>
      <c r="F154" s="17">
        <v>476.13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89.88</v>
      </c>
      <c r="M154" s="17">
        <v>0</v>
      </c>
      <c r="N154" s="17">
        <v>0</v>
      </c>
      <c r="O154" s="17">
        <v>566.01</v>
      </c>
    </row>
    <row r="155" spans="1:15" ht="12.75">
      <c r="A155" s="5"/>
      <c r="B155" s="5" t="s">
        <v>170</v>
      </c>
      <c r="C155" s="17">
        <f>+C153-C154</f>
        <v>0</v>
      </c>
      <c r="D155" s="17">
        <f aca="true" t="shared" si="49" ref="D155:O155">+D153-D154</f>
        <v>0</v>
      </c>
      <c r="E155" s="17">
        <f t="shared" si="49"/>
        <v>0</v>
      </c>
      <c r="F155" s="17">
        <f t="shared" si="49"/>
        <v>-476.13</v>
      </c>
      <c r="G155" s="17">
        <f t="shared" si="49"/>
        <v>0</v>
      </c>
      <c r="H155" s="17">
        <f t="shared" si="49"/>
        <v>0</v>
      </c>
      <c r="I155" s="17">
        <f t="shared" si="49"/>
        <v>0</v>
      </c>
      <c r="J155" s="17">
        <f t="shared" si="49"/>
        <v>0</v>
      </c>
      <c r="K155" s="17">
        <f t="shared" si="49"/>
        <v>0</v>
      </c>
      <c r="L155" s="17">
        <f t="shared" si="49"/>
        <v>2139.35</v>
      </c>
      <c r="M155" s="17">
        <f t="shared" si="49"/>
        <v>0</v>
      </c>
      <c r="N155" s="17">
        <f t="shared" si="49"/>
        <v>0</v>
      </c>
      <c r="O155" s="17">
        <f t="shared" si="49"/>
        <v>1663.22</v>
      </c>
    </row>
    <row r="156" spans="1:15" ht="12.75">
      <c r="A156" s="14" t="s">
        <v>146</v>
      </c>
      <c r="B156" s="14" t="s">
        <v>147</v>
      </c>
      <c r="C156" s="17">
        <v>145</v>
      </c>
      <c r="D156" s="17">
        <v>0</v>
      </c>
      <c r="E156" s="17">
        <v>550</v>
      </c>
      <c r="F156" s="17">
        <v>720</v>
      </c>
      <c r="G156" s="17">
        <v>100</v>
      </c>
      <c r="H156" s="17">
        <v>471.2</v>
      </c>
      <c r="I156" s="17">
        <v>550</v>
      </c>
      <c r="J156" s="17">
        <v>740</v>
      </c>
      <c r="K156" s="17">
        <v>2100</v>
      </c>
      <c r="L156" s="17">
        <v>100</v>
      </c>
      <c r="M156" s="17">
        <v>460</v>
      </c>
      <c r="N156" s="17">
        <v>245</v>
      </c>
      <c r="O156" s="17">
        <v>6181.2</v>
      </c>
    </row>
    <row r="157" spans="1:15" ht="12.75">
      <c r="A157" s="14"/>
      <c r="B157" s="5" t="s">
        <v>169</v>
      </c>
      <c r="C157" s="17">
        <v>50</v>
      </c>
      <c r="D157" s="17">
        <v>150</v>
      </c>
      <c r="E157" s="17">
        <v>150</v>
      </c>
      <c r="F157" s="17">
        <v>200</v>
      </c>
      <c r="G157" s="17">
        <v>220</v>
      </c>
      <c r="H157" s="17">
        <v>200</v>
      </c>
      <c r="I157" s="17">
        <v>775</v>
      </c>
      <c r="J157" s="17">
        <v>2500</v>
      </c>
      <c r="K157" s="17">
        <v>853</v>
      </c>
      <c r="L157" s="17">
        <v>0</v>
      </c>
      <c r="M157" s="17">
        <v>760</v>
      </c>
      <c r="N157" s="17">
        <v>262.98</v>
      </c>
      <c r="O157" s="17">
        <v>6120.98</v>
      </c>
    </row>
    <row r="158" spans="1:15" ht="12.75">
      <c r="A158" s="5"/>
      <c r="B158" s="5" t="s">
        <v>170</v>
      </c>
      <c r="C158" s="17">
        <f>+C156-C157</f>
        <v>95</v>
      </c>
      <c r="D158" s="17">
        <f aca="true" t="shared" si="50" ref="D158:O158">+D156-D157</f>
        <v>-150</v>
      </c>
      <c r="E158" s="17">
        <f t="shared" si="50"/>
        <v>400</v>
      </c>
      <c r="F158" s="17">
        <f t="shared" si="50"/>
        <v>520</v>
      </c>
      <c r="G158" s="17">
        <f t="shared" si="50"/>
        <v>-120</v>
      </c>
      <c r="H158" s="17">
        <f t="shared" si="50"/>
        <v>271.2</v>
      </c>
      <c r="I158" s="17">
        <f t="shared" si="50"/>
        <v>-225</v>
      </c>
      <c r="J158" s="17">
        <f t="shared" si="50"/>
        <v>-1760</v>
      </c>
      <c r="K158" s="17">
        <f t="shared" si="50"/>
        <v>1247</v>
      </c>
      <c r="L158" s="17">
        <f t="shared" si="50"/>
        <v>100</v>
      </c>
      <c r="M158" s="17">
        <f t="shared" si="50"/>
        <v>-300</v>
      </c>
      <c r="N158" s="17">
        <f t="shared" si="50"/>
        <v>-17.980000000000018</v>
      </c>
      <c r="O158" s="17">
        <f t="shared" si="50"/>
        <v>60.220000000000255</v>
      </c>
    </row>
    <row r="159" spans="1:15" ht="12.75">
      <c r="A159" s="14" t="s">
        <v>148</v>
      </c>
      <c r="B159" s="14" t="s">
        <v>149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4500</v>
      </c>
      <c r="L159" s="17">
        <v>0</v>
      </c>
      <c r="M159" s="17">
        <v>0</v>
      </c>
      <c r="N159" s="17">
        <v>0</v>
      </c>
      <c r="O159" s="17">
        <v>4500</v>
      </c>
    </row>
    <row r="160" spans="1:15" ht="12.75">
      <c r="A160" s="14"/>
      <c r="B160" s="5" t="s">
        <v>169</v>
      </c>
      <c r="C160" s="17">
        <v>0</v>
      </c>
      <c r="D160" s="17">
        <v>1000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8000</v>
      </c>
      <c r="K160" s="17">
        <v>1000</v>
      </c>
      <c r="L160" s="17">
        <v>0</v>
      </c>
      <c r="M160" s="17">
        <v>0</v>
      </c>
      <c r="N160" s="17">
        <v>0</v>
      </c>
      <c r="O160" s="17">
        <v>10000</v>
      </c>
    </row>
    <row r="161" spans="1:15" ht="12.75">
      <c r="A161" s="5"/>
      <c r="B161" s="5" t="s">
        <v>170</v>
      </c>
      <c r="C161" s="17">
        <f>+C159-C160</f>
        <v>0</v>
      </c>
      <c r="D161" s="17">
        <f aca="true" t="shared" si="51" ref="D161:O161">+D159-D160</f>
        <v>-1000</v>
      </c>
      <c r="E161" s="17">
        <f t="shared" si="51"/>
        <v>0</v>
      </c>
      <c r="F161" s="17">
        <f t="shared" si="51"/>
        <v>0</v>
      </c>
      <c r="G161" s="17">
        <f t="shared" si="51"/>
        <v>0</v>
      </c>
      <c r="H161" s="17">
        <f t="shared" si="51"/>
        <v>0</v>
      </c>
      <c r="I161" s="17">
        <f t="shared" si="51"/>
        <v>0</v>
      </c>
      <c r="J161" s="17">
        <f t="shared" si="51"/>
        <v>-8000</v>
      </c>
      <c r="K161" s="17">
        <f t="shared" si="51"/>
        <v>3500</v>
      </c>
      <c r="L161" s="17">
        <f t="shared" si="51"/>
        <v>0</v>
      </c>
      <c r="M161" s="17">
        <f t="shared" si="51"/>
        <v>0</v>
      </c>
      <c r="N161" s="17">
        <f t="shared" si="51"/>
        <v>0</v>
      </c>
      <c r="O161" s="17">
        <f t="shared" si="51"/>
        <v>-5500</v>
      </c>
    </row>
    <row r="162" spans="1:15" ht="12.75">
      <c r="A162" s="14" t="s">
        <v>150</v>
      </c>
      <c r="B162" s="14" t="s">
        <v>151</v>
      </c>
      <c r="C162" s="17">
        <v>0</v>
      </c>
      <c r="D162" s="17">
        <v>1050.47</v>
      </c>
      <c r="E162" s="17">
        <v>250</v>
      </c>
      <c r="F162" s="17">
        <v>350</v>
      </c>
      <c r="G162" s="17">
        <v>0</v>
      </c>
      <c r="H162" s="17">
        <v>0</v>
      </c>
      <c r="I162" s="17">
        <v>0</v>
      </c>
      <c r="J162" s="17">
        <v>0</v>
      </c>
      <c r="K162" s="17">
        <v>150</v>
      </c>
      <c r="L162" s="17">
        <v>0</v>
      </c>
      <c r="M162" s="17">
        <v>0</v>
      </c>
      <c r="N162" s="17">
        <v>150</v>
      </c>
      <c r="O162" s="17">
        <v>1950.47</v>
      </c>
    </row>
    <row r="163" spans="1:15" ht="12.75">
      <c r="A163" s="14"/>
      <c r="B163" s="5" t="s">
        <v>169</v>
      </c>
      <c r="C163" s="17">
        <v>500</v>
      </c>
      <c r="D163" s="17">
        <v>548.83</v>
      </c>
      <c r="E163" s="17">
        <v>300</v>
      </c>
      <c r="F163" s="17">
        <v>0</v>
      </c>
      <c r="G163" s="17">
        <v>50</v>
      </c>
      <c r="H163" s="17">
        <v>250</v>
      </c>
      <c r="I163" s="17">
        <v>0</v>
      </c>
      <c r="J163" s="17">
        <v>150</v>
      </c>
      <c r="K163" s="17">
        <v>0</v>
      </c>
      <c r="L163" s="17">
        <v>0</v>
      </c>
      <c r="M163" s="17">
        <v>0</v>
      </c>
      <c r="N163" s="17">
        <v>0</v>
      </c>
      <c r="O163" s="17">
        <v>1798.83</v>
      </c>
    </row>
    <row r="164" spans="1:15" ht="12.75">
      <c r="A164" s="5"/>
      <c r="B164" s="5" t="s">
        <v>170</v>
      </c>
      <c r="C164" s="17">
        <f>+C162-C163</f>
        <v>-500</v>
      </c>
      <c r="D164" s="17">
        <f aca="true" t="shared" si="52" ref="D164:O164">+D162-D163</f>
        <v>501.64</v>
      </c>
      <c r="E164" s="17">
        <f t="shared" si="52"/>
        <v>-50</v>
      </c>
      <c r="F164" s="17">
        <f t="shared" si="52"/>
        <v>350</v>
      </c>
      <c r="G164" s="17">
        <f t="shared" si="52"/>
        <v>-50</v>
      </c>
      <c r="H164" s="17">
        <f t="shared" si="52"/>
        <v>-250</v>
      </c>
      <c r="I164" s="17">
        <f t="shared" si="52"/>
        <v>0</v>
      </c>
      <c r="J164" s="17">
        <f t="shared" si="52"/>
        <v>-150</v>
      </c>
      <c r="K164" s="17">
        <f t="shared" si="52"/>
        <v>150</v>
      </c>
      <c r="L164" s="17">
        <f t="shared" si="52"/>
        <v>0</v>
      </c>
      <c r="M164" s="17">
        <f t="shared" si="52"/>
        <v>0</v>
      </c>
      <c r="N164" s="17">
        <f t="shared" si="52"/>
        <v>150</v>
      </c>
      <c r="O164" s="17">
        <f t="shared" si="52"/>
        <v>151.6400000000001</v>
      </c>
    </row>
    <row r="165" spans="1:15" ht="12.75">
      <c r="A165" s="16"/>
      <c r="B165" s="16"/>
      <c r="C165" s="17">
        <v>145</v>
      </c>
      <c r="D165" s="17">
        <v>1050.47</v>
      </c>
      <c r="E165" s="17">
        <v>800</v>
      </c>
      <c r="F165" s="17">
        <v>1070</v>
      </c>
      <c r="G165" s="17">
        <v>100</v>
      </c>
      <c r="H165" s="17">
        <v>471.2</v>
      </c>
      <c r="I165" s="17">
        <v>550</v>
      </c>
      <c r="J165" s="17">
        <v>740</v>
      </c>
      <c r="K165" s="17">
        <v>6750</v>
      </c>
      <c r="L165" s="17">
        <v>100</v>
      </c>
      <c r="M165" s="17">
        <v>460</v>
      </c>
      <c r="N165" s="17">
        <v>395</v>
      </c>
      <c r="O165" s="17">
        <v>12631.67</v>
      </c>
    </row>
    <row r="166" spans="1:15" ht="12.75">
      <c r="A166" s="14" t="s">
        <v>156</v>
      </c>
      <c r="B166" s="14" t="s">
        <v>157</v>
      </c>
      <c r="C166" s="17">
        <v>7579.28</v>
      </c>
      <c r="D166" s="17">
        <v>-4780.11</v>
      </c>
      <c r="E166" s="17">
        <v>18061.03</v>
      </c>
      <c r="F166" s="17">
        <v>1268.13</v>
      </c>
      <c r="G166" s="17">
        <v>1515.76</v>
      </c>
      <c r="H166" s="17">
        <v>18696.42</v>
      </c>
      <c r="I166" s="17">
        <v>1051.91</v>
      </c>
      <c r="J166" s="17">
        <v>754.01</v>
      </c>
      <c r="K166" s="17">
        <v>18508.47</v>
      </c>
      <c r="L166" s="17">
        <f>1330.09+89.04</f>
        <v>1419.1299999999999</v>
      </c>
      <c r="M166" s="17">
        <v>2239.08</v>
      </c>
      <c r="N166" s="17">
        <v>19518.18</v>
      </c>
      <c r="O166" s="17">
        <v>85742.25</v>
      </c>
    </row>
    <row r="167" spans="1:15" ht="12.75">
      <c r="A167" s="14"/>
      <c r="B167" s="5" t="s">
        <v>169</v>
      </c>
      <c r="C167" s="17">
        <v>7130.86</v>
      </c>
      <c r="D167" s="17">
        <v>-4861.62</v>
      </c>
      <c r="E167" s="17">
        <v>17196.88</v>
      </c>
      <c r="F167" s="17">
        <v>1234.93</v>
      </c>
      <c r="G167" s="17">
        <v>2177.6</v>
      </c>
      <c r="H167" s="17">
        <v>18219.99</v>
      </c>
      <c r="I167" s="17">
        <v>1001.66</v>
      </c>
      <c r="J167" s="17">
        <v>1234.97</v>
      </c>
      <c r="K167" s="17">
        <v>18908.69</v>
      </c>
      <c r="L167" s="17">
        <v>1796.43</v>
      </c>
      <c r="M167" s="17">
        <v>2066.5</v>
      </c>
      <c r="N167" s="17">
        <v>18560.59</v>
      </c>
      <c r="O167" s="17">
        <v>84667.48</v>
      </c>
    </row>
    <row r="168" spans="1:15" ht="12.75">
      <c r="A168" s="5"/>
      <c r="B168" s="5" t="s">
        <v>170</v>
      </c>
      <c r="C168" s="17">
        <f>+C166-C167</f>
        <v>448.4200000000001</v>
      </c>
      <c r="D168" s="17">
        <f aca="true" t="shared" si="53" ref="D168:O168">+D166-D167</f>
        <v>81.51000000000022</v>
      </c>
      <c r="E168" s="17">
        <f t="shared" si="53"/>
        <v>864.1499999999978</v>
      </c>
      <c r="F168" s="17">
        <f t="shared" si="53"/>
        <v>33.200000000000045</v>
      </c>
      <c r="G168" s="17">
        <f t="shared" si="53"/>
        <v>-661.8399999999999</v>
      </c>
      <c r="H168" s="17">
        <f t="shared" si="53"/>
        <v>476.42999999999665</v>
      </c>
      <c r="I168" s="17">
        <f t="shared" si="53"/>
        <v>50.250000000000114</v>
      </c>
      <c r="J168" s="17">
        <f t="shared" si="53"/>
        <v>-480.96000000000004</v>
      </c>
      <c r="K168" s="17">
        <f t="shared" si="53"/>
        <v>-400.2199999999975</v>
      </c>
      <c r="L168" s="17">
        <f t="shared" si="53"/>
        <v>-377.3000000000002</v>
      </c>
      <c r="M168" s="17">
        <f t="shared" si="53"/>
        <v>172.57999999999993</v>
      </c>
      <c r="N168" s="17">
        <f t="shared" si="53"/>
        <v>957.5900000000001</v>
      </c>
      <c r="O168" s="17">
        <f t="shared" si="53"/>
        <v>1074.770000000004</v>
      </c>
    </row>
    <row r="169" spans="1:15" ht="12.75">
      <c r="A169" s="14" t="s">
        <v>158</v>
      </c>
      <c r="B169" s="14" t="s">
        <v>159</v>
      </c>
      <c r="C169" s="17">
        <v>3208.81</v>
      </c>
      <c r="D169" s="17">
        <v>3208.81</v>
      </c>
      <c r="E169" s="17">
        <v>3208.81</v>
      </c>
      <c r="F169" s="17">
        <v>3103.55</v>
      </c>
      <c r="G169" s="17">
        <v>3191.27</v>
      </c>
      <c r="H169" s="17">
        <v>3191.27</v>
      </c>
      <c r="I169" s="17">
        <v>3191.27</v>
      </c>
      <c r="J169" s="17">
        <v>3191.27</v>
      </c>
      <c r="K169" s="17">
        <v>3191.27</v>
      </c>
      <c r="L169" s="17">
        <v>3296.48</v>
      </c>
      <c r="M169" s="17">
        <v>3208.81</v>
      </c>
      <c r="N169" s="17">
        <v>3208.81</v>
      </c>
      <c r="O169" s="17">
        <v>38400.43</v>
      </c>
    </row>
    <row r="170" spans="1:15" ht="12.75">
      <c r="A170" s="14"/>
      <c r="B170" s="5" t="s">
        <v>169</v>
      </c>
      <c r="C170" s="17">
        <v>3208.81</v>
      </c>
      <c r="D170" s="17">
        <v>3208.81</v>
      </c>
      <c r="E170" s="17">
        <v>3208.81</v>
      </c>
      <c r="F170" s="17">
        <v>3103.55</v>
      </c>
      <c r="G170" s="17">
        <v>3191.27</v>
      </c>
      <c r="H170" s="17">
        <v>3191.27</v>
      </c>
      <c r="I170" s="17">
        <v>3191.27</v>
      </c>
      <c r="J170" s="17">
        <v>3191.27</v>
      </c>
      <c r="K170" s="17">
        <v>3191.27</v>
      </c>
      <c r="L170" s="17">
        <v>3296.48</v>
      </c>
      <c r="M170" s="17">
        <v>3208.81</v>
      </c>
      <c r="N170" s="17">
        <v>3208.81</v>
      </c>
      <c r="O170" s="17">
        <v>38400.43</v>
      </c>
    </row>
    <row r="171" spans="1:15" ht="12.75">
      <c r="A171" s="5"/>
      <c r="B171" s="5" t="s">
        <v>170</v>
      </c>
      <c r="C171" s="17">
        <f>+C169-C170</f>
        <v>0</v>
      </c>
      <c r="D171" s="17">
        <f aca="true" t="shared" si="54" ref="D171:O171">+D169-D170</f>
        <v>0</v>
      </c>
      <c r="E171" s="17">
        <f t="shared" si="54"/>
        <v>0</v>
      </c>
      <c r="F171" s="17">
        <f t="shared" si="54"/>
        <v>0</v>
      </c>
      <c r="G171" s="17">
        <f t="shared" si="54"/>
        <v>0</v>
      </c>
      <c r="H171" s="17">
        <f t="shared" si="54"/>
        <v>0</v>
      </c>
      <c r="I171" s="17">
        <f t="shared" si="54"/>
        <v>0</v>
      </c>
      <c r="J171" s="17">
        <f t="shared" si="54"/>
        <v>0</v>
      </c>
      <c r="K171" s="17">
        <f t="shared" si="54"/>
        <v>0</v>
      </c>
      <c r="L171" s="17">
        <f t="shared" si="54"/>
        <v>0</v>
      </c>
      <c r="M171" s="17">
        <f t="shared" si="54"/>
        <v>0</v>
      </c>
      <c r="N171" s="17">
        <f t="shared" si="54"/>
        <v>0</v>
      </c>
      <c r="O171" s="17">
        <f t="shared" si="54"/>
        <v>0</v>
      </c>
    </row>
    <row r="172" spans="1:15" ht="12.75">
      <c r="A172" s="14" t="s">
        <v>162</v>
      </c>
      <c r="B172" s="14" t="s">
        <v>163</v>
      </c>
      <c r="C172" s="17">
        <v>2489156.37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2489156.37</v>
      </c>
    </row>
    <row r="173" spans="1:15" ht="12.75">
      <c r="A173" s="14"/>
      <c r="B173" s="5" t="s">
        <v>169</v>
      </c>
      <c r="C173" s="17">
        <v>2957019.04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2957019.04</v>
      </c>
    </row>
    <row r="174" spans="1:15" ht="12.75">
      <c r="A174" s="5"/>
      <c r="B174" s="5" t="s">
        <v>170</v>
      </c>
      <c r="C174" s="17">
        <f>+C172-C173</f>
        <v>-467862.6699999999</v>
      </c>
      <c r="D174" s="17">
        <f aca="true" t="shared" si="55" ref="D174:O174">+D172-D173</f>
        <v>0</v>
      </c>
      <c r="E174" s="17">
        <f t="shared" si="55"/>
        <v>0</v>
      </c>
      <c r="F174" s="17">
        <f t="shared" si="55"/>
        <v>0</v>
      </c>
      <c r="G174" s="17">
        <f t="shared" si="55"/>
        <v>0</v>
      </c>
      <c r="H174" s="17">
        <f t="shared" si="55"/>
        <v>0</v>
      </c>
      <c r="I174" s="17">
        <f t="shared" si="55"/>
        <v>0</v>
      </c>
      <c r="J174" s="17">
        <f t="shared" si="55"/>
        <v>0</v>
      </c>
      <c r="K174" s="17">
        <f t="shared" si="55"/>
        <v>0</v>
      </c>
      <c r="L174" s="17">
        <f t="shared" si="55"/>
        <v>0</v>
      </c>
      <c r="M174" s="17">
        <f t="shared" si="55"/>
        <v>0</v>
      </c>
      <c r="N174" s="17">
        <f t="shared" si="55"/>
        <v>0</v>
      </c>
      <c r="O174" s="17">
        <f t="shared" si="55"/>
        <v>-467862.6699999999</v>
      </c>
    </row>
    <row r="175" spans="1:15" ht="12.75">
      <c r="A175" s="14" t="s">
        <v>165</v>
      </c>
      <c r="B175" s="14" t="s">
        <v>166</v>
      </c>
      <c r="C175" s="17">
        <v>23079.5</v>
      </c>
      <c r="D175" s="17">
        <v>0</v>
      </c>
      <c r="E175" s="17">
        <v>0</v>
      </c>
      <c r="F175" s="17">
        <v>71263.42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1714.31</v>
      </c>
      <c r="M175" s="17">
        <v>0</v>
      </c>
      <c r="N175" s="17">
        <v>0</v>
      </c>
      <c r="O175" s="17">
        <v>96057.23</v>
      </c>
    </row>
    <row r="176" spans="1:15" ht="12.75">
      <c r="A176" s="14"/>
      <c r="B176" s="5" t="s">
        <v>169</v>
      </c>
      <c r="C176" s="17">
        <v>18078.53</v>
      </c>
      <c r="D176" s="17">
        <v>0</v>
      </c>
      <c r="E176" s="17">
        <v>0</v>
      </c>
      <c r="F176" s="17">
        <v>65656.83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5664.8</v>
      </c>
      <c r="M176" s="17">
        <v>0</v>
      </c>
      <c r="N176" s="17">
        <v>0</v>
      </c>
      <c r="O176" s="17">
        <v>89400.16</v>
      </c>
    </row>
    <row r="177" spans="1:15" ht="12.75">
      <c r="A177" s="5"/>
      <c r="B177" s="5" t="s">
        <v>170</v>
      </c>
      <c r="C177" s="17">
        <f>+C175-C176</f>
        <v>5000.970000000001</v>
      </c>
      <c r="D177" s="17">
        <f aca="true" t="shared" si="56" ref="D177:O177">+D175-D176</f>
        <v>0</v>
      </c>
      <c r="E177" s="17">
        <f t="shared" si="56"/>
        <v>0</v>
      </c>
      <c r="F177" s="17">
        <f t="shared" si="56"/>
        <v>5606.5899999999965</v>
      </c>
      <c r="G177" s="17">
        <f t="shared" si="56"/>
        <v>0</v>
      </c>
      <c r="H177" s="17">
        <f t="shared" si="56"/>
        <v>0</v>
      </c>
      <c r="I177" s="17">
        <f t="shared" si="56"/>
        <v>0</v>
      </c>
      <c r="J177" s="17">
        <f t="shared" si="56"/>
        <v>0</v>
      </c>
      <c r="K177" s="17">
        <f t="shared" si="56"/>
        <v>0</v>
      </c>
      <c r="L177" s="17">
        <f t="shared" si="56"/>
        <v>-3950.4900000000002</v>
      </c>
      <c r="M177" s="17">
        <f t="shared" si="56"/>
        <v>0</v>
      </c>
      <c r="N177" s="17">
        <f t="shared" si="56"/>
        <v>0</v>
      </c>
      <c r="O177" s="17">
        <f t="shared" si="56"/>
        <v>6657.069999999992</v>
      </c>
    </row>
    <row r="178" spans="1:15" ht="12.75">
      <c r="A178" s="16" t="s">
        <v>171</v>
      </c>
      <c r="B178" s="16"/>
      <c r="C178" s="17">
        <v>2273228.05</v>
      </c>
      <c r="D178" s="17">
        <v>211441.63</v>
      </c>
      <c r="E178" s="17">
        <v>493069.32</v>
      </c>
      <c r="F178" s="17">
        <v>64880.44</v>
      </c>
      <c r="G178" s="17">
        <v>236361.99</v>
      </c>
      <c r="H178" s="17">
        <v>-199062.89</v>
      </c>
      <c r="I178" s="17">
        <v>-577291.49</v>
      </c>
      <c r="J178" s="17">
        <v>62401.91</v>
      </c>
      <c r="K178" s="17">
        <v>52732.25</v>
      </c>
      <c r="L178" s="17">
        <v>-158406.85</v>
      </c>
      <c r="M178" s="17">
        <v>-111769.16</v>
      </c>
      <c r="N178" s="17">
        <v>-81264.81</v>
      </c>
      <c r="O178" s="17">
        <v>2266320.39</v>
      </c>
    </row>
    <row r="179" spans="2:15" ht="12.75">
      <c r="B179" s="5" t="s">
        <v>169</v>
      </c>
      <c r="C179" s="17">
        <v>2946508.5</v>
      </c>
      <c r="D179" s="17">
        <v>403562.47</v>
      </c>
      <c r="E179" s="17">
        <v>586897.82</v>
      </c>
      <c r="F179" s="17">
        <v>328129.08</v>
      </c>
      <c r="G179" s="17">
        <v>-189656.67</v>
      </c>
      <c r="H179" s="17">
        <v>-160399.82</v>
      </c>
      <c r="I179" s="17">
        <v>-381478.52</v>
      </c>
      <c r="J179" s="17">
        <v>-123933.63</v>
      </c>
      <c r="K179" s="17">
        <v>-34663.39</v>
      </c>
      <c r="L179" s="17">
        <v>-57299.6</v>
      </c>
      <c r="M179" s="17">
        <v>-35998</v>
      </c>
      <c r="N179" s="17">
        <v>127224.98</v>
      </c>
      <c r="O179" s="17">
        <v>3408893.22</v>
      </c>
    </row>
    <row r="180" spans="1:15" ht="12.75">
      <c r="A180" s="5"/>
      <c r="B180" s="5" t="s">
        <v>170</v>
      </c>
      <c r="C180" s="17">
        <f>+C178-C179</f>
        <v>-673280.4500000002</v>
      </c>
      <c r="D180" s="17">
        <f aca="true" t="shared" si="57" ref="D180:O180">+D178-D179</f>
        <v>-192120.83999999997</v>
      </c>
      <c r="E180" s="17">
        <f t="shared" si="57"/>
        <v>-93828.49999999994</v>
      </c>
      <c r="F180" s="17">
        <f t="shared" si="57"/>
        <v>-263248.64</v>
      </c>
      <c r="G180" s="17">
        <f t="shared" si="57"/>
        <v>426018.66000000003</v>
      </c>
      <c r="H180" s="17">
        <f t="shared" si="57"/>
        <v>-38663.07000000001</v>
      </c>
      <c r="I180" s="17">
        <f t="shared" si="57"/>
        <v>-195812.96999999997</v>
      </c>
      <c r="J180" s="17">
        <f t="shared" si="57"/>
        <v>186335.54</v>
      </c>
      <c r="K180" s="17">
        <f t="shared" si="57"/>
        <v>87395.64</v>
      </c>
      <c r="L180" s="17">
        <f t="shared" si="57"/>
        <v>-101107.25</v>
      </c>
      <c r="M180" s="17">
        <f t="shared" si="57"/>
        <v>-75771.16</v>
      </c>
      <c r="N180" s="17">
        <f t="shared" si="57"/>
        <v>-208489.78999999998</v>
      </c>
      <c r="O180" s="17">
        <f t="shared" si="57"/>
        <v>-1142572.83</v>
      </c>
    </row>
  </sheetData>
  <sheetProtection/>
  <mergeCells count="3">
    <mergeCell ref="A1:M1"/>
    <mergeCell ref="A2:M2"/>
    <mergeCell ref="A3:M3"/>
  </mergeCells>
  <printOptions/>
  <pageMargins left="0.5" right="0.5" top="0.5" bottom="0.5" header="0.3" footer="0.3"/>
  <pageSetup fitToHeight="4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cp:lastPrinted>2016-08-01T14:22:31Z</cp:lastPrinted>
  <dcterms:created xsi:type="dcterms:W3CDTF">2016-08-01T13:54:21Z</dcterms:created>
  <dcterms:modified xsi:type="dcterms:W3CDTF">2016-08-01T14:22:41Z</dcterms:modified>
  <cp:category/>
  <cp:version/>
  <cp:contentType/>
  <cp:contentStatus/>
</cp:coreProperties>
</file>