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125001\AppData\Local\Temp\notesC9812B\"/>
    </mc:Choice>
  </mc:AlternateContent>
  <bookViews>
    <workbookView xWindow="0" yWindow="0" windowWidth="24000" windowHeight="91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21" i="1"/>
  <c r="A14" i="1"/>
  <c r="A15" i="1" s="1"/>
  <c r="A16" i="1" s="1"/>
  <c r="A17" i="1" s="1"/>
  <c r="A13" i="1"/>
  <c r="C17" i="1" l="1"/>
</calcChain>
</file>

<file path=xl/sharedStrings.xml><?xml version="1.0" encoding="utf-8"?>
<sst xmlns="http://schemas.openxmlformats.org/spreadsheetml/2006/main" count="21" uniqueCount="17">
  <si>
    <t>Date</t>
  </si>
  <si>
    <t>Average</t>
  </si>
  <si>
    <t>Average Short Term Borrowing Rate</t>
  </si>
  <si>
    <t>1 mo. LIBOR Rate</t>
  </si>
  <si>
    <t>Source</t>
  </si>
  <si>
    <t>Average of lines 1 - 6</t>
  </si>
  <si>
    <t>Based on Pricing Grid, Attachment B</t>
  </si>
  <si>
    <t>Revolver Eurodollar BBB+ Cost</t>
  </si>
  <si>
    <t>Short Term Borrowing Rate Calculation</t>
  </si>
  <si>
    <t xml:space="preserve">Ln 6 + 7 </t>
  </si>
  <si>
    <t>Average Short Term Borrowing Rate - Rounded</t>
  </si>
  <si>
    <t>Agrees to PRM-1, Page 1 of 2</t>
  </si>
  <si>
    <t>Line</t>
  </si>
  <si>
    <t>No.</t>
  </si>
  <si>
    <t>KY PSC Case No. 2016-00162, Attachment A to AG 1-29</t>
  </si>
  <si>
    <t>Page 1 of 1</t>
  </si>
  <si>
    <t>Forward Rate per Bloomberg on 8/26/2015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</si>
</sst>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/>
    </xf>
    <xf numFmtId="14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right"/>
    </xf>
    <xf numFmtId="0" fontId="0" fillId="0" borderId="0" xfId="0" applyFill="1"/>
    <xf numFmtId="2" fontId="0" fillId="0" borderId="0" xfId="0" applyNumberFormat="1" applyFill="1" applyAlignment="1">
      <alignment horizontal="right"/>
    </xf>
    <xf numFmtId="14" fontId="0" fillId="0" borderId="0" xfId="0" applyNumberFormat="1" applyFill="1" applyAlignment="1">
      <alignment horizontal="left"/>
    </xf>
    <xf numFmtId="0" fontId="0" fillId="0" borderId="0" xfId="0" applyAlignment="1">
      <alignment wrapText="1"/>
    </xf>
    <xf numFmtId="2" fontId="0" fillId="0" borderId="0" xfId="0" applyNumberFormat="1"/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Continuous"/>
    </xf>
    <xf numFmtId="2" fontId="0" fillId="0" borderId="0" xfId="0" applyNumberFormat="1" applyFill="1" applyBorder="1"/>
    <xf numFmtId="2" fontId="3" fillId="0" borderId="0" xfId="0" applyNumberFormat="1" applyFont="1" applyFill="1" applyBorder="1" applyAlignment="1">
      <alignment horizontal="right"/>
    </xf>
    <xf numFmtId="0" fontId="0" fillId="0" borderId="0" xfId="0" applyFont="1" applyAlignment="1">
      <alignment wrapText="1"/>
    </xf>
    <xf numFmtId="0" fontId="0" fillId="0" borderId="0" xfId="0" applyAlignment="1">
      <alignment horizontal="center"/>
    </xf>
    <xf numFmtId="165" fontId="0" fillId="0" borderId="0" xfId="0" applyNumberFormat="1" applyFill="1" applyAlignment="1">
      <alignment horizontal="center"/>
    </xf>
    <xf numFmtId="165" fontId="3" fillId="0" borderId="0" xfId="0" applyNumberFormat="1" applyFont="1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2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23"/>
  <sheetViews>
    <sheetView tabSelected="1" zoomScaleNormal="100" zoomScaleSheetLayoutView="100" workbookViewId="0">
      <selection activeCell="J11" sqref="J11"/>
    </sheetView>
  </sheetViews>
  <sheetFormatPr defaultRowHeight="15" x14ac:dyDescent="0.25"/>
  <cols>
    <col min="1" max="1" width="6.42578125" customWidth="1"/>
    <col min="2" max="2" width="35.140625" customWidth="1"/>
    <col min="3" max="3" width="17.140625" customWidth="1"/>
    <col min="4" max="4" width="2.85546875" customWidth="1"/>
    <col min="5" max="5" width="39" bestFit="1" customWidth="1"/>
  </cols>
  <sheetData>
    <row r="2" spans="1:5" x14ac:dyDescent="0.25">
      <c r="B2" s="23"/>
      <c r="C2" s="24" t="s">
        <v>14</v>
      </c>
      <c r="D2" s="24"/>
      <c r="E2" s="24"/>
    </row>
    <row r="3" spans="1:5" x14ac:dyDescent="0.25">
      <c r="E3" s="22" t="s">
        <v>15</v>
      </c>
    </row>
    <row r="6" spans="1:5" x14ac:dyDescent="0.25">
      <c r="A6" s="25" t="s">
        <v>8</v>
      </c>
      <c r="B6" s="25"/>
      <c r="C6" s="25"/>
      <c r="D6" s="25"/>
      <c r="E6" s="25"/>
    </row>
    <row r="7" spans="1:5" x14ac:dyDescent="0.25">
      <c r="A7" s="10"/>
      <c r="B7" s="9"/>
      <c r="C7" s="9"/>
      <c r="D7" s="9"/>
      <c r="E7" s="9"/>
    </row>
    <row r="8" spans="1:5" x14ac:dyDescent="0.25">
      <c r="A8" s="10"/>
      <c r="B8" s="9"/>
      <c r="C8" s="9"/>
      <c r="D8" s="9"/>
      <c r="E8" s="9"/>
    </row>
    <row r="9" spans="1:5" x14ac:dyDescent="0.25">
      <c r="A9" s="21" t="s">
        <v>12</v>
      </c>
    </row>
    <row r="10" spans="1:5" x14ac:dyDescent="0.25">
      <c r="A10" s="20" t="s">
        <v>13</v>
      </c>
      <c r="B10" s="1" t="s">
        <v>0</v>
      </c>
      <c r="C10" s="1" t="s">
        <v>3</v>
      </c>
      <c r="D10" s="1"/>
      <c r="E10" s="1" t="s">
        <v>4</v>
      </c>
    </row>
    <row r="11" spans="1:5" x14ac:dyDescent="0.25">
      <c r="B11" s="2"/>
      <c r="C11" s="3"/>
      <c r="D11" s="3"/>
      <c r="E11" s="4"/>
    </row>
    <row r="12" spans="1:5" x14ac:dyDescent="0.25">
      <c r="A12" s="14">
        <v>1</v>
      </c>
      <c r="B12" s="6">
        <v>42735</v>
      </c>
      <c r="C12" s="15">
        <v>1.1298999999999999</v>
      </c>
      <c r="D12" s="5"/>
      <c r="E12" s="4" t="s">
        <v>16</v>
      </c>
    </row>
    <row r="13" spans="1:5" x14ac:dyDescent="0.25">
      <c r="A13" s="14">
        <f>A12+1</f>
        <v>2</v>
      </c>
      <c r="B13" s="6">
        <v>42825</v>
      </c>
      <c r="C13" s="15">
        <v>1.2217</v>
      </c>
      <c r="D13" s="5"/>
      <c r="E13" s="4" t="s">
        <v>16</v>
      </c>
    </row>
    <row r="14" spans="1:5" x14ac:dyDescent="0.25">
      <c r="A14" s="14">
        <f t="shared" ref="A14:A17" si="0">A13+1</f>
        <v>3</v>
      </c>
      <c r="B14" s="6">
        <v>42916</v>
      </c>
      <c r="C14" s="15">
        <v>1.4309000000000001</v>
      </c>
      <c r="D14" s="5"/>
      <c r="E14" s="4" t="s">
        <v>16</v>
      </c>
    </row>
    <row r="15" spans="1:5" x14ac:dyDescent="0.25">
      <c r="A15" s="14">
        <f t="shared" si="0"/>
        <v>4</v>
      </c>
      <c r="B15" s="6">
        <v>43008</v>
      </c>
      <c r="C15" s="15">
        <v>1.5274000000000001</v>
      </c>
      <c r="D15" s="5"/>
      <c r="E15" s="4" t="s">
        <v>16</v>
      </c>
    </row>
    <row r="16" spans="1:5" x14ac:dyDescent="0.25">
      <c r="A16" s="14">
        <f t="shared" si="0"/>
        <v>5</v>
      </c>
      <c r="B16" s="6">
        <v>43100</v>
      </c>
      <c r="C16" s="16">
        <v>1.7165999999999999</v>
      </c>
      <c r="D16" s="12"/>
      <c r="E16" s="4" t="s">
        <v>16</v>
      </c>
    </row>
    <row r="17" spans="1:5" x14ac:dyDescent="0.25">
      <c r="A17" s="14">
        <f t="shared" si="0"/>
        <v>6</v>
      </c>
      <c r="B17" s="4" t="s">
        <v>1</v>
      </c>
      <c r="C17" s="17">
        <f>AVERAGE(C12:C16)</f>
        <v>1.4053</v>
      </c>
      <c r="D17" s="11"/>
      <c r="E17" s="4" t="s">
        <v>5</v>
      </c>
    </row>
    <row r="18" spans="1:5" x14ac:dyDescent="0.25">
      <c r="A18" s="14"/>
      <c r="C18" s="18"/>
    </row>
    <row r="19" spans="1:5" x14ac:dyDescent="0.25">
      <c r="A19" s="14">
        <v>7</v>
      </c>
      <c r="B19" s="7" t="s">
        <v>7</v>
      </c>
      <c r="C19" s="19">
        <v>1.075</v>
      </c>
      <c r="E19" t="s">
        <v>6</v>
      </c>
    </row>
    <row r="20" spans="1:5" x14ac:dyDescent="0.25">
      <c r="A20" s="14"/>
      <c r="C20" s="18"/>
    </row>
    <row r="21" spans="1:5" x14ac:dyDescent="0.25">
      <c r="A21" s="14">
        <v>8</v>
      </c>
      <c r="B21" s="13" t="s">
        <v>2</v>
      </c>
      <c r="C21" s="19">
        <f>C19+C17</f>
        <v>2.4802999999999997</v>
      </c>
      <c r="D21" s="8"/>
      <c r="E21" t="s">
        <v>9</v>
      </c>
    </row>
    <row r="22" spans="1:5" x14ac:dyDescent="0.25">
      <c r="A22" s="14"/>
      <c r="C22" s="18"/>
    </row>
    <row r="23" spans="1:5" ht="30" x14ac:dyDescent="0.25">
      <c r="A23" s="14">
        <v>9</v>
      </c>
      <c r="B23" s="13" t="s">
        <v>10</v>
      </c>
      <c r="C23" s="19">
        <f>ROUND(C21,1)</f>
        <v>2.5</v>
      </c>
      <c r="E23" t="s">
        <v>11</v>
      </c>
    </row>
  </sheetData>
  <mergeCells count="2">
    <mergeCell ref="C2:E2"/>
    <mergeCell ref="A6:E6"/>
  </mergeCells>
  <printOptions horizontalCentered="1"/>
  <pageMargins left="0.7" right="0.7" top="1" bottom="0.5" header="0.3" footer="0.3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NiSource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Spadafore \ Nina</dc:creator>
  <cp:lastModifiedBy>Spadafore \ Nina</cp:lastModifiedBy>
  <cp:lastPrinted>2016-07-13T00:08:49Z</cp:lastPrinted>
  <dcterms:created xsi:type="dcterms:W3CDTF">2016-07-12T16:21:16Z</dcterms:created>
  <dcterms:modified xsi:type="dcterms:W3CDTF">2016-07-18T18:23:32Z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