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KY\Rate Case - 2016\Schedules\Schedule M (Revenues)\Data Requests\AG 2-27\"/>
    </mc:Choice>
  </mc:AlternateContent>
  <bookViews>
    <workbookView xWindow="240" yWindow="156" windowWidth="21072" windowHeight="9528"/>
  </bookViews>
  <sheets>
    <sheet name="AG 2-27 Attach. A" sheetId="2" r:id="rId1"/>
    <sheet name="AG 2-27 Attach. B" sheetId="3" r:id="rId2"/>
    <sheet name="AG 2-27 Attach. C" sheetId="4" r:id="rId3"/>
  </sheets>
  <calcPr calcId="152511"/>
</workbook>
</file>

<file path=xl/calcChain.xml><?xml version="1.0" encoding="utf-8"?>
<calcChain xmlns="http://schemas.openxmlformats.org/spreadsheetml/2006/main">
  <c r="N55" i="4" l="1"/>
  <c r="M55" i="4"/>
  <c r="L55" i="4"/>
  <c r="K55" i="4"/>
  <c r="J55" i="4"/>
  <c r="I55" i="4"/>
  <c r="H55" i="4"/>
  <c r="G55" i="4"/>
  <c r="F55" i="4"/>
  <c r="E55" i="4"/>
  <c r="D55" i="4"/>
  <c r="C55" i="4"/>
  <c r="O55" i="4" s="1"/>
  <c r="O53" i="4"/>
  <c r="O52" i="4"/>
  <c r="O51" i="4"/>
  <c r="O50" i="4"/>
  <c r="O49" i="4"/>
  <c r="O48" i="4"/>
  <c r="O47" i="4"/>
  <c r="O44" i="4"/>
  <c r="O43" i="4"/>
  <c r="O42" i="4"/>
  <c r="O41" i="4"/>
  <c r="O40" i="4"/>
  <c r="O37" i="4"/>
  <c r="O32" i="4"/>
  <c r="O29" i="4"/>
  <c r="O26" i="4"/>
  <c r="O25" i="4"/>
  <c r="O24" i="4"/>
  <c r="O21" i="4"/>
  <c r="O20" i="4"/>
  <c r="O19" i="4"/>
  <c r="O18" i="4"/>
  <c r="O17" i="4"/>
  <c r="O16" i="4"/>
  <c r="O15" i="4"/>
  <c r="O14" i="4"/>
  <c r="A13" i="4"/>
  <c r="A14" i="4" s="1"/>
  <c r="A15" i="4" s="1"/>
  <c r="A16" i="4" s="1"/>
  <c r="A17" i="4" s="1"/>
  <c r="A18" i="4" s="1"/>
  <c r="A19" i="4" s="1"/>
  <c r="A20" i="4" s="1"/>
  <c r="A21" i="4" s="1"/>
  <c r="A23" i="4" s="1"/>
  <c r="A24" i="4" s="1"/>
  <c r="A25" i="4" s="1"/>
  <c r="A26" i="4" s="1"/>
  <c r="A28" i="4" s="1"/>
  <c r="A29" i="4" s="1"/>
  <c r="A31" i="4" s="1"/>
  <c r="A32" i="4" s="1"/>
  <c r="A35" i="4" s="1"/>
  <c r="A36" i="4" s="1"/>
  <c r="A37" i="4" s="1"/>
  <c r="A39" i="4" s="1"/>
  <c r="A40" i="4" s="1"/>
  <c r="A41" i="4" s="1"/>
  <c r="A42" i="4" s="1"/>
  <c r="A43" i="4" s="1"/>
  <c r="A44" i="4" s="1"/>
  <c r="A46" i="4" s="1"/>
  <c r="A47" i="4" s="1"/>
  <c r="A48" i="4" s="1"/>
  <c r="A49" i="4" s="1"/>
  <c r="A50" i="4" s="1"/>
  <c r="A51" i="4" s="1"/>
  <c r="A52" i="4" s="1"/>
  <c r="A53" i="4" s="1"/>
  <c r="A55" i="4" s="1"/>
  <c r="N53" i="3"/>
  <c r="M53" i="3"/>
  <c r="L53" i="3"/>
  <c r="K53" i="3"/>
  <c r="J53" i="3"/>
  <c r="I53" i="3"/>
  <c r="H53" i="3"/>
  <c r="G53" i="3"/>
  <c r="F53" i="3"/>
  <c r="E53" i="3"/>
  <c r="D53" i="3"/>
  <c r="C53" i="3"/>
  <c r="O53" i="3" s="1"/>
  <c r="O51" i="3"/>
  <c r="O50" i="3"/>
  <c r="O49" i="3"/>
  <c r="O48" i="3"/>
  <c r="O47" i="3"/>
  <c r="O46" i="3"/>
  <c r="O45" i="3"/>
  <c r="O42" i="3"/>
  <c r="O41" i="3"/>
  <c r="O40" i="3"/>
  <c r="O39" i="3"/>
  <c r="O38" i="3"/>
  <c r="O35" i="3"/>
  <c r="O30" i="3"/>
  <c r="O27" i="3"/>
  <c r="O24" i="3"/>
  <c r="O23" i="3"/>
  <c r="O22" i="3"/>
  <c r="O21" i="3"/>
  <c r="O18" i="3"/>
  <c r="O17" i="3"/>
  <c r="O16" i="3"/>
  <c r="O15" i="3"/>
  <c r="O14" i="3"/>
  <c r="O13" i="3"/>
  <c r="O12" i="3"/>
  <c r="O11" i="3"/>
  <c r="A10" i="3"/>
  <c r="A11" i="3" s="1"/>
  <c r="A12" i="3" s="1"/>
  <c r="A13" i="3" s="1"/>
  <c r="A14" i="3" s="1"/>
  <c r="A15" i="3" s="1"/>
  <c r="A16" i="3" s="1"/>
  <c r="A17" i="3" s="1"/>
  <c r="A18" i="3" s="1"/>
  <c r="A20" i="3" s="1"/>
  <c r="A21" i="3" s="1"/>
  <c r="A22" i="3" s="1"/>
  <c r="A23" i="3" s="1"/>
  <c r="A24" i="3" s="1"/>
  <c r="A26" i="3" s="1"/>
  <c r="A27" i="3" s="1"/>
  <c r="A29" i="3" s="1"/>
  <c r="A30" i="3" s="1"/>
  <c r="A33" i="3" s="1"/>
  <c r="A34" i="3" s="1"/>
  <c r="A35" i="3" s="1"/>
  <c r="A37" i="3" s="1"/>
  <c r="A38" i="3" s="1"/>
  <c r="A39" i="3" s="1"/>
  <c r="A40" i="3" s="1"/>
  <c r="A41" i="3" s="1"/>
  <c r="A42" i="3" s="1"/>
  <c r="A44" i="3" s="1"/>
  <c r="A45" i="3" s="1"/>
  <c r="A46" i="3" s="1"/>
  <c r="A47" i="3" s="1"/>
  <c r="A48" i="3" s="1"/>
  <c r="A49" i="3" s="1"/>
  <c r="A50" i="3" s="1"/>
  <c r="A51" i="3" s="1"/>
  <c r="A53" i="3" s="1"/>
  <c r="N55" i="2" l="1"/>
  <c r="K55" i="2"/>
  <c r="J55" i="2"/>
  <c r="H55" i="2"/>
  <c r="G55" i="2"/>
  <c r="F55" i="2"/>
  <c r="D55" i="2"/>
  <c r="C55" i="2"/>
  <c r="M55" i="2"/>
  <c r="E55" i="2"/>
  <c r="I55" i="2"/>
  <c r="L55" i="2"/>
  <c r="O21" i="2"/>
  <c r="O22" i="2"/>
  <c r="O23" i="2"/>
  <c r="O24" i="2"/>
  <c r="O28" i="2"/>
  <c r="O31" i="2"/>
  <c r="O36" i="2"/>
  <c r="O39" i="2"/>
  <c r="O40" i="2"/>
  <c r="O41" i="2"/>
  <c r="O42" i="2"/>
  <c r="O43" i="2"/>
  <c r="O44" i="2"/>
  <c r="O47" i="2"/>
  <c r="O48" i="2"/>
  <c r="O49" i="2"/>
  <c r="O50" i="2"/>
  <c r="O51" i="2"/>
  <c r="O52" i="2"/>
  <c r="O53" i="2"/>
  <c r="O12" i="2"/>
  <c r="O13" i="2"/>
  <c r="O14" i="2"/>
  <c r="O15" i="2"/>
  <c r="O16" i="2"/>
  <c r="O17" i="2"/>
  <c r="O18" i="2"/>
  <c r="O11" i="2"/>
  <c r="A10" i="2"/>
  <c r="A11" i="2" s="1"/>
  <c r="A12" i="2" s="1"/>
  <c r="A13" i="2" s="1"/>
  <c r="A14" i="2" s="1"/>
  <c r="A15" i="2" s="1"/>
  <c r="A16" i="2" s="1"/>
  <c r="A17" i="2" s="1"/>
  <c r="A18" i="2" s="1"/>
  <c r="A20" i="2" s="1"/>
  <c r="A21" i="2" s="1"/>
  <c r="A22" i="2" s="1"/>
  <c r="A23" i="2" s="1"/>
  <c r="A24" i="2" s="1"/>
  <c r="A26" i="2" l="1"/>
  <c r="A27" i="2" s="1"/>
  <c r="A28" i="2" s="1"/>
  <c r="A30" i="2" s="1"/>
  <c r="A31" i="2" s="1"/>
  <c r="A34" i="2" s="1"/>
  <c r="A35" i="2" s="1"/>
  <c r="A36" i="2" s="1"/>
  <c r="A38" i="2" s="1"/>
  <c r="A39" i="2" s="1"/>
  <c r="A40" i="2" s="1"/>
  <c r="A41" i="2" s="1"/>
  <c r="A42" i="2" s="1"/>
  <c r="A43" i="2" s="1"/>
  <c r="A44" i="2" s="1"/>
  <c r="A46" i="2" s="1"/>
  <c r="A47" i="2" s="1"/>
  <c r="A48" i="2" s="1"/>
  <c r="A49" i="2" s="1"/>
  <c r="A50" i="2" s="1"/>
  <c r="A51" i="2" s="1"/>
  <c r="A52" i="2" s="1"/>
  <c r="A53" i="2" s="1"/>
  <c r="A55" i="2" s="1"/>
  <c r="O27" i="2"/>
  <c r="O55" i="2"/>
</calcChain>
</file>

<file path=xl/sharedStrings.xml><?xml version="1.0" encoding="utf-8"?>
<sst xmlns="http://schemas.openxmlformats.org/spreadsheetml/2006/main" count="171" uniqueCount="51">
  <si>
    <t>Columbia Gas of Kentucky, Inc.</t>
  </si>
  <si>
    <t>Line</t>
  </si>
  <si>
    <t>No.</t>
  </si>
  <si>
    <t>GSR</t>
  </si>
  <si>
    <t>G1R</t>
  </si>
  <si>
    <t>IN3</t>
  </si>
  <si>
    <t>IN4</t>
  </si>
  <si>
    <t>IN5</t>
  </si>
  <si>
    <t>LG2</t>
  </si>
  <si>
    <t>LG3</t>
  </si>
  <si>
    <t>LG4</t>
  </si>
  <si>
    <t>G1C</t>
  </si>
  <si>
    <t>GSO</t>
  </si>
  <si>
    <t xml:space="preserve">IS </t>
  </si>
  <si>
    <t>IUS</t>
  </si>
  <si>
    <t>GTR</t>
  </si>
  <si>
    <t>GTO</t>
  </si>
  <si>
    <t>DS</t>
  </si>
  <si>
    <t>GDS</t>
  </si>
  <si>
    <t>FX1</t>
  </si>
  <si>
    <t>FX2</t>
  </si>
  <si>
    <t>SAS</t>
  </si>
  <si>
    <t>DS3</t>
  </si>
  <si>
    <t>FX5</t>
  </si>
  <si>
    <t>FX7</t>
  </si>
  <si>
    <t>SC3</t>
  </si>
  <si>
    <t>Total</t>
  </si>
  <si>
    <t>Case No. 2016-00162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</si>
  <si>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</si>
  <si>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</si>
  <si>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</si>
  <si>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</si>
  <si>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</si>
  <si>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</si>
  <si>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</si>
  <si>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</si>
  <si>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</si>
  <si>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</si>
  <si>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</si>
  <si>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</si>
  <si>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Usage of Natural Gas Customers by Rate Schedule</t>
  </si>
  <si>
    <t>For Twelve Months Ended December 31, 2013</t>
  </si>
  <si>
    <t>Sales Customers</t>
  </si>
  <si>
    <t>Residential</t>
  </si>
  <si>
    <t>Commercial</t>
  </si>
  <si>
    <t>Industrial</t>
  </si>
  <si>
    <t>Public Utilities</t>
  </si>
  <si>
    <t>Transportation Customers</t>
  </si>
  <si>
    <t>For Twelve Months Ended December 31, 2014</t>
  </si>
  <si>
    <t>Rate Schedule</t>
  </si>
  <si>
    <t>For Twelve Months Ended December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</si>
</sst>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 val="doubleAccounting"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/>
    <xf numFmtId="16" fontId="4" fillId="0" borderId="0" xfId="0" quotePrefix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2" fillId="0" borderId="0" xfId="1" applyNumberFormat="1" applyFont="1" applyFill="1"/>
    <xf numFmtId="164" fontId="2" fillId="0" borderId="0" xfId="1" applyNumberFormat="1" applyFont="1"/>
    <xf numFmtId="164" fontId="5" fillId="0" borderId="0" xfId="1" applyNumberFormat="1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43" fontId="2" fillId="0" borderId="0" xfId="1" applyFont="1"/>
    <xf numFmtId="43" fontId="2" fillId="0" borderId="0" xfId="1" applyFont="1" applyFill="1"/>
    <xf numFmtId="43" fontId="5" fillId="0" borderId="0" xfId="1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Normal="100" workbookViewId="0">
      <selection activeCell="B23" sqref="B23"/>
    </sheetView>
  </sheetViews>
  <sheetFormatPr defaultColWidth="9.109375" defaultRowHeight="13.2" x14ac:dyDescent="0.25"/>
  <cols>
    <col min="1" max="1" width="10.6640625" style="2" customWidth="1"/>
    <col min="2" max="2" width="24.44140625" style="1" bestFit="1" customWidth="1"/>
    <col min="3" max="3" width="12" style="4" bestFit="1" customWidth="1"/>
    <col min="4" max="14" width="12" style="1" bestFit="1" customWidth="1"/>
    <col min="15" max="15" width="13.109375" style="1" bestFit="1" customWidth="1"/>
    <col min="16" max="16384" width="9.109375" style="1"/>
  </cols>
  <sheetData>
    <row r="1" spans="1:1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40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20" t="s">
        <v>41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25">
      <c r="A5" s="6"/>
      <c r="B5" s="6"/>
      <c r="C5" s="8"/>
      <c r="D5" s="6"/>
    </row>
    <row r="6" spans="1:15" x14ac:dyDescent="0.25">
      <c r="A6" s="6" t="s">
        <v>1</v>
      </c>
      <c r="B6" s="6"/>
      <c r="C6" s="8"/>
      <c r="D6" s="6"/>
    </row>
    <row r="7" spans="1:15" x14ac:dyDescent="0.25">
      <c r="A7" s="7" t="s">
        <v>2</v>
      </c>
      <c r="B7" s="13"/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38</v>
      </c>
      <c r="N7" s="5" t="s">
        <v>39</v>
      </c>
      <c r="O7" s="5" t="s">
        <v>26</v>
      </c>
    </row>
    <row r="8" spans="1:15" x14ac:dyDescent="0.25">
      <c r="D8" s="4"/>
    </row>
    <row r="9" spans="1:15" x14ac:dyDescent="0.25">
      <c r="A9" s="2">
        <v>1</v>
      </c>
      <c r="B9" s="12" t="s">
        <v>42</v>
      </c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25">
      <c r="A10" s="2">
        <f>A9+1</f>
        <v>2</v>
      </c>
      <c r="B10" s="1" t="s">
        <v>43</v>
      </c>
      <c r="C10" s="1"/>
    </row>
    <row r="11" spans="1:15" x14ac:dyDescent="0.25">
      <c r="A11" s="2">
        <f t="shared" ref="A11:A18" si="0">A10+1</f>
        <v>3</v>
      </c>
      <c r="B11" s="16" t="s">
        <v>3</v>
      </c>
      <c r="C11" s="9">
        <v>1279295.6000000001</v>
      </c>
      <c r="D11" s="9">
        <v>1274176.2</v>
      </c>
      <c r="E11" s="9">
        <v>1187863.1000000001</v>
      </c>
      <c r="F11" s="9">
        <v>838770.6</v>
      </c>
      <c r="G11" s="9">
        <v>275747.40000000002</v>
      </c>
      <c r="H11" s="9">
        <v>133170.20000000001</v>
      </c>
      <c r="I11" s="9">
        <v>99609.2</v>
      </c>
      <c r="J11" s="9">
        <v>91840.3</v>
      </c>
      <c r="K11" s="9">
        <v>91880.7</v>
      </c>
      <c r="L11" s="9">
        <v>119175.6</v>
      </c>
      <c r="M11" s="9">
        <v>470188</v>
      </c>
      <c r="N11" s="9">
        <v>1094902.8999999999</v>
      </c>
      <c r="O11" s="9">
        <f t="shared" ref="O11:O18" si="1">SUM(C11:N11)</f>
        <v>6956619.8000000007</v>
      </c>
    </row>
    <row r="12" spans="1:15" x14ac:dyDescent="0.25">
      <c r="A12" s="2">
        <f t="shared" si="0"/>
        <v>4</v>
      </c>
      <c r="B12" s="16" t="s">
        <v>4</v>
      </c>
      <c r="C12" s="9">
        <v>382.1</v>
      </c>
      <c r="D12" s="9">
        <v>356.9</v>
      </c>
      <c r="E12" s="9">
        <v>366.5</v>
      </c>
      <c r="F12" s="9">
        <v>229</v>
      </c>
      <c r="G12" s="9">
        <v>81.8</v>
      </c>
      <c r="H12" s="9">
        <v>36.9</v>
      </c>
      <c r="I12" s="9">
        <v>26.7</v>
      </c>
      <c r="J12" s="9">
        <v>25.2</v>
      </c>
      <c r="K12" s="9">
        <v>28.1</v>
      </c>
      <c r="L12" s="9">
        <v>45.9</v>
      </c>
      <c r="M12" s="9">
        <v>172.1</v>
      </c>
      <c r="N12" s="9">
        <v>353.4</v>
      </c>
      <c r="O12" s="9">
        <f t="shared" si="1"/>
        <v>2104.6</v>
      </c>
    </row>
    <row r="13" spans="1:15" x14ac:dyDescent="0.25">
      <c r="A13" s="2">
        <f t="shared" si="0"/>
        <v>5</v>
      </c>
      <c r="B13" s="16" t="s">
        <v>5</v>
      </c>
      <c r="C13" s="9">
        <v>187.9</v>
      </c>
      <c r="D13" s="9">
        <v>182.9</v>
      </c>
      <c r="E13" s="9">
        <v>159.19999999999999</v>
      </c>
      <c r="F13" s="9">
        <v>100.3</v>
      </c>
      <c r="G13" s="9">
        <v>40.4</v>
      </c>
      <c r="H13" s="9">
        <v>17</v>
      </c>
      <c r="I13" s="9">
        <v>12.1</v>
      </c>
      <c r="J13" s="9">
        <v>10.8</v>
      </c>
      <c r="K13" s="9">
        <v>14.1</v>
      </c>
      <c r="L13" s="9">
        <v>25.4</v>
      </c>
      <c r="M13" s="9">
        <v>88</v>
      </c>
      <c r="N13" s="9">
        <v>181.1</v>
      </c>
      <c r="O13" s="9">
        <f t="shared" si="1"/>
        <v>1019.1999999999999</v>
      </c>
    </row>
    <row r="14" spans="1:15" x14ac:dyDescent="0.25">
      <c r="A14" s="2">
        <f t="shared" si="0"/>
        <v>6</v>
      </c>
      <c r="B14" s="16" t="s">
        <v>6</v>
      </c>
      <c r="C14" s="9">
        <v>20</v>
      </c>
      <c r="D14" s="9">
        <v>17.5</v>
      </c>
      <c r="E14" s="9">
        <v>17.7</v>
      </c>
      <c r="F14" s="9">
        <v>13.9</v>
      </c>
      <c r="G14" s="9">
        <v>7.1</v>
      </c>
      <c r="H14" s="9">
        <v>3.4</v>
      </c>
      <c r="I14" s="9">
        <v>3.3</v>
      </c>
      <c r="J14" s="9">
        <v>3.6</v>
      </c>
      <c r="K14" s="9">
        <v>2.6</v>
      </c>
      <c r="L14" s="9">
        <v>3.8</v>
      </c>
      <c r="M14" s="9">
        <v>8.9</v>
      </c>
      <c r="N14" s="9">
        <v>14.5</v>
      </c>
      <c r="O14" s="9">
        <f t="shared" si="1"/>
        <v>116.3</v>
      </c>
    </row>
    <row r="15" spans="1:15" x14ac:dyDescent="0.25">
      <c r="A15" s="2">
        <f t="shared" si="0"/>
        <v>7</v>
      </c>
      <c r="B15" s="16" t="s">
        <v>7</v>
      </c>
      <c r="C15" s="9">
        <v>61.9</v>
      </c>
      <c r="D15" s="9">
        <v>58.1</v>
      </c>
      <c r="E15" s="9">
        <v>49.5</v>
      </c>
      <c r="F15" s="9">
        <v>36.4</v>
      </c>
      <c r="G15" s="9">
        <v>12.7</v>
      </c>
      <c r="H15" s="9">
        <v>5.5</v>
      </c>
      <c r="I15" s="9">
        <v>3.5</v>
      </c>
      <c r="J15" s="9">
        <v>3.3</v>
      </c>
      <c r="K15" s="9">
        <v>3</v>
      </c>
      <c r="L15" s="9">
        <v>5.2</v>
      </c>
      <c r="M15" s="9">
        <v>29.6</v>
      </c>
      <c r="N15" s="9">
        <v>52</v>
      </c>
      <c r="O15" s="9">
        <f t="shared" si="1"/>
        <v>320.7</v>
      </c>
    </row>
    <row r="16" spans="1:15" x14ac:dyDescent="0.25">
      <c r="A16" s="2">
        <f t="shared" si="0"/>
        <v>8</v>
      </c>
      <c r="B16" s="16" t="s">
        <v>8</v>
      </c>
      <c r="C16" s="9">
        <v>140.19999999999999</v>
      </c>
      <c r="D16" s="9">
        <v>115.8</v>
      </c>
      <c r="E16" s="9">
        <v>118.8</v>
      </c>
      <c r="F16" s="9">
        <v>57.5</v>
      </c>
      <c r="G16" s="9">
        <v>26.6</v>
      </c>
      <c r="H16" s="9">
        <v>3</v>
      </c>
      <c r="I16" s="9">
        <v>2.7</v>
      </c>
      <c r="J16" s="9">
        <v>2.5</v>
      </c>
      <c r="K16" s="9">
        <v>4.5</v>
      </c>
      <c r="L16" s="9">
        <v>14.6</v>
      </c>
      <c r="M16" s="9">
        <v>69</v>
      </c>
      <c r="N16" s="9">
        <v>118.7</v>
      </c>
      <c r="O16" s="9">
        <f t="shared" si="1"/>
        <v>673.90000000000009</v>
      </c>
    </row>
    <row r="17" spans="1:15" x14ac:dyDescent="0.25">
      <c r="A17" s="2">
        <f t="shared" si="0"/>
        <v>9</v>
      </c>
      <c r="B17" s="16" t="s">
        <v>9</v>
      </c>
      <c r="C17" s="9">
        <v>105</v>
      </c>
      <c r="D17" s="9">
        <v>56</v>
      </c>
      <c r="E17" s="9">
        <v>85</v>
      </c>
      <c r="F17" s="9">
        <v>49.8</v>
      </c>
      <c r="G17" s="9">
        <v>20.8</v>
      </c>
      <c r="H17" s="9">
        <v>20.7</v>
      </c>
      <c r="I17" s="9">
        <v>9.3000000000000007</v>
      </c>
      <c r="J17" s="9">
        <v>7.5</v>
      </c>
      <c r="K17" s="9">
        <v>8.9</v>
      </c>
      <c r="L17" s="9">
        <v>26.6</v>
      </c>
      <c r="M17" s="9">
        <v>52.6</v>
      </c>
      <c r="N17" s="9">
        <v>81</v>
      </c>
      <c r="O17" s="9">
        <f t="shared" si="1"/>
        <v>523.20000000000005</v>
      </c>
    </row>
    <row r="18" spans="1:15" x14ac:dyDescent="0.25">
      <c r="A18" s="2">
        <f t="shared" si="0"/>
        <v>10</v>
      </c>
      <c r="B18" s="16" t="s">
        <v>10</v>
      </c>
      <c r="C18" s="9">
        <v>57.5</v>
      </c>
      <c r="D18" s="9">
        <v>56.8</v>
      </c>
      <c r="E18" s="9">
        <v>54.4</v>
      </c>
      <c r="F18" s="9">
        <v>38.799999999999997</v>
      </c>
      <c r="G18" s="9">
        <v>15.5</v>
      </c>
      <c r="H18" s="9">
        <v>3.7</v>
      </c>
      <c r="I18" s="9">
        <v>0.6</v>
      </c>
      <c r="J18" s="9">
        <v>0</v>
      </c>
      <c r="K18" s="9">
        <v>0</v>
      </c>
      <c r="L18" s="9">
        <v>3.3</v>
      </c>
      <c r="M18" s="9">
        <v>17.399999999999999</v>
      </c>
      <c r="N18" s="9">
        <v>46.8</v>
      </c>
      <c r="O18" s="9">
        <f t="shared" si="1"/>
        <v>294.8</v>
      </c>
    </row>
    <row r="19" spans="1:15" customFormat="1" ht="14.4" x14ac:dyDescent="0.3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2">
        <f>A18+1</f>
        <v>11</v>
      </c>
      <c r="B20" s="1" t="s">
        <v>44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25">
      <c r="A21" s="2">
        <f>A20+1</f>
        <v>12</v>
      </c>
      <c r="B21" s="16" t="s">
        <v>11</v>
      </c>
      <c r="C21" s="9">
        <v>662.6</v>
      </c>
      <c r="D21" s="9">
        <v>614.70000000000005</v>
      </c>
      <c r="E21" s="9">
        <v>613.29999999999995</v>
      </c>
      <c r="F21" s="9">
        <v>436.6</v>
      </c>
      <c r="G21" s="9">
        <v>83.5</v>
      </c>
      <c r="H21" s="9">
        <v>27.1</v>
      </c>
      <c r="I21" s="9">
        <v>53.1</v>
      </c>
      <c r="J21" s="9">
        <v>41.3</v>
      </c>
      <c r="K21" s="9">
        <v>18.100000000000001</v>
      </c>
      <c r="L21" s="9">
        <v>27.2</v>
      </c>
      <c r="M21" s="9">
        <v>166.1</v>
      </c>
      <c r="N21" s="9">
        <v>462.3</v>
      </c>
      <c r="O21" s="9">
        <f t="shared" ref="O21:O55" si="2">SUM(C21:N21)</f>
        <v>3205.9</v>
      </c>
    </row>
    <row r="22" spans="1:15" x14ac:dyDescent="0.25">
      <c r="A22" s="2">
        <f t="shared" ref="A22:A24" si="3">A21+1</f>
        <v>13</v>
      </c>
      <c r="B22" s="17" t="s">
        <v>5</v>
      </c>
      <c r="C22" s="9">
        <v>14.8</v>
      </c>
      <c r="D22" s="9">
        <v>13</v>
      </c>
      <c r="E22" s="9">
        <v>13.1</v>
      </c>
      <c r="F22" s="9">
        <v>7.8</v>
      </c>
      <c r="G22" s="9">
        <v>2.6</v>
      </c>
      <c r="H22" s="9">
        <v>0.6</v>
      </c>
      <c r="I22" s="9">
        <v>0.2</v>
      </c>
      <c r="J22" s="9">
        <v>0.3</v>
      </c>
      <c r="K22" s="9">
        <v>0.2</v>
      </c>
      <c r="L22" s="9">
        <v>1.4</v>
      </c>
      <c r="M22" s="9">
        <v>7.7</v>
      </c>
      <c r="N22" s="9">
        <v>13.9</v>
      </c>
      <c r="O22" s="9">
        <f t="shared" si="2"/>
        <v>75.600000000000009</v>
      </c>
    </row>
    <row r="23" spans="1:15" x14ac:dyDescent="0.25">
      <c r="A23" s="2">
        <f t="shared" si="3"/>
        <v>14</v>
      </c>
      <c r="B23" s="17" t="s">
        <v>8</v>
      </c>
      <c r="C23" s="9">
        <v>172.2</v>
      </c>
      <c r="D23" s="9">
        <v>117.4</v>
      </c>
      <c r="E23" s="9">
        <v>146.19999999999999</v>
      </c>
      <c r="F23" s="9">
        <v>64.8</v>
      </c>
      <c r="G23" s="9">
        <v>20</v>
      </c>
      <c r="H23" s="9">
        <v>20.6</v>
      </c>
      <c r="I23" s="9">
        <v>15.4</v>
      </c>
      <c r="J23" s="9">
        <v>7.1</v>
      </c>
      <c r="K23" s="9">
        <v>8.5</v>
      </c>
      <c r="L23" s="9">
        <v>27.5</v>
      </c>
      <c r="M23" s="9">
        <v>83.8</v>
      </c>
      <c r="N23" s="9">
        <v>139.6</v>
      </c>
      <c r="O23" s="9">
        <f t="shared" si="2"/>
        <v>823.1</v>
      </c>
    </row>
    <row r="24" spans="1:15" x14ac:dyDescent="0.25">
      <c r="A24" s="2">
        <f t="shared" si="3"/>
        <v>15</v>
      </c>
      <c r="B24" s="17" t="s">
        <v>12</v>
      </c>
      <c r="C24" s="9">
        <v>579225.4</v>
      </c>
      <c r="D24" s="9">
        <v>574311.5</v>
      </c>
      <c r="E24" s="9">
        <v>532467.69999999995</v>
      </c>
      <c r="F24" s="9">
        <v>378726.8</v>
      </c>
      <c r="G24" s="9">
        <v>145598.39999999999</v>
      </c>
      <c r="H24" s="9">
        <v>109154.6</v>
      </c>
      <c r="I24" s="9">
        <v>75644.2</v>
      </c>
      <c r="J24" s="9">
        <v>78942.899999999994</v>
      </c>
      <c r="K24" s="9">
        <v>81707.600000000006</v>
      </c>
      <c r="L24" s="9">
        <v>101501.5</v>
      </c>
      <c r="M24" s="9">
        <v>215551.4</v>
      </c>
      <c r="N24" s="9">
        <v>488942.6</v>
      </c>
      <c r="O24" s="9">
        <f t="shared" si="2"/>
        <v>3361774.6</v>
      </c>
    </row>
    <row r="25" spans="1:15" customFormat="1" ht="14.4" x14ac:dyDescent="0.3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2">
        <f>A24+1</f>
        <v>16</v>
      </c>
      <c r="B26" s="1" t="s">
        <v>45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2">
        <f>A26+1</f>
        <v>17</v>
      </c>
      <c r="B27" s="17" t="s">
        <v>12</v>
      </c>
      <c r="C27" s="9">
        <v>22190.799999999999</v>
      </c>
      <c r="D27" s="9">
        <v>20455.2</v>
      </c>
      <c r="E27" s="9">
        <v>21586.7</v>
      </c>
      <c r="F27" s="9">
        <v>18340.400000000001</v>
      </c>
      <c r="G27" s="9">
        <v>25250.7</v>
      </c>
      <c r="H27" s="9">
        <v>21229.4</v>
      </c>
      <c r="I27" s="9">
        <v>28591.4</v>
      </c>
      <c r="J27" s="9">
        <v>19665.2</v>
      </c>
      <c r="K27" s="9">
        <v>18595.7</v>
      </c>
      <c r="L27" s="9">
        <v>16490.8</v>
      </c>
      <c r="M27" s="9">
        <v>21281.200000000001</v>
      </c>
      <c r="N27" s="9">
        <v>20373.599999999999</v>
      </c>
      <c r="O27" s="9">
        <f t="shared" si="2"/>
        <v>254051.10000000003</v>
      </c>
    </row>
    <row r="28" spans="1:15" x14ac:dyDescent="0.25">
      <c r="A28" s="2">
        <f>A27+1</f>
        <v>18</v>
      </c>
      <c r="B28" s="17" t="s">
        <v>13</v>
      </c>
      <c r="C28" s="9">
        <v>7946</v>
      </c>
      <c r="D28" s="9">
        <v>6881</v>
      </c>
      <c r="E28" s="9">
        <v>4162</v>
      </c>
      <c r="F28" s="9">
        <v>1896</v>
      </c>
      <c r="G28" s="9">
        <v>1497</v>
      </c>
      <c r="H28" s="9">
        <v>1422</v>
      </c>
      <c r="I28" s="9">
        <v>1550</v>
      </c>
      <c r="J28" s="9">
        <v>1548</v>
      </c>
      <c r="K28" s="9">
        <v>1723</v>
      </c>
      <c r="L28" s="9">
        <v>2696</v>
      </c>
      <c r="M28" s="9">
        <v>4657</v>
      </c>
      <c r="N28" s="9">
        <v>7367</v>
      </c>
      <c r="O28" s="9">
        <f t="shared" si="2"/>
        <v>43345</v>
      </c>
    </row>
    <row r="29" spans="1:15" customFormat="1" ht="14.4" x14ac:dyDescent="0.3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A30" s="2">
        <f>A28+1</f>
        <v>19</v>
      </c>
      <c r="B30" s="1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A31" s="2">
        <f>A30+1</f>
        <v>20</v>
      </c>
      <c r="B31" s="17" t="s">
        <v>14</v>
      </c>
      <c r="C31" s="9">
        <v>4460</v>
      </c>
      <c r="D31" s="9">
        <v>2271</v>
      </c>
      <c r="E31" s="9">
        <v>1918</v>
      </c>
      <c r="F31" s="9">
        <v>3978</v>
      </c>
      <c r="G31" s="9">
        <v>649</v>
      </c>
      <c r="H31" s="9">
        <v>901</v>
      </c>
      <c r="I31" s="9">
        <v>519</v>
      </c>
      <c r="J31" s="9">
        <v>418</v>
      </c>
      <c r="K31" s="9">
        <v>482</v>
      </c>
      <c r="L31" s="9">
        <v>883</v>
      </c>
      <c r="M31" s="9">
        <v>619</v>
      </c>
      <c r="N31" s="9">
        <v>1954</v>
      </c>
      <c r="O31" s="9">
        <f t="shared" si="2"/>
        <v>19052</v>
      </c>
    </row>
    <row r="32" spans="1:15" x14ac:dyDescent="0.2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x14ac:dyDescent="0.2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25">
      <c r="A34" s="2">
        <f>A31+1</f>
        <v>21</v>
      </c>
      <c r="B34" s="3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x14ac:dyDescent="0.25">
      <c r="A35" s="2">
        <f>A34+1</f>
        <v>22</v>
      </c>
      <c r="B35" s="1" t="s">
        <v>43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x14ac:dyDescent="0.25">
      <c r="A36" s="2">
        <f>A35+1</f>
        <v>23</v>
      </c>
      <c r="B36" s="17" t="s">
        <v>15</v>
      </c>
      <c r="C36" s="9">
        <v>383288.3</v>
      </c>
      <c r="D36" s="9">
        <v>373724.6</v>
      </c>
      <c r="E36" s="9">
        <v>344923.6</v>
      </c>
      <c r="F36" s="9">
        <v>244972.2</v>
      </c>
      <c r="G36" s="9">
        <v>82196</v>
      </c>
      <c r="H36" s="9">
        <v>38919.800000000003</v>
      </c>
      <c r="I36" s="9">
        <v>28379.3</v>
      </c>
      <c r="J36" s="9">
        <v>24294</v>
      </c>
      <c r="K36" s="9">
        <v>25281.1</v>
      </c>
      <c r="L36" s="9">
        <v>34573.800000000003</v>
      </c>
      <c r="M36" s="9">
        <v>140805.9</v>
      </c>
      <c r="N36" s="9">
        <v>315254.90000000002</v>
      </c>
      <c r="O36" s="9">
        <f t="shared" si="2"/>
        <v>2036613.5</v>
      </c>
    </row>
    <row r="37" spans="1:15" customFormat="1" ht="14.4" x14ac:dyDescent="0.3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x14ac:dyDescent="0.25">
      <c r="A38" s="2">
        <f>A36+1</f>
        <v>24</v>
      </c>
      <c r="B38" s="1" t="s">
        <v>44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x14ac:dyDescent="0.25">
      <c r="A39" s="2">
        <f>A38+1</f>
        <v>25</v>
      </c>
      <c r="B39" s="17" t="s">
        <v>16</v>
      </c>
      <c r="C39" s="9">
        <v>335048.7</v>
      </c>
      <c r="D39" s="9">
        <v>334793.8</v>
      </c>
      <c r="E39" s="9">
        <v>298140.7</v>
      </c>
      <c r="F39" s="9">
        <v>226537.8</v>
      </c>
      <c r="G39" s="9">
        <v>92114.5</v>
      </c>
      <c r="H39" s="9">
        <v>58381.4</v>
      </c>
      <c r="I39" s="9">
        <v>50829.3</v>
      </c>
      <c r="J39" s="9">
        <v>50523.199999999997</v>
      </c>
      <c r="K39" s="9">
        <v>51828</v>
      </c>
      <c r="L39" s="9">
        <v>67740.899999999994</v>
      </c>
      <c r="M39" s="9">
        <v>130328.3</v>
      </c>
      <c r="N39" s="9">
        <v>285614.90000000002</v>
      </c>
      <c r="O39" s="9">
        <f t="shared" si="2"/>
        <v>1981881.5</v>
      </c>
    </row>
    <row r="40" spans="1:15" x14ac:dyDescent="0.25">
      <c r="A40" s="2">
        <f t="shared" ref="A40:A44" si="4">A39+1</f>
        <v>26</v>
      </c>
      <c r="B40" s="17" t="s">
        <v>17</v>
      </c>
      <c r="C40" s="9">
        <v>196552</v>
      </c>
      <c r="D40" s="9">
        <v>179778</v>
      </c>
      <c r="E40" s="9">
        <v>186303</v>
      </c>
      <c r="F40" s="9">
        <v>119851</v>
      </c>
      <c r="G40" s="9">
        <v>91143</v>
      </c>
      <c r="H40" s="9">
        <v>73794</v>
      </c>
      <c r="I40" s="9">
        <v>70940</v>
      </c>
      <c r="J40" s="9">
        <v>72273</v>
      </c>
      <c r="K40" s="9">
        <v>75320</v>
      </c>
      <c r="L40" s="9">
        <v>103126</v>
      </c>
      <c r="M40" s="9">
        <v>147530</v>
      </c>
      <c r="N40" s="9">
        <v>170142</v>
      </c>
      <c r="O40" s="9">
        <f t="shared" si="2"/>
        <v>1486752</v>
      </c>
    </row>
    <row r="41" spans="1:15" x14ac:dyDescent="0.25">
      <c r="A41" s="2">
        <f t="shared" si="4"/>
        <v>27</v>
      </c>
      <c r="B41" s="17" t="s">
        <v>18</v>
      </c>
      <c r="C41" s="9">
        <v>31858</v>
      </c>
      <c r="D41" s="9">
        <v>31140</v>
      </c>
      <c r="E41" s="9">
        <v>29918</v>
      </c>
      <c r="F41" s="9">
        <v>23654</v>
      </c>
      <c r="G41" s="9">
        <v>16585</v>
      </c>
      <c r="H41" s="9">
        <v>13455</v>
      </c>
      <c r="I41" s="9">
        <v>12860</v>
      </c>
      <c r="J41" s="9">
        <v>11930</v>
      </c>
      <c r="K41" s="9">
        <v>12310</v>
      </c>
      <c r="L41" s="9">
        <v>14448</v>
      </c>
      <c r="M41" s="9">
        <v>19913</v>
      </c>
      <c r="N41" s="9">
        <v>28164</v>
      </c>
      <c r="O41" s="9">
        <f t="shared" si="2"/>
        <v>246235</v>
      </c>
    </row>
    <row r="42" spans="1:15" x14ac:dyDescent="0.25">
      <c r="A42" s="2">
        <f t="shared" si="4"/>
        <v>28</v>
      </c>
      <c r="B42" s="17" t="s">
        <v>19</v>
      </c>
      <c r="C42" s="9">
        <v>91874</v>
      </c>
      <c r="D42" s="9">
        <v>98863</v>
      </c>
      <c r="E42" s="9">
        <v>102544</v>
      </c>
      <c r="F42" s="9">
        <v>70605</v>
      </c>
      <c r="G42" s="9">
        <v>97851</v>
      </c>
      <c r="H42" s="9">
        <v>86798</v>
      </c>
      <c r="I42" s="9">
        <v>91392</v>
      </c>
      <c r="J42" s="9">
        <v>79140</v>
      </c>
      <c r="K42" s="9">
        <v>85790</v>
      </c>
      <c r="L42" s="9">
        <v>97827</v>
      </c>
      <c r="M42" s="9">
        <v>91037</v>
      </c>
      <c r="N42" s="9">
        <v>81207</v>
      </c>
      <c r="O42" s="9">
        <f t="shared" si="2"/>
        <v>1074928</v>
      </c>
    </row>
    <row r="43" spans="1:15" x14ac:dyDescent="0.25">
      <c r="A43" s="2">
        <f t="shared" si="4"/>
        <v>29</v>
      </c>
      <c r="B43" s="17" t="s">
        <v>20</v>
      </c>
      <c r="C43" s="9">
        <v>33983</v>
      </c>
      <c r="D43" s="9">
        <v>53159</v>
      </c>
      <c r="E43" s="9">
        <v>37256</v>
      </c>
      <c r="F43" s="9">
        <v>1942</v>
      </c>
      <c r="G43" s="9">
        <v>27</v>
      </c>
      <c r="H43" s="9">
        <v>19</v>
      </c>
      <c r="I43" s="9">
        <v>46</v>
      </c>
      <c r="J43" s="9">
        <v>39</v>
      </c>
      <c r="K43" s="9">
        <v>39</v>
      </c>
      <c r="L43" s="9">
        <v>6310</v>
      </c>
      <c r="M43" s="9">
        <v>45679</v>
      </c>
      <c r="N43" s="9">
        <v>45847</v>
      </c>
      <c r="O43" s="9">
        <f t="shared" si="2"/>
        <v>224346</v>
      </c>
    </row>
    <row r="44" spans="1:15" x14ac:dyDescent="0.25">
      <c r="A44" s="2">
        <f t="shared" si="4"/>
        <v>30</v>
      </c>
      <c r="B44" s="17" t="s">
        <v>21</v>
      </c>
      <c r="C44" s="9">
        <v>9381</v>
      </c>
      <c r="D44" s="9">
        <v>9097</v>
      </c>
      <c r="E44" s="9">
        <v>9873</v>
      </c>
      <c r="F44" s="9">
        <v>5375</v>
      </c>
      <c r="G44" s="9">
        <v>5081</v>
      </c>
      <c r="H44" s="9">
        <v>5323</v>
      </c>
      <c r="I44" s="9">
        <v>5350</v>
      </c>
      <c r="J44" s="9">
        <v>3249</v>
      </c>
      <c r="K44" s="9">
        <v>1016</v>
      </c>
      <c r="L44" s="9">
        <v>0</v>
      </c>
      <c r="M44" s="9">
        <v>0</v>
      </c>
      <c r="N44" s="9">
        <v>0</v>
      </c>
      <c r="O44" s="9">
        <f t="shared" si="2"/>
        <v>53745</v>
      </c>
    </row>
    <row r="45" spans="1:15" customFormat="1" ht="14.4" x14ac:dyDescent="0.3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x14ac:dyDescent="0.25">
      <c r="A46" s="2">
        <f>A44+1</f>
        <v>31</v>
      </c>
      <c r="B46" s="1" t="s">
        <v>45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x14ac:dyDescent="0.25">
      <c r="A47" s="2">
        <f>A46+1</f>
        <v>32</v>
      </c>
      <c r="B47" s="17" t="s">
        <v>16</v>
      </c>
      <c r="C47" s="9">
        <v>8228.9</v>
      </c>
      <c r="D47" s="9">
        <v>7398.1</v>
      </c>
      <c r="E47" s="9">
        <v>7271.6</v>
      </c>
      <c r="F47" s="9">
        <v>6244.4</v>
      </c>
      <c r="G47" s="9">
        <v>3724.1</v>
      </c>
      <c r="H47" s="9">
        <v>2518.6999999999998</v>
      </c>
      <c r="I47" s="9">
        <v>4884.8999999999996</v>
      </c>
      <c r="J47" s="9">
        <v>-433.8</v>
      </c>
      <c r="K47" s="9">
        <v>2254.4</v>
      </c>
      <c r="L47" s="9">
        <v>2461.9</v>
      </c>
      <c r="M47" s="9">
        <v>4998.1000000000004</v>
      </c>
      <c r="N47" s="9">
        <v>7273</v>
      </c>
      <c r="O47" s="9">
        <f t="shared" si="2"/>
        <v>56824.299999999996</v>
      </c>
    </row>
    <row r="48" spans="1:15" x14ac:dyDescent="0.25">
      <c r="A48" s="2">
        <f t="shared" ref="A48:A52" si="5">A47+1</f>
        <v>33</v>
      </c>
      <c r="B48" s="17" t="s">
        <v>17</v>
      </c>
      <c r="C48" s="9">
        <v>696611</v>
      </c>
      <c r="D48" s="9">
        <v>646560</v>
      </c>
      <c r="E48" s="9">
        <v>646327</v>
      </c>
      <c r="F48" s="9">
        <v>488431</v>
      </c>
      <c r="G48" s="9">
        <v>413926</v>
      </c>
      <c r="H48" s="9">
        <v>361881</v>
      </c>
      <c r="I48" s="9">
        <v>320792</v>
      </c>
      <c r="J48" s="9">
        <v>380231</v>
      </c>
      <c r="K48" s="9">
        <v>379025</v>
      </c>
      <c r="L48" s="9">
        <v>465327</v>
      </c>
      <c r="M48" s="9">
        <v>558370</v>
      </c>
      <c r="N48" s="9">
        <v>556961</v>
      </c>
      <c r="O48" s="9">
        <f t="shared" si="2"/>
        <v>5914442</v>
      </c>
    </row>
    <row r="49" spans="1:15" x14ac:dyDescent="0.25">
      <c r="A49" s="2">
        <f t="shared" si="5"/>
        <v>34</v>
      </c>
      <c r="B49" s="17" t="s">
        <v>18</v>
      </c>
      <c r="C49" s="9">
        <v>36885</v>
      </c>
      <c r="D49" s="9">
        <v>30043</v>
      </c>
      <c r="E49" s="9">
        <v>37209</v>
      </c>
      <c r="F49" s="9">
        <v>31714</v>
      </c>
      <c r="G49" s="9">
        <v>22961</v>
      </c>
      <c r="H49" s="9">
        <v>19095</v>
      </c>
      <c r="I49" s="9">
        <v>17548</v>
      </c>
      <c r="J49" s="9">
        <v>15988</v>
      </c>
      <c r="K49" s="9">
        <v>15490</v>
      </c>
      <c r="L49" s="9">
        <v>17132</v>
      </c>
      <c r="M49" s="9">
        <v>30127</v>
      </c>
      <c r="N49" s="9">
        <v>32658</v>
      </c>
      <c r="O49" s="9">
        <f t="shared" si="2"/>
        <v>306850</v>
      </c>
    </row>
    <row r="50" spans="1:15" x14ac:dyDescent="0.25">
      <c r="A50" s="2">
        <f t="shared" si="5"/>
        <v>35</v>
      </c>
      <c r="B50" s="17" t="s">
        <v>22</v>
      </c>
      <c r="C50" s="9">
        <v>91494</v>
      </c>
      <c r="D50" s="9">
        <v>59870</v>
      </c>
      <c r="E50" s="9">
        <v>62409</v>
      </c>
      <c r="F50" s="9">
        <v>61665</v>
      </c>
      <c r="G50" s="9">
        <v>65022</v>
      </c>
      <c r="H50" s="9">
        <v>64407</v>
      </c>
      <c r="I50" s="9">
        <v>65149</v>
      </c>
      <c r="J50" s="9">
        <v>64934</v>
      </c>
      <c r="K50" s="9">
        <v>65871</v>
      </c>
      <c r="L50" s="9">
        <v>78613</v>
      </c>
      <c r="M50" s="9">
        <v>74310</v>
      </c>
      <c r="N50" s="9">
        <v>69146</v>
      </c>
      <c r="O50" s="9">
        <f t="shared" si="2"/>
        <v>822890</v>
      </c>
    </row>
    <row r="51" spans="1:15" x14ac:dyDescent="0.25">
      <c r="A51" s="2">
        <f>A50+1</f>
        <v>36</v>
      </c>
      <c r="B51" s="17" t="s">
        <v>23</v>
      </c>
      <c r="C51" s="9">
        <v>509698</v>
      </c>
      <c r="D51" s="9">
        <v>480989</v>
      </c>
      <c r="E51" s="9">
        <v>425880</v>
      </c>
      <c r="F51" s="9">
        <v>366999</v>
      </c>
      <c r="G51" s="9">
        <v>276026</v>
      </c>
      <c r="H51" s="9">
        <v>206328</v>
      </c>
      <c r="I51" s="9">
        <v>263390</v>
      </c>
      <c r="J51" s="9">
        <v>283646</v>
      </c>
      <c r="K51" s="9">
        <v>276410</v>
      </c>
      <c r="L51" s="9">
        <v>338693</v>
      </c>
      <c r="M51" s="9">
        <v>571068</v>
      </c>
      <c r="N51" s="9">
        <v>408162</v>
      </c>
      <c r="O51" s="9">
        <f t="shared" si="2"/>
        <v>4407289</v>
      </c>
    </row>
    <row r="52" spans="1:15" x14ac:dyDescent="0.25">
      <c r="A52" s="2">
        <f t="shared" si="5"/>
        <v>37</v>
      </c>
      <c r="B52" s="16" t="s">
        <v>24</v>
      </c>
      <c r="C52" s="9">
        <v>44077</v>
      </c>
      <c r="D52" s="9">
        <v>26389</v>
      </c>
      <c r="E52" s="9">
        <v>29232</v>
      </c>
      <c r="F52" s="9">
        <v>28838</v>
      </c>
      <c r="G52" s="9">
        <v>23323</v>
      </c>
      <c r="H52" s="9">
        <v>27301</v>
      </c>
      <c r="I52" s="9">
        <v>28742</v>
      </c>
      <c r="J52" s="9">
        <v>29653</v>
      </c>
      <c r="K52" s="9">
        <v>21343</v>
      </c>
      <c r="L52" s="9">
        <v>27659</v>
      </c>
      <c r="M52" s="9">
        <v>28340</v>
      </c>
      <c r="N52" s="9">
        <v>31036</v>
      </c>
      <c r="O52" s="9">
        <f t="shared" si="2"/>
        <v>345933</v>
      </c>
    </row>
    <row r="53" spans="1:15" x14ac:dyDescent="0.25">
      <c r="A53" s="2">
        <f>A52+1</f>
        <v>38</v>
      </c>
      <c r="B53" s="16" t="s">
        <v>25</v>
      </c>
      <c r="C53" s="9">
        <v>440689</v>
      </c>
      <c r="D53" s="9">
        <v>435406</v>
      </c>
      <c r="E53" s="9">
        <v>540190</v>
      </c>
      <c r="F53" s="9">
        <v>461927</v>
      </c>
      <c r="G53" s="9">
        <v>367827</v>
      </c>
      <c r="H53" s="9">
        <v>434977</v>
      </c>
      <c r="I53" s="9">
        <v>410323</v>
      </c>
      <c r="J53" s="9">
        <v>509092</v>
      </c>
      <c r="K53" s="9">
        <v>435687</v>
      </c>
      <c r="L53" s="9">
        <v>461310</v>
      </c>
      <c r="M53" s="9">
        <v>379366</v>
      </c>
      <c r="N53" s="9">
        <v>398953</v>
      </c>
      <c r="O53" s="9">
        <f t="shared" si="2"/>
        <v>5275747</v>
      </c>
    </row>
    <row r="54" spans="1:15" x14ac:dyDescent="0.25"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" x14ac:dyDescent="0.4">
      <c r="A55" s="2">
        <f>A53+1</f>
        <v>39</v>
      </c>
      <c r="B55" s="3" t="s">
        <v>26</v>
      </c>
      <c r="C55" s="11">
        <f>SUM(C11:C53)</f>
        <v>4804589.9000000004</v>
      </c>
      <c r="D55" s="11">
        <f t="shared" ref="D55:N55" si="6">SUM(D11:D53)</f>
        <v>4646894.5</v>
      </c>
      <c r="E55" s="11">
        <f t="shared" si="6"/>
        <v>4507098.0999999996</v>
      </c>
      <c r="F55" s="11">
        <f t="shared" si="6"/>
        <v>3381502.1</v>
      </c>
      <c r="G55" s="11">
        <f t="shared" si="6"/>
        <v>2006860.1</v>
      </c>
      <c r="H55" s="11">
        <f t="shared" si="6"/>
        <v>1659213.6</v>
      </c>
      <c r="I55" s="11">
        <f t="shared" si="6"/>
        <v>1576666.2</v>
      </c>
      <c r="J55" s="11">
        <f t="shared" si="6"/>
        <v>1717074.4</v>
      </c>
      <c r="K55" s="11">
        <f t="shared" si="6"/>
        <v>1642141.5</v>
      </c>
      <c r="L55" s="11">
        <f t="shared" si="6"/>
        <v>1956149.4</v>
      </c>
      <c r="M55" s="11">
        <f t="shared" si="6"/>
        <v>2934864.1</v>
      </c>
      <c r="N55" s="11">
        <f t="shared" si="6"/>
        <v>4045422.1999999997</v>
      </c>
      <c r="O55" s="11">
        <f t="shared" si="2"/>
        <v>34878476.100000001</v>
      </c>
    </row>
  </sheetData>
  <mergeCells count="4">
    <mergeCell ref="A1:O1"/>
    <mergeCell ref="A2:O2"/>
    <mergeCell ref="A3:O3"/>
    <mergeCell ref="A4:O4"/>
  </mergeCells>
  <pageMargins left="0.7" right="0.7" top="0.75" bottom="0.75" header="0.3" footer="0.3"/>
  <pageSetup scale="63" orientation="landscape" verticalDpi="0" r:id="rId1"/>
  <headerFooter>
    <oddHeader>&amp;RKY PSC Case No. 2016-0016
Attachment A to AG 2-27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Normal="100" workbookViewId="0">
      <selection activeCell="C22" sqref="C22"/>
    </sheetView>
  </sheetViews>
  <sheetFormatPr defaultColWidth="9.109375" defaultRowHeight="13.2" x14ac:dyDescent="0.25"/>
  <cols>
    <col min="1" max="1" width="10.6640625" style="2" customWidth="1"/>
    <col min="2" max="2" width="24.44140625" style="1" bestFit="1" customWidth="1"/>
    <col min="3" max="3" width="14" style="4" bestFit="1" customWidth="1"/>
    <col min="4" max="13" width="14" style="1" bestFit="1" customWidth="1"/>
    <col min="14" max="14" width="12.88671875" style="1" customWidth="1"/>
    <col min="15" max="15" width="15" style="1" bestFit="1" customWidth="1"/>
    <col min="16" max="16384" width="9.109375" style="1"/>
  </cols>
  <sheetData>
    <row r="1" spans="1:1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40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20" t="s">
        <v>48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25">
      <c r="A5" s="15"/>
      <c r="B5" s="15"/>
      <c r="C5" s="14"/>
      <c r="D5" s="15"/>
    </row>
    <row r="6" spans="1:15" x14ac:dyDescent="0.25">
      <c r="A6" s="15" t="s">
        <v>1</v>
      </c>
      <c r="B6" s="15"/>
      <c r="C6" s="14"/>
      <c r="D6" s="15"/>
    </row>
    <row r="7" spans="1:15" x14ac:dyDescent="0.25">
      <c r="A7" s="13" t="s">
        <v>2</v>
      </c>
      <c r="B7" s="13" t="s">
        <v>49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38</v>
      </c>
      <c r="N7" s="5" t="s">
        <v>39</v>
      </c>
      <c r="O7" s="5" t="s">
        <v>26</v>
      </c>
    </row>
    <row r="8" spans="1:15" x14ac:dyDescent="0.25">
      <c r="D8" s="4"/>
    </row>
    <row r="9" spans="1:15" x14ac:dyDescent="0.25">
      <c r="A9" s="2">
        <v>1</v>
      </c>
      <c r="B9" s="15" t="s">
        <v>42</v>
      </c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25">
      <c r="A10" s="2">
        <f>A9+1</f>
        <v>2</v>
      </c>
      <c r="B10" s="1" t="s">
        <v>43</v>
      </c>
      <c r="C10" s="1"/>
    </row>
    <row r="11" spans="1:15" ht="14.4" x14ac:dyDescent="0.3">
      <c r="A11" s="2">
        <f t="shared" ref="A11:A18" si="0">A10+1</f>
        <v>3</v>
      </c>
      <c r="B11" s="16" t="s">
        <v>3</v>
      </c>
      <c r="C11" s="21">
        <v>1531068.2</v>
      </c>
      <c r="D11" s="21">
        <v>1691400.7</v>
      </c>
      <c r="E11" s="21">
        <v>1265981.3999999999</v>
      </c>
      <c r="F11" s="21">
        <v>673292.3</v>
      </c>
      <c r="G11" s="21">
        <v>236293.1</v>
      </c>
      <c r="H11" s="21">
        <v>122233</v>
      </c>
      <c r="I11" s="21">
        <v>88416.4</v>
      </c>
      <c r="J11" s="21">
        <v>88511.8</v>
      </c>
      <c r="K11" s="21">
        <v>91461.4</v>
      </c>
      <c r="L11" s="21">
        <v>141652.1</v>
      </c>
      <c r="M11" s="21">
        <v>504281.1</v>
      </c>
      <c r="N11" s="21">
        <v>1103487.8</v>
      </c>
      <c r="O11" s="22">
        <f t="shared" ref="O11:O18" si="1">SUM(C11:N11)</f>
        <v>7538079.2999999989</v>
      </c>
    </row>
    <row r="12" spans="1:15" ht="14.4" x14ac:dyDescent="0.3">
      <c r="A12" s="2">
        <f t="shared" si="0"/>
        <v>4</v>
      </c>
      <c r="B12" s="16" t="s">
        <v>4</v>
      </c>
      <c r="C12" s="21">
        <v>458.8</v>
      </c>
      <c r="D12" s="21">
        <v>478.6</v>
      </c>
      <c r="E12" s="21">
        <v>419.5</v>
      </c>
      <c r="F12" s="21">
        <v>197.1</v>
      </c>
      <c r="G12" s="21">
        <v>85.1</v>
      </c>
      <c r="H12" s="21">
        <v>42.7</v>
      </c>
      <c r="I12" s="21">
        <v>29.4</v>
      </c>
      <c r="J12" s="21">
        <v>26.3</v>
      </c>
      <c r="K12" s="21">
        <v>30</v>
      </c>
      <c r="L12" s="21">
        <v>76.5</v>
      </c>
      <c r="M12" s="21">
        <v>233</v>
      </c>
      <c r="N12" s="21">
        <v>406.9</v>
      </c>
      <c r="O12" s="22">
        <f t="shared" si="1"/>
        <v>2483.9</v>
      </c>
    </row>
    <row r="13" spans="1:15" ht="14.4" x14ac:dyDescent="0.3">
      <c r="A13" s="2">
        <f t="shared" si="0"/>
        <v>5</v>
      </c>
      <c r="B13" s="16" t="s">
        <v>5</v>
      </c>
      <c r="C13" s="21">
        <v>215.8</v>
      </c>
      <c r="D13" s="21">
        <v>209.2</v>
      </c>
      <c r="E13" s="21">
        <v>148.30000000000001</v>
      </c>
      <c r="F13" s="21">
        <v>90.8</v>
      </c>
      <c r="G13" s="21">
        <v>40.299999999999997</v>
      </c>
      <c r="H13" s="21">
        <v>18</v>
      </c>
      <c r="I13" s="21">
        <v>6.9</v>
      </c>
      <c r="J13" s="21">
        <v>8.6999999999999993</v>
      </c>
      <c r="K13" s="21">
        <v>11.6</v>
      </c>
      <c r="L13" s="21">
        <v>39</v>
      </c>
      <c r="M13" s="21">
        <v>103.4</v>
      </c>
      <c r="N13" s="21">
        <v>169.3</v>
      </c>
      <c r="O13" s="22">
        <f t="shared" si="1"/>
        <v>1061.3</v>
      </c>
    </row>
    <row r="14" spans="1:15" ht="14.4" x14ac:dyDescent="0.3">
      <c r="A14" s="2">
        <f t="shared" si="0"/>
        <v>6</v>
      </c>
      <c r="B14" s="16" t="s">
        <v>6</v>
      </c>
      <c r="C14" s="21">
        <v>17.399999999999999</v>
      </c>
      <c r="D14" s="21">
        <v>17.600000000000001</v>
      </c>
      <c r="E14" s="21">
        <v>12.7</v>
      </c>
      <c r="F14" s="21">
        <v>8.6</v>
      </c>
      <c r="G14" s="21">
        <v>4.5999999999999996</v>
      </c>
      <c r="H14" s="21">
        <v>2.6</v>
      </c>
      <c r="I14" s="21">
        <v>1.8</v>
      </c>
      <c r="J14" s="21">
        <v>2</v>
      </c>
      <c r="K14" s="21">
        <v>2</v>
      </c>
      <c r="L14" s="21">
        <v>2.6</v>
      </c>
      <c r="M14" s="21">
        <v>7.8</v>
      </c>
      <c r="N14" s="21">
        <v>15.5</v>
      </c>
      <c r="O14" s="22">
        <f t="shared" si="1"/>
        <v>95.2</v>
      </c>
    </row>
    <row r="15" spans="1:15" ht="14.4" x14ac:dyDescent="0.3">
      <c r="A15" s="2">
        <f t="shared" si="0"/>
        <v>7</v>
      </c>
      <c r="B15" s="16" t="s">
        <v>7</v>
      </c>
      <c r="C15" s="21">
        <v>65.8</v>
      </c>
      <c r="D15" s="21">
        <v>77.7</v>
      </c>
      <c r="E15" s="21">
        <v>54.3</v>
      </c>
      <c r="F15" s="21">
        <v>30.5</v>
      </c>
      <c r="G15" s="21">
        <v>13.4</v>
      </c>
      <c r="H15" s="21">
        <v>3.5</v>
      </c>
      <c r="I15" s="21">
        <v>2.8</v>
      </c>
      <c r="J15" s="21">
        <v>3</v>
      </c>
      <c r="K15" s="21">
        <v>3.6</v>
      </c>
      <c r="L15" s="21">
        <v>8</v>
      </c>
      <c r="M15" s="21">
        <v>28.6</v>
      </c>
      <c r="N15" s="21">
        <v>55.7</v>
      </c>
      <c r="O15" s="22">
        <f t="shared" si="1"/>
        <v>346.90000000000003</v>
      </c>
    </row>
    <row r="16" spans="1:15" ht="14.4" x14ac:dyDescent="0.3">
      <c r="A16" s="2">
        <f t="shared" si="0"/>
        <v>8</v>
      </c>
      <c r="B16" s="16" t="s">
        <v>8</v>
      </c>
      <c r="C16" s="21">
        <v>153.5</v>
      </c>
      <c r="D16" s="21">
        <v>199.6</v>
      </c>
      <c r="E16" s="21">
        <v>108.6</v>
      </c>
      <c r="F16" s="21">
        <v>42.3</v>
      </c>
      <c r="G16" s="21">
        <v>10.1</v>
      </c>
      <c r="H16" s="21">
        <v>2.5</v>
      </c>
      <c r="I16" s="21">
        <v>3.8</v>
      </c>
      <c r="J16" s="21">
        <v>2.4</v>
      </c>
      <c r="K16" s="21">
        <v>3.1</v>
      </c>
      <c r="L16" s="21">
        <v>21</v>
      </c>
      <c r="M16" s="21">
        <v>76.099999999999994</v>
      </c>
      <c r="N16" s="21">
        <v>113.3</v>
      </c>
      <c r="O16" s="22">
        <f t="shared" si="1"/>
        <v>736.3</v>
      </c>
    </row>
    <row r="17" spans="1:15" ht="14.4" x14ac:dyDescent="0.3">
      <c r="A17" s="2">
        <f t="shared" si="0"/>
        <v>9</v>
      </c>
      <c r="B17" s="16" t="s">
        <v>9</v>
      </c>
      <c r="C17" s="21">
        <v>118.5</v>
      </c>
      <c r="D17" s="21">
        <v>68</v>
      </c>
      <c r="E17" s="21">
        <v>63</v>
      </c>
      <c r="F17" s="21">
        <v>53.5</v>
      </c>
      <c r="G17" s="21">
        <v>17.100000000000001</v>
      </c>
      <c r="H17" s="21">
        <v>65.8</v>
      </c>
      <c r="I17" s="21">
        <v>18.600000000000001</v>
      </c>
      <c r="J17" s="21">
        <v>36.700000000000003</v>
      </c>
      <c r="K17" s="21">
        <v>38.5</v>
      </c>
      <c r="L17" s="21">
        <v>64.5</v>
      </c>
      <c r="M17" s="21">
        <v>65.7</v>
      </c>
      <c r="N17" s="21">
        <v>72.3</v>
      </c>
      <c r="O17" s="22">
        <f t="shared" si="1"/>
        <v>682.2</v>
      </c>
    </row>
    <row r="18" spans="1:15" ht="14.4" x14ac:dyDescent="0.3">
      <c r="A18" s="2">
        <f t="shared" si="0"/>
        <v>10</v>
      </c>
      <c r="B18" s="16" t="s">
        <v>10</v>
      </c>
      <c r="C18" s="21">
        <v>56.1</v>
      </c>
      <c r="D18" s="21">
        <v>71.5</v>
      </c>
      <c r="E18" s="21">
        <v>48.8</v>
      </c>
      <c r="F18" s="21">
        <v>27.7</v>
      </c>
      <c r="G18" s="21">
        <v>11.1</v>
      </c>
      <c r="H18" s="21">
        <v>4.5</v>
      </c>
      <c r="I18" s="21">
        <v>3</v>
      </c>
      <c r="J18" s="21">
        <v>3</v>
      </c>
      <c r="K18" s="21">
        <v>2.9</v>
      </c>
      <c r="L18" s="21">
        <v>5.5</v>
      </c>
      <c r="M18" s="21">
        <v>19.3</v>
      </c>
      <c r="N18" s="21">
        <v>43.2</v>
      </c>
      <c r="O18" s="22">
        <f t="shared" si="1"/>
        <v>296.59999999999997</v>
      </c>
    </row>
    <row r="19" spans="1:15" customFormat="1" ht="14.4" x14ac:dyDescent="0.3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4.4" x14ac:dyDescent="0.3">
      <c r="A20" s="2">
        <f>A18+1</f>
        <v>11</v>
      </c>
      <c r="B20" s="1" t="s">
        <v>44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1:15" ht="14.4" x14ac:dyDescent="0.3">
      <c r="A21" s="2">
        <f>A20+1</f>
        <v>12</v>
      </c>
      <c r="B21" s="16" t="s">
        <v>11</v>
      </c>
      <c r="C21" s="21">
        <v>812.9</v>
      </c>
      <c r="D21" s="21">
        <v>896</v>
      </c>
      <c r="E21" s="21">
        <v>729.3</v>
      </c>
      <c r="F21" s="21">
        <v>332.8</v>
      </c>
      <c r="G21" s="21">
        <v>77.599999999999994</v>
      </c>
      <c r="H21" s="21">
        <v>31.7</v>
      </c>
      <c r="I21" s="21">
        <v>44.9</v>
      </c>
      <c r="J21" s="21">
        <v>28.9</v>
      </c>
      <c r="K21" s="21">
        <v>18.600000000000001</v>
      </c>
      <c r="L21" s="21">
        <v>35.9</v>
      </c>
      <c r="M21" s="21">
        <v>154.6</v>
      </c>
      <c r="N21" s="21">
        <v>545.5</v>
      </c>
      <c r="O21" s="22">
        <f t="shared" ref="O21:O53" si="2">SUM(C21:N21)</f>
        <v>3708.7</v>
      </c>
    </row>
    <row r="22" spans="1:15" ht="14.4" x14ac:dyDescent="0.3">
      <c r="A22" s="2">
        <f t="shared" ref="A22:A24" si="3">A21+1</f>
        <v>13</v>
      </c>
      <c r="B22" s="16" t="s">
        <v>5</v>
      </c>
      <c r="C22" s="21">
        <v>17.399999999999999</v>
      </c>
      <c r="D22" s="21">
        <v>18.100000000000001</v>
      </c>
      <c r="E22" s="21">
        <v>13.3</v>
      </c>
      <c r="F22" s="21">
        <v>10.6</v>
      </c>
      <c r="G22" s="21">
        <v>6.6</v>
      </c>
      <c r="H22" s="21">
        <v>3.2</v>
      </c>
      <c r="I22" s="21">
        <v>2.5</v>
      </c>
      <c r="J22" s="21">
        <v>2.9</v>
      </c>
      <c r="K22" s="21">
        <v>3</v>
      </c>
      <c r="L22" s="21">
        <v>4</v>
      </c>
      <c r="M22" s="21">
        <v>3.1</v>
      </c>
      <c r="N22" s="21">
        <v>0</v>
      </c>
      <c r="O22" s="22">
        <f t="shared" si="2"/>
        <v>84.7</v>
      </c>
    </row>
    <row r="23" spans="1:15" ht="14.4" x14ac:dyDescent="0.3">
      <c r="A23" s="2">
        <f t="shared" si="3"/>
        <v>14</v>
      </c>
      <c r="B23" s="17" t="s">
        <v>8</v>
      </c>
      <c r="C23" s="21">
        <v>177.4</v>
      </c>
      <c r="D23" s="21">
        <v>215.5</v>
      </c>
      <c r="E23" s="21">
        <v>129.19999999999999</v>
      </c>
      <c r="F23" s="21">
        <v>50.5</v>
      </c>
      <c r="G23" s="21">
        <v>16.600000000000001</v>
      </c>
      <c r="H23" s="21">
        <v>12.2</v>
      </c>
      <c r="I23" s="21">
        <v>10.5</v>
      </c>
      <c r="J23" s="21">
        <v>11</v>
      </c>
      <c r="K23" s="21">
        <v>12.7</v>
      </c>
      <c r="L23" s="21">
        <v>29.3</v>
      </c>
      <c r="M23" s="21">
        <v>93</v>
      </c>
      <c r="N23" s="21">
        <v>137.6</v>
      </c>
      <c r="O23" s="22">
        <f t="shared" si="2"/>
        <v>895.5</v>
      </c>
    </row>
    <row r="24" spans="1:15" ht="14.4" x14ac:dyDescent="0.3">
      <c r="A24" s="2">
        <f t="shared" si="3"/>
        <v>15</v>
      </c>
      <c r="B24" s="17" t="s">
        <v>12</v>
      </c>
      <c r="C24" s="21">
        <v>676369.5</v>
      </c>
      <c r="D24" s="21">
        <v>753861.4</v>
      </c>
      <c r="E24" s="21">
        <v>562094.30000000005</v>
      </c>
      <c r="F24" s="21">
        <v>310311.40000000002</v>
      </c>
      <c r="G24" s="21">
        <v>141907.6</v>
      </c>
      <c r="H24" s="21">
        <v>96373.7</v>
      </c>
      <c r="I24" s="21">
        <v>76125.8</v>
      </c>
      <c r="J24" s="21">
        <v>79977.3</v>
      </c>
      <c r="K24" s="21">
        <v>85627.199999999997</v>
      </c>
      <c r="L24" s="21">
        <v>104843.8</v>
      </c>
      <c r="M24" s="21">
        <v>232236.6</v>
      </c>
      <c r="N24" s="21">
        <v>501583.5</v>
      </c>
      <c r="O24" s="22">
        <f t="shared" si="2"/>
        <v>3621312.1</v>
      </c>
    </row>
    <row r="25" spans="1:15" customFormat="1" ht="14.4" x14ac:dyDescent="0.3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4.4" x14ac:dyDescent="0.3">
      <c r="A26" s="2">
        <f>A24+1</f>
        <v>16</v>
      </c>
      <c r="B26" s="1" t="s">
        <v>45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1:15" ht="14.4" x14ac:dyDescent="0.3">
      <c r="A27" s="2">
        <f>A26+1</f>
        <v>17</v>
      </c>
      <c r="B27" s="17" t="s">
        <v>12</v>
      </c>
      <c r="C27" s="21">
        <v>27133.899999999998</v>
      </c>
      <c r="D27" s="21">
        <v>18989.3</v>
      </c>
      <c r="E27" s="21">
        <v>16902.7</v>
      </c>
      <c r="F27" s="21">
        <v>7008.6</v>
      </c>
      <c r="G27" s="21">
        <v>4919.3999999999996</v>
      </c>
      <c r="H27" s="21">
        <v>4780.3999999999996</v>
      </c>
      <c r="I27" s="21">
        <v>5297.8</v>
      </c>
      <c r="J27" s="21">
        <v>3286.8999999999996</v>
      </c>
      <c r="K27" s="21">
        <v>3850.2</v>
      </c>
      <c r="L27" s="21">
        <v>5091.6000000000004</v>
      </c>
      <c r="M27" s="21">
        <v>26339.5</v>
      </c>
      <c r="N27" s="21">
        <v>18321.300000000003</v>
      </c>
      <c r="O27" s="22">
        <f t="shared" si="2"/>
        <v>141921.59999999998</v>
      </c>
    </row>
    <row r="28" spans="1:15" customFormat="1" ht="14.4" x14ac:dyDescent="0.3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2">
        <f>A27+1</f>
        <v>18</v>
      </c>
      <c r="B29" s="1" t="s">
        <v>46</v>
      </c>
      <c r="C29" s="23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4.4" x14ac:dyDescent="0.3">
      <c r="A30" s="2">
        <f>A29+1</f>
        <v>19</v>
      </c>
      <c r="B30" s="17" t="s">
        <v>14</v>
      </c>
      <c r="C30" s="21">
        <v>10141.9</v>
      </c>
      <c r="D30" s="21">
        <v>2335</v>
      </c>
      <c r="E30" s="21">
        <v>2898</v>
      </c>
      <c r="F30" s="21">
        <v>1325</v>
      </c>
      <c r="G30" s="21">
        <v>366</v>
      </c>
      <c r="H30" s="21">
        <v>342</v>
      </c>
      <c r="I30" s="21">
        <v>511</v>
      </c>
      <c r="J30" s="21">
        <v>486</v>
      </c>
      <c r="K30" s="21">
        <v>716</v>
      </c>
      <c r="L30" s="21">
        <v>851</v>
      </c>
      <c r="M30" s="21">
        <v>1855</v>
      </c>
      <c r="N30" s="21">
        <v>2084</v>
      </c>
      <c r="O30" s="22">
        <f t="shared" si="2"/>
        <v>23910.9</v>
      </c>
    </row>
    <row r="31" spans="1:15" x14ac:dyDescent="0.25">
      <c r="C31" s="23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x14ac:dyDescent="0.25">
      <c r="C32" s="23"/>
      <c r="D32" s="2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x14ac:dyDescent="0.25">
      <c r="A33" s="2">
        <f>A30+1</f>
        <v>20</v>
      </c>
      <c r="B33" s="15" t="s">
        <v>47</v>
      </c>
      <c r="C33" s="23"/>
      <c r="D33" s="2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x14ac:dyDescent="0.25">
      <c r="A34" s="2">
        <f>A33+1</f>
        <v>21</v>
      </c>
      <c r="B34" s="1" t="s">
        <v>43</v>
      </c>
      <c r="C34" s="23"/>
      <c r="D34" s="2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4.4" x14ac:dyDescent="0.3">
      <c r="A35" s="2">
        <f>A34+1</f>
        <v>22</v>
      </c>
      <c r="B35" s="17" t="s">
        <v>15</v>
      </c>
      <c r="C35" s="21">
        <v>435748.4</v>
      </c>
      <c r="D35" s="21">
        <v>479170.1</v>
      </c>
      <c r="E35" s="21">
        <v>361550.6</v>
      </c>
      <c r="F35" s="21">
        <v>197675.3</v>
      </c>
      <c r="G35" s="21">
        <v>71117.5</v>
      </c>
      <c r="H35" s="21">
        <v>35709.5</v>
      </c>
      <c r="I35" s="21">
        <v>23961.3</v>
      </c>
      <c r="J35" s="21">
        <v>22731.599999999999</v>
      </c>
      <c r="K35" s="21">
        <v>24781.599999999999</v>
      </c>
      <c r="L35" s="21">
        <v>40813.4</v>
      </c>
      <c r="M35" s="21">
        <v>142200.70000000001</v>
      </c>
      <c r="N35" s="21">
        <v>310573.7</v>
      </c>
      <c r="O35" s="22">
        <f t="shared" si="2"/>
        <v>2146033.7000000002</v>
      </c>
    </row>
    <row r="36" spans="1:15" customFormat="1" ht="14.4" x14ac:dyDescent="0.3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5">
      <c r="A37" s="2">
        <f>A35+1</f>
        <v>23</v>
      </c>
      <c r="B37" s="1" t="s">
        <v>44</v>
      </c>
      <c r="C37" s="23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4.4" x14ac:dyDescent="0.3">
      <c r="A38" s="2">
        <f>A37+1</f>
        <v>24</v>
      </c>
      <c r="B38" s="17" t="s">
        <v>16</v>
      </c>
      <c r="C38" s="21">
        <v>391630.4</v>
      </c>
      <c r="D38" s="21">
        <v>421718.2</v>
      </c>
      <c r="E38" s="21">
        <v>328119</v>
      </c>
      <c r="F38" s="21">
        <v>185758</v>
      </c>
      <c r="G38" s="21">
        <v>93624.3</v>
      </c>
      <c r="H38" s="21">
        <v>59023.9</v>
      </c>
      <c r="I38" s="21">
        <v>48330</v>
      </c>
      <c r="J38" s="21">
        <v>63406</v>
      </c>
      <c r="K38" s="21">
        <v>42149</v>
      </c>
      <c r="L38" s="21">
        <v>59136.9</v>
      </c>
      <c r="M38" s="21">
        <v>142143.79999999999</v>
      </c>
      <c r="N38" s="21">
        <v>294024.09999999998</v>
      </c>
      <c r="O38" s="22">
        <f t="shared" si="2"/>
        <v>2129063.6</v>
      </c>
    </row>
    <row r="39" spans="1:15" ht="14.4" x14ac:dyDescent="0.3">
      <c r="A39" s="2">
        <f t="shared" ref="A39:A42" si="4">A38+1</f>
        <v>25</v>
      </c>
      <c r="B39" s="17" t="s">
        <v>17</v>
      </c>
      <c r="C39" s="21">
        <v>228893</v>
      </c>
      <c r="D39" s="21">
        <v>196008</v>
      </c>
      <c r="E39" s="21">
        <v>172630</v>
      </c>
      <c r="F39" s="21">
        <v>108581</v>
      </c>
      <c r="G39" s="21">
        <v>79780</v>
      </c>
      <c r="H39" s="21">
        <v>66456</v>
      </c>
      <c r="I39" s="21">
        <v>65290</v>
      </c>
      <c r="J39" s="21">
        <v>66700</v>
      </c>
      <c r="K39" s="21">
        <v>71366</v>
      </c>
      <c r="L39" s="21">
        <v>100596</v>
      </c>
      <c r="M39" s="21">
        <v>155474</v>
      </c>
      <c r="N39" s="21">
        <v>167073</v>
      </c>
      <c r="O39" s="22">
        <f t="shared" si="2"/>
        <v>1478847</v>
      </c>
    </row>
    <row r="40" spans="1:15" ht="14.4" x14ac:dyDescent="0.3">
      <c r="A40" s="2">
        <f t="shared" si="4"/>
        <v>26</v>
      </c>
      <c r="B40" s="17" t="s">
        <v>18</v>
      </c>
      <c r="C40" s="21">
        <v>35916</v>
      </c>
      <c r="D40" s="21">
        <v>34114</v>
      </c>
      <c r="E40" s="21">
        <v>29944</v>
      </c>
      <c r="F40" s="21">
        <v>21658</v>
      </c>
      <c r="G40" s="21">
        <v>16278</v>
      </c>
      <c r="H40" s="21">
        <v>13858</v>
      </c>
      <c r="I40" s="21">
        <v>12439</v>
      </c>
      <c r="J40" s="21">
        <v>11583</v>
      </c>
      <c r="K40" s="21">
        <v>12218</v>
      </c>
      <c r="L40" s="21">
        <v>13882</v>
      </c>
      <c r="M40" s="21">
        <v>18962</v>
      </c>
      <c r="N40" s="21">
        <v>24604</v>
      </c>
      <c r="O40" s="22">
        <f t="shared" si="2"/>
        <v>245456</v>
      </c>
    </row>
    <row r="41" spans="1:15" ht="14.4" x14ac:dyDescent="0.3">
      <c r="A41" s="2">
        <f t="shared" si="4"/>
        <v>27</v>
      </c>
      <c r="B41" s="17" t="s">
        <v>19</v>
      </c>
      <c r="C41" s="21">
        <v>80483</v>
      </c>
      <c r="D41" s="21">
        <v>74592</v>
      </c>
      <c r="E41" s="21">
        <v>82039</v>
      </c>
      <c r="F41" s="21">
        <v>68214</v>
      </c>
      <c r="G41" s="21">
        <v>41125</v>
      </c>
      <c r="H41" s="21">
        <v>38668</v>
      </c>
      <c r="I41" s="21">
        <v>41174</v>
      </c>
      <c r="J41" s="21">
        <v>56810</v>
      </c>
      <c r="K41" s="21">
        <v>77081</v>
      </c>
      <c r="L41" s="21">
        <v>96695</v>
      </c>
      <c r="M41" s="21">
        <v>100948</v>
      </c>
      <c r="N41" s="21">
        <v>79657</v>
      </c>
      <c r="O41" s="22">
        <f t="shared" si="2"/>
        <v>837486</v>
      </c>
    </row>
    <row r="42" spans="1:15" ht="14.4" x14ac:dyDescent="0.3">
      <c r="A42" s="2">
        <f t="shared" si="4"/>
        <v>28</v>
      </c>
      <c r="B42" s="17" t="s">
        <v>20</v>
      </c>
      <c r="C42" s="21">
        <v>60511</v>
      </c>
      <c r="D42" s="21">
        <v>52937</v>
      </c>
      <c r="E42" s="21">
        <v>52818</v>
      </c>
      <c r="F42" s="21">
        <v>40787</v>
      </c>
      <c r="G42" s="21">
        <v>40983</v>
      </c>
      <c r="H42" s="21">
        <v>32107</v>
      </c>
      <c r="I42" s="21">
        <v>35368</v>
      </c>
      <c r="J42" s="21">
        <v>26389</v>
      </c>
      <c r="K42" s="21">
        <v>9393</v>
      </c>
      <c r="L42" s="21">
        <v>150</v>
      </c>
      <c r="M42" s="21">
        <v>28622</v>
      </c>
      <c r="N42" s="21">
        <v>53903</v>
      </c>
      <c r="O42" s="22">
        <f t="shared" si="2"/>
        <v>433968</v>
      </c>
    </row>
    <row r="43" spans="1:15" customFormat="1" ht="14.4" x14ac:dyDescent="0.3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2">
        <f>A42+1</f>
        <v>29</v>
      </c>
      <c r="B44" s="1" t="s">
        <v>45</v>
      </c>
      <c r="C44" s="23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4.4" x14ac:dyDescent="0.3">
      <c r="A45" s="2">
        <f>A44+1</f>
        <v>30</v>
      </c>
      <c r="B45" s="17" t="s">
        <v>16</v>
      </c>
      <c r="C45" s="21">
        <v>10311</v>
      </c>
      <c r="D45" s="21">
        <v>11551.3</v>
      </c>
      <c r="E45" s="21">
        <v>9404.6</v>
      </c>
      <c r="F45" s="21">
        <v>7050.4</v>
      </c>
      <c r="G45" s="21">
        <v>4529.1000000000004</v>
      </c>
      <c r="H45" s="21">
        <v>3867.1</v>
      </c>
      <c r="I45" s="21">
        <v>3529.1</v>
      </c>
      <c r="J45" s="21">
        <v>3646.8</v>
      </c>
      <c r="K45" s="21">
        <v>3907.3</v>
      </c>
      <c r="L45" s="21">
        <v>3991.4</v>
      </c>
      <c r="M45" s="21">
        <v>4810.3</v>
      </c>
      <c r="N45" s="21">
        <v>7311.2</v>
      </c>
      <c r="O45" s="22">
        <f t="shared" si="2"/>
        <v>73909.600000000006</v>
      </c>
    </row>
    <row r="46" spans="1:15" ht="14.4" x14ac:dyDescent="0.3">
      <c r="A46" s="2">
        <f t="shared" ref="A46:A50" si="5">A45+1</f>
        <v>31</v>
      </c>
      <c r="B46" s="17" t="s">
        <v>17</v>
      </c>
      <c r="C46" s="21">
        <v>766312</v>
      </c>
      <c r="D46" s="21">
        <v>656870</v>
      </c>
      <c r="E46" s="21">
        <v>622306</v>
      </c>
      <c r="F46" s="21">
        <v>444049</v>
      </c>
      <c r="G46" s="21">
        <v>416649</v>
      </c>
      <c r="H46" s="21">
        <v>361687</v>
      </c>
      <c r="I46" s="21">
        <v>291123</v>
      </c>
      <c r="J46" s="21">
        <v>361192</v>
      </c>
      <c r="K46" s="21">
        <v>397882</v>
      </c>
      <c r="L46" s="21">
        <v>485071</v>
      </c>
      <c r="M46" s="21">
        <v>586348</v>
      </c>
      <c r="N46" s="21">
        <v>572669</v>
      </c>
      <c r="O46" s="22">
        <f t="shared" si="2"/>
        <v>5962158</v>
      </c>
    </row>
    <row r="47" spans="1:15" ht="14.4" x14ac:dyDescent="0.3">
      <c r="A47" s="2">
        <f t="shared" si="5"/>
        <v>32</v>
      </c>
      <c r="B47" s="17" t="s">
        <v>18</v>
      </c>
      <c r="C47" s="21">
        <v>38481</v>
      </c>
      <c r="D47" s="21">
        <v>33802</v>
      </c>
      <c r="E47" s="21">
        <v>30935</v>
      </c>
      <c r="F47" s="21">
        <v>25608</v>
      </c>
      <c r="G47" s="21">
        <v>18516</v>
      </c>
      <c r="H47" s="21">
        <v>16102</v>
      </c>
      <c r="I47" s="21">
        <v>15609</v>
      </c>
      <c r="J47" s="21">
        <v>18962</v>
      </c>
      <c r="K47" s="21">
        <v>21740</v>
      </c>
      <c r="L47" s="21">
        <v>26953</v>
      </c>
      <c r="M47" s="21">
        <v>33401</v>
      </c>
      <c r="N47" s="21">
        <v>34609</v>
      </c>
      <c r="O47" s="22">
        <f t="shared" si="2"/>
        <v>314718</v>
      </c>
    </row>
    <row r="48" spans="1:15" ht="14.4" x14ac:dyDescent="0.3">
      <c r="A48" s="2">
        <f t="shared" si="5"/>
        <v>33</v>
      </c>
      <c r="B48" s="17" t="s">
        <v>22</v>
      </c>
      <c r="C48" s="21">
        <v>74743</v>
      </c>
      <c r="D48" s="21">
        <v>58793</v>
      </c>
      <c r="E48" s="21">
        <v>63517</v>
      </c>
      <c r="F48" s="21">
        <v>60282</v>
      </c>
      <c r="G48" s="21">
        <v>66135</v>
      </c>
      <c r="H48" s="21">
        <v>57675</v>
      </c>
      <c r="I48" s="21">
        <v>69119</v>
      </c>
      <c r="J48" s="21">
        <v>71428</v>
      </c>
      <c r="K48" s="21">
        <v>69831</v>
      </c>
      <c r="L48" s="21">
        <v>71963</v>
      </c>
      <c r="M48" s="21">
        <v>76305</v>
      </c>
      <c r="N48" s="21">
        <v>62796</v>
      </c>
      <c r="O48" s="22">
        <f t="shared" si="2"/>
        <v>802587</v>
      </c>
    </row>
    <row r="49" spans="1:15" ht="14.4" x14ac:dyDescent="0.3">
      <c r="A49" s="2">
        <f>A48+1</f>
        <v>34</v>
      </c>
      <c r="B49" s="17" t="s">
        <v>23</v>
      </c>
      <c r="C49" s="21">
        <v>616352</v>
      </c>
      <c r="D49" s="21">
        <v>540971</v>
      </c>
      <c r="E49" s="21">
        <v>516294</v>
      </c>
      <c r="F49" s="21">
        <v>364087</v>
      </c>
      <c r="G49" s="21">
        <v>422256</v>
      </c>
      <c r="H49" s="21">
        <v>409975</v>
      </c>
      <c r="I49" s="21">
        <v>356620</v>
      </c>
      <c r="J49" s="21">
        <v>471852</v>
      </c>
      <c r="K49" s="21">
        <v>409101</v>
      </c>
      <c r="L49" s="21">
        <v>607235</v>
      </c>
      <c r="M49" s="21">
        <v>519574</v>
      </c>
      <c r="N49" s="21">
        <v>459731</v>
      </c>
      <c r="O49" s="22">
        <f t="shared" si="2"/>
        <v>5694048</v>
      </c>
    </row>
    <row r="50" spans="1:15" ht="14.4" x14ac:dyDescent="0.3">
      <c r="A50" s="2">
        <f t="shared" si="5"/>
        <v>35</v>
      </c>
      <c r="B50" s="17" t="s">
        <v>24</v>
      </c>
      <c r="C50" s="21">
        <v>34619</v>
      </c>
      <c r="D50" s="21">
        <v>32073</v>
      </c>
      <c r="E50" s="21">
        <v>41469</v>
      </c>
      <c r="F50" s="21">
        <v>30632</v>
      </c>
      <c r="G50" s="21">
        <v>30436</v>
      </c>
      <c r="H50" s="21">
        <v>28069</v>
      </c>
      <c r="I50" s="21">
        <v>29556</v>
      </c>
      <c r="J50" s="21">
        <v>30618</v>
      </c>
      <c r="K50" s="21">
        <v>32059</v>
      </c>
      <c r="L50" s="21">
        <v>33198</v>
      </c>
      <c r="M50" s="21">
        <v>30191</v>
      </c>
      <c r="N50" s="21">
        <v>26675</v>
      </c>
      <c r="O50" s="22">
        <f t="shared" si="2"/>
        <v>379595</v>
      </c>
    </row>
    <row r="51" spans="1:15" ht="14.4" x14ac:dyDescent="0.3">
      <c r="A51" s="2">
        <f>A50+1</f>
        <v>36</v>
      </c>
      <c r="B51" s="17" t="s">
        <v>25</v>
      </c>
      <c r="C51" s="21">
        <v>427086</v>
      </c>
      <c r="D51" s="21">
        <v>338460</v>
      </c>
      <c r="E51" s="21">
        <v>267928</v>
      </c>
      <c r="F51" s="21">
        <v>303231</v>
      </c>
      <c r="G51" s="21">
        <v>405027</v>
      </c>
      <c r="H51" s="21">
        <v>362015</v>
      </c>
      <c r="I51" s="21">
        <v>291218</v>
      </c>
      <c r="J51" s="21">
        <v>315477</v>
      </c>
      <c r="K51" s="21">
        <v>429696</v>
      </c>
      <c r="L51" s="21">
        <v>349709</v>
      </c>
      <c r="M51" s="21">
        <v>201956</v>
      </c>
      <c r="N51" s="21">
        <v>470920</v>
      </c>
      <c r="O51" s="22">
        <f t="shared" si="2"/>
        <v>4162723</v>
      </c>
    </row>
    <row r="52" spans="1:15" x14ac:dyDescent="0.25">
      <c r="C52" s="23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5" x14ac:dyDescent="0.4">
      <c r="A53" s="2">
        <f>A51+1</f>
        <v>37</v>
      </c>
      <c r="B53" s="3" t="s">
        <v>26</v>
      </c>
      <c r="C53" s="24">
        <f>SUM(C11:C51)</f>
        <v>5447892.8999999994</v>
      </c>
      <c r="D53" s="24">
        <f t="shared" ref="D53:N53" si="6">SUM(D11:D51)</f>
        <v>5399897.8000000007</v>
      </c>
      <c r="E53" s="24">
        <f t="shared" si="6"/>
        <v>4428557.5999999996</v>
      </c>
      <c r="F53" s="24">
        <f t="shared" si="6"/>
        <v>2850394.4</v>
      </c>
      <c r="G53" s="24">
        <f t="shared" si="6"/>
        <v>2090224.5</v>
      </c>
      <c r="H53" s="24">
        <f t="shared" si="6"/>
        <v>1709128.3</v>
      </c>
      <c r="I53" s="24">
        <f t="shared" si="6"/>
        <v>1453811.6</v>
      </c>
      <c r="J53" s="24">
        <f t="shared" si="6"/>
        <v>1693182.3</v>
      </c>
      <c r="K53" s="24">
        <f t="shared" si="6"/>
        <v>1782985.7</v>
      </c>
      <c r="L53" s="24">
        <f t="shared" si="6"/>
        <v>2142118.5</v>
      </c>
      <c r="M53" s="24">
        <f t="shared" si="6"/>
        <v>2806432.6</v>
      </c>
      <c r="N53" s="24">
        <f t="shared" si="6"/>
        <v>4191581.9000000004</v>
      </c>
      <c r="O53" s="24">
        <f t="shared" si="2"/>
        <v>35996208.100000001</v>
      </c>
    </row>
  </sheetData>
  <mergeCells count="4">
    <mergeCell ref="A1:O1"/>
    <mergeCell ref="A2:O2"/>
    <mergeCell ref="A3:O3"/>
    <mergeCell ref="A4:O4"/>
  </mergeCells>
  <pageMargins left="0.7" right="0.7" top="0.75" bottom="0.75" header="0.3" footer="0.3"/>
  <pageSetup scale="56" orientation="landscape" verticalDpi="0" r:id="rId1"/>
  <headerFooter>
    <oddHeader>&amp;RKY PSC Case No. 2016-00162
Attachment B to AG 2-27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B1" zoomScaleNormal="100" workbookViewId="0">
      <selection activeCell="D22" sqref="D22"/>
    </sheetView>
  </sheetViews>
  <sheetFormatPr defaultColWidth="9.109375" defaultRowHeight="13.2" x14ac:dyDescent="0.25"/>
  <cols>
    <col min="1" max="1" width="6" style="2" bestFit="1" customWidth="1"/>
    <col min="2" max="2" width="28.44140625" style="1" bestFit="1" customWidth="1"/>
    <col min="3" max="3" width="14" style="4" bestFit="1" customWidth="1"/>
    <col min="4" max="5" width="14" style="1" bestFit="1" customWidth="1"/>
    <col min="6" max="6" width="13.21875" style="1" bestFit="1" customWidth="1"/>
    <col min="7" max="7" width="13.6640625" style="1" bestFit="1" customWidth="1"/>
    <col min="8" max="8" width="13.109375" style="1" bestFit="1" customWidth="1"/>
    <col min="9" max="9" width="13.6640625" style="1" bestFit="1" customWidth="1"/>
    <col min="10" max="11" width="13.21875" style="1" bestFit="1" customWidth="1"/>
    <col min="12" max="12" width="13.109375" style="1" bestFit="1" customWidth="1"/>
    <col min="13" max="13" width="13.21875" style="1" bestFit="1" customWidth="1"/>
    <col min="14" max="14" width="13.109375" style="1" bestFit="1" customWidth="1"/>
    <col min="15" max="15" width="14.88671875" style="1" bestFit="1" customWidth="1"/>
    <col min="16" max="16384" width="9.109375" style="1"/>
  </cols>
  <sheetData>
    <row r="1" spans="1:15" ht="13.2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26"/>
      <c r="B2" s="26"/>
      <c r="C2" s="27"/>
      <c r="D2" s="26"/>
    </row>
    <row r="3" spans="1:15" x14ac:dyDescent="0.25">
      <c r="A3" s="27"/>
      <c r="B3" s="27"/>
      <c r="C3" s="27"/>
      <c r="D3" s="27"/>
    </row>
    <row r="4" spans="1:1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25">
      <c r="A5" s="18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5">
      <c r="A6" s="19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x14ac:dyDescent="0.25">
      <c r="A7" s="20" t="s">
        <v>50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x14ac:dyDescent="0.25">
      <c r="A8" s="15"/>
      <c r="B8" s="15"/>
      <c r="C8" s="14"/>
      <c r="D8" s="15"/>
    </row>
    <row r="9" spans="1:15" x14ac:dyDescent="0.25">
      <c r="A9" s="15" t="s">
        <v>1</v>
      </c>
      <c r="B9" s="15"/>
      <c r="C9" s="14"/>
      <c r="D9" s="15"/>
    </row>
    <row r="10" spans="1:15" x14ac:dyDescent="0.25">
      <c r="A10" s="13" t="s">
        <v>2</v>
      </c>
      <c r="B10" s="13" t="s">
        <v>49</v>
      </c>
      <c r="C10" s="5" t="s">
        <v>28</v>
      </c>
      <c r="D10" s="5" t="s">
        <v>29</v>
      </c>
      <c r="E10" s="5" t="s">
        <v>30</v>
      </c>
      <c r="F10" s="5" t="s">
        <v>31</v>
      </c>
      <c r="G10" s="5" t="s">
        <v>32</v>
      </c>
      <c r="H10" s="5" t="s">
        <v>33</v>
      </c>
      <c r="I10" s="5" t="s">
        <v>34</v>
      </c>
      <c r="J10" s="5" t="s">
        <v>35</v>
      </c>
      <c r="K10" s="5" t="s">
        <v>36</v>
      </c>
      <c r="L10" s="5" t="s">
        <v>37</v>
      </c>
      <c r="M10" s="5" t="s">
        <v>38</v>
      </c>
      <c r="N10" s="5" t="s">
        <v>39</v>
      </c>
      <c r="O10" s="5" t="s">
        <v>26</v>
      </c>
    </row>
    <row r="11" spans="1:15" x14ac:dyDescent="0.25">
      <c r="D11" s="4"/>
    </row>
    <row r="12" spans="1:15" x14ac:dyDescent="0.25">
      <c r="A12" s="2">
        <v>1</v>
      </c>
      <c r="B12" s="15" t="s">
        <v>42</v>
      </c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5">
      <c r="A13" s="2">
        <f>A12+1</f>
        <v>2</v>
      </c>
      <c r="B13" s="1" t="s">
        <v>43</v>
      </c>
      <c r="C13" s="1"/>
    </row>
    <row r="14" spans="1:15" ht="14.4" x14ac:dyDescent="0.3">
      <c r="A14" s="2">
        <f t="shared" ref="A14:A21" si="0">A13+1</f>
        <v>3</v>
      </c>
      <c r="B14" s="17" t="s">
        <v>3</v>
      </c>
      <c r="C14" s="21">
        <v>1382250.7</v>
      </c>
      <c r="D14" s="21">
        <v>1449876.5</v>
      </c>
      <c r="E14" s="21">
        <v>1413175.8</v>
      </c>
      <c r="F14" s="21">
        <v>556903.19999999995</v>
      </c>
      <c r="G14" s="21">
        <v>233892.2</v>
      </c>
      <c r="H14" s="21">
        <v>116789.9</v>
      </c>
      <c r="I14" s="21">
        <v>100476.2</v>
      </c>
      <c r="J14" s="21">
        <v>83012.899999999994</v>
      </c>
      <c r="K14" s="21">
        <v>89959.1</v>
      </c>
      <c r="L14" s="21">
        <v>133409.5</v>
      </c>
      <c r="M14" s="21">
        <v>321863.2</v>
      </c>
      <c r="N14" s="21">
        <v>683696.4</v>
      </c>
      <c r="O14" s="22">
        <f t="shared" ref="O14:O21" si="1">SUM(C14:N14)</f>
        <v>6565305.6000000015</v>
      </c>
    </row>
    <row r="15" spans="1:15" ht="14.4" x14ac:dyDescent="0.3">
      <c r="A15" s="2">
        <f t="shared" si="0"/>
        <v>4</v>
      </c>
      <c r="B15" s="17" t="s">
        <v>4</v>
      </c>
      <c r="C15" s="21">
        <v>448.3</v>
      </c>
      <c r="D15" s="21">
        <v>479.1</v>
      </c>
      <c r="E15" s="21">
        <v>407.7</v>
      </c>
      <c r="F15" s="21">
        <v>176.2</v>
      </c>
      <c r="G15" s="21">
        <v>73</v>
      </c>
      <c r="H15" s="21">
        <v>31.5</v>
      </c>
      <c r="I15" s="21">
        <v>27.2</v>
      </c>
      <c r="J15" s="21">
        <v>26.7</v>
      </c>
      <c r="K15" s="21">
        <v>28.7</v>
      </c>
      <c r="L15" s="21">
        <v>64</v>
      </c>
      <c r="M15" s="21">
        <v>125.4</v>
      </c>
      <c r="N15" s="21">
        <v>255.5</v>
      </c>
      <c r="O15" s="22">
        <f t="shared" si="1"/>
        <v>2143.3000000000002</v>
      </c>
    </row>
    <row r="16" spans="1:15" ht="14.4" x14ac:dyDescent="0.3">
      <c r="A16" s="2">
        <f t="shared" si="0"/>
        <v>5</v>
      </c>
      <c r="B16" s="17" t="s">
        <v>5</v>
      </c>
      <c r="C16" s="21">
        <v>205.3</v>
      </c>
      <c r="D16" s="21">
        <v>207.2</v>
      </c>
      <c r="E16" s="21">
        <v>169.5</v>
      </c>
      <c r="F16" s="21">
        <v>85.2</v>
      </c>
      <c r="G16" s="21">
        <v>32.700000000000003</v>
      </c>
      <c r="H16" s="21">
        <v>16</v>
      </c>
      <c r="I16" s="21">
        <v>13.1</v>
      </c>
      <c r="J16" s="21">
        <v>10.4</v>
      </c>
      <c r="K16" s="21">
        <v>11.6</v>
      </c>
      <c r="L16" s="21">
        <v>32</v>
      </c>
      <c r="M16" s="21">
        <v>71.099999999999994</v>
      </c>
      <c r="N16" s="21">
        <v>118.7</v>
      </c>
      <c r="O16" s="22">
        <f t="shared" si="1"/>
        <v>972.80000000000018</v>
      </c>
    </row>
    <row r="17" spans="1:15" ht="14.4" x14ac:dyDescent="0.3">
      <c r="A17" s="2">
        <f t="shared" si="0"/>
        <v>6</v>
      </c>
      <c r="B17" s="17" t="s">
        <v>6</v>
      </c>
      <c r="C17" s="21">
        <v>18.100000000000001</v>
      </c>
      <c r="D17" s="21">
        <v>16.5</v>
      </c>
      <c r="E17" s="21">
        <v>13.6</v>
      </c>
      <c r="F17" s="21">
        <v>6.4</v>
      </c>
      <c r="G17" s="21">
        <v>2</v>
      </c>
      <c r="H17" s="21">
        <v>0.4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2">
        <f t="shared" si="1"/>
        <v>57</v>
      </c>
    </row>
    <row r="18" spans="1:15" ht="14.4" x14ac:dyDescent="0.3">
      <c r="A18" s="2">
        <f t="shared" si="0"/>
        <v>7</v>
      </c>
      <c r="B18" s="17" t="s">
        <v>7</v>
      </c>
      <c r="C18" s="21">
        <v>71.7</v>
      </c>
      <c r="D18" s="21">
        <v>71.2</v>
      </c>
      <c r="E18" s="21">
        <v>63.5</v>
      </c>
      <c r="F18" s="21">
        <v>25.6</v>
      </c>
      <c r="G18" s="21">
        <v>11.1</v>
      </c>
      <c r="H18" s="21">
        <v>4.5999999999999996</v>
      </c>
      <c r="I18" s="21">
        <v>2.7</v>
      </c>
      <c r="J18" s="21">
        <v>2.8</v>
      </c>
      <c r="K18" s="21">
        <v>4.4000000000000004</v>
      </c>
      <c r="L18" s="21">
        <v>14</v>
      </c>
      <c r="M18" s="21">
        <v>25.3</v>
      </c>
      <c r="N18" s="21">
        <v>39.200000000000003</v>
      </c>
      <c r="O18" s="22">
        <f t="shared" si="1"/>
        <v>336.09999999999997</v>
      </c>
    </row>
    <row r="19" spans="1:15" ht="14.4" x14ac:dyDescent="0.3">
      <c r="A19" s="2">
        <f t="shared" si="0"/>
        <v>8</v>
      </c>
      <c r="B19" s="17" t="s">
        <v>8</v>
      </c>
      <c r="C19" s="21">
        <v>143.30000000000001</v>
      </c>
      <c r="D19" s="21">
        <v>159.5</v>
      </c>
      <c r="E19" s="21">
        <v>102.9</v>
      </c>
      <c r="F19" s="21">
        <v>36.9</v>
      </c>
      <c r="G19" s="21">
        <v>13.7</v>
      </c>
      <c r="H19" s="21">
        <v>2.7</v>
      </c>
      <c r="I19" s="21">
        <v>3.6</v>
      </c>
      <c r="J19" s="21">
        <v>3.3</v>
      </c>
      <c r="K19" s="21">
        <v>3.8</v>
      </c>
      <c r="L19" s="21">
        <v>17.899999999999999</v>
      </c>
      <c r="M19" s="21">
        <v>40.700000000000003</v>
      </c>
      <c r="N19" s="21">
        <v>71.7</v>
      </c>
      <c r="O19" s="22">
        <f t="shared" si="1"/>
        <v>600.00000000000011</v>
      </c>
    </row>
    <row r="20" spans="1:15" ht="14.4" x14ac:dyDescent="0.3">
      <c r="A20" s="2">
        <f t="shared" si="0"/>
        <v>9</v>
      </c>
      <c r="B20" s="17" t="s">
        <v>9</v>
      </c>
      <c r="C20" s="21">
        <v>87.2</v>
      </c>
      <c r="D20" s="21">
        <v>86.8</v>
      </c>
      <c r="E20" s="21">
        <v>66.2</v>
      </c>
      <c r="F20" s="21">
        <v>105.3</v>
      </c>
      <c r="G20" s="21">
        <v>60.7</v>
      </c>
      <c r="H20" s="21">
        <v>24.6</v>
      </c>
      <c r="I20" s="21">
        <v>29.6</v>
      </c>
      <c r="J20" s="21">
        <v>11.4</v>
      </c>
      <c r="K20" s="21">
        <v>26.5</v>
      </c>
      <c r="L20" s="21">
        <v>71.400000000000006</v>
      </c>
      <c r="M20" s="21">
        <v>83.1</v>
      </c>
      <c r="N20" s="21">
        <v>44.9</v>
      </c>
      <c r="O20" s="22">
        <f t="shared" si="1"/>
        <v>697.7</v>
      </c>
    </row>
    <row r="21" spans="1:15" ht="14.4" x14ac:dyDescent="0.3">
      <c r="A21" s="2">
        <f t="shared" si="0"/>
        <v>10</v>
      </c>
      <c r="B21" s="17" t="s">
        <v>10</v>
      </c>
      <c r="C21" s="21">
        <v>55.8</v>
      </c>
      <c r="D21" s="21">
        <v>49.4</v>
      </c>
      <c r="E21" s="21">
        <v>61.3</v>
      </c>
      <c r="F21" s="21">
        <v>20.9</v>
      </c>
      <c r="G21" s="21">
        <v>10.1</v>
      </c>
      <c r="H21" s="21">
        <v>3.8</v>
      </c>
      <c r="I21" s="21">
        <v>2.9</v>
      </c>
      <c r="J21" s="21">
        <v>2.7</v>
      </c>
      <c r="K21" s="21">
        <v>3</v>
      </c>
      <c r="L21" s="21">
        <v>3.7</v>
      </c>
      <c r="M21" s="21">
        <v>14.9</v>
      </c>
      <c r="N21" s="21">
        <v>30.4</v>
      </c>
      <c r="O21" s="22">
        <f t="shared" si="1"/>
        <v>258.89999999999998</v>
      </c>
    </row>
    <row r="22" spans="1:15" customFormat="1" ht="14.4" x14ac:dyDescent="0.3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4" x14ac:dyDescent="0.3">
      <c r="A23" s="2">
        <f>A21+1</f>
        <v>11</v>
      </c>
      <c r="B23" s="1" t="s">
        <v>44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</row>
    <row r="24" spans="1:15" ht="14.4" x14ac:dyDescent="0.3">
      <c r="A24" s="2">
        <f>A23+1</f>
        <v>12</v>
      </c>
      <c r="B24" s="17" t="s">
        <v>11</v>
      </c>
      <c r="C24" s="21">
        <v>330.7</v>
      </c>
      <c r="D24" s="21">
        <v>565.79999999999995</v>
      </c>
      <c r="E24" s="21">
        <v>518.29999999999995</v>
      </c>
      <c r="F24" s="21">
        <v>163.1</v>
      </c>
      <c r="G24" s="21">
        <v>71.400000000000006</v>
      </c>
      <c r="H24" s="21">
        <v>22.1</v>
      </c>
      <c r="I24" s="21">
        <v>46.1</v>
      </c>
      <c r="J24" s="21">
        <v>27</v>
      </c>
      <c r="K24" s="21">
        <v>15.4</v>
      </c>
      <c r="L24" s="21">
        <v>29.8</v>
      </c>
      <c r="M24" s="21">
        <v>80.599999999999994</v>
      </c>
      <c r="N24" s="21">
        <v>166.4</v>
      </c>
      <c r="O24" s="22">
        <f t="shared" ref="O24:O55" si="2">SUM(C24:N24)</f>
        <v>2036.6999999999998</v>
      </c>
    </row>
    <row r="25" spans="1:15" ht="14.4" x14ac:dyDescent="0.3">
      <c r="A25" s="2">
        <f>A24+1</f>
        <v>13</v>
      </c>
      <c r="B25" s="17" t="s">
        <v>8</v>
      </c>
      <c r="C25" s="21">
        <v>176.8</v>
      </c>
      <c r="D25" s="21">
        <v>194.8</v>
      </c>
      <c r="E25" s="21">
        <v>122.6</v>
      </c>
      <c r="F25" s="21">
        <v>50.8</v>
      </c>
      <c r="G25" s="21">
        <v>20.9</v>
      </c>
      <c r="H25" s="21">
        <v>9.4</v>
      </c>
      <c r="I25" s="21">
        <v>12.4</v>
      </c>
      <c r="J25" s="21">
        <v>11</v>
      </c>
      <c r="K25" s="21">
        <v>11.5</v>
      </c>
      <c r="L25" s="21">
        <v>19.899999999999999</v>
      </c>
      <c r="M25" s="21">
        <v>40.1</v>
      </c>
      <c r="N25" s="21">
        <v>77.599999999999994</v>
      </c>
      <c r="O25" s="22">
        <f t="shared" si="2"/>
        <v>747.8</v>
      </c>
    </row>
    <row r="26" spans="1:15" ht="14.4" x14ac:dyDescent="0.3">
      <c r="A26" s="2">
        <f t="shared" ref="A26" si="3">A25+1</f>
        <v>14</v>
      </c>
      <c r="B26" s="17" t="s">
        <v>12</v>
      </c>
      <c r="C26" s="21">
        <v>631683.6</v>
      </c>
      <c r="D26" s="21">
        <v>652638.5</v>
      </c>
      <c r="E26" s="21">
        <v>640669</v>
      </c>
      <c r="F26" s="21">
        <v>264050.5</v>
      </c>
      <c r="G26" s="21">
        <v>146135</v>
      </c>
      <c r="H26" s="21">
        <v>97372.7</v>
      </c>
      <c r="I26" s="21">
        <v>91671.1</v>
      </c>
      <c r="J26" s="21">
        <v>90489.5</v>
      </c>
      <c r="K26" s="21">
        <v>86762.1</v>
      </c>
      <c r="L26" s="21">
        <v>102603.9</v>
      </c>
      <c r="M26" s="21">
        <v>166993.60000000001</v>
      </c>
      <c r="N26" s="21">
        <v>315994.5</v>
      </c>
      <c r="O26" s="22">
        <f t="shared" si="2"/>
        <v>3287064.0000000005</v>
      </c>
    </row>
    <row r="27" spans="1:15" customFormat="1" ht="14.4" x14ac:dyDescent="0.3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4.4" x14ac:dyDescent="0.3">
      <c r="A28" s="2">
        <f>A26+1</f>
        <v>15</v>
      </c>
      <c r="B28" s="1" t="s">
        <v>45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pans="1:15" ht="14.4" x14ac:dyDescent="0.3">
      <c r="A29" s="2">
        <f>A28+1</f>
        <v>16</v>
      </c>
      <c r="B29" s="17" t="s">
        <v>12</v>
      </c>
      <c r="C29" s="21">
        <v>32226.7</v>
      </c>
      <c r="D29" s="21">
        <v>44766.5</v>
      </c>
      <c r="E29" s="21">
        <v>27485.8</v>
      </c>
      <c r="F29" s="21">
        <v>8106.8</v>
      </c>
      <c r="G29" s="21">
        <v>7241.3</v>
      </c>
      <c r="H29" s="21">
        <v>4182.8</v>
      </c>
      <c r="I29" s="21">
        <v>4362</v>
      </c>
      <c r="J29" s="21">
        <v>8874.2999999999993</v>
      </c>
      <c r="K29" s="21">
        <v>17196.900000000001</v>
      </c>
      <c r="L29" s="21">
        <v>19679.8</v>
      </c>
      <c r="M29" s="21">
        <v>25247.4</v>
      </c>
      <c r="N29" s="21">
        <v>27100.1</v>
      </c>
      <c r="O29" s="22">
        <f t="shared" si="2"/>
        <v>226470.39999999999</v>
      </c>
    </row>
    <row r="30" spans="1:15" customFormat="1" ht="14.4" x14ac:dyDescent="0.3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5">
      <c r="A31" s="2">
        <f>A29+1</f>
        <v>17</v>
      </c>
      <c r="B31" s="1" t="s">
        <v>46</v>
      </c>
      <c r="C31" s="23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4.4" x14ac:dyDescent="0.3">
      <c r="A32" s="2">
        <f>A31+1</f>
        <v>18</v>
      </c>
      <c r="B32" s="17" t="s">
        <v>14</v>
      </c>
      <c r="C32" s="21">
        <v>2564</v>
      </c>
      <c r="D32" s="21">
        <v>1901</v>
      </c>
      <c r="E32" s="21">
        <v>1526</v>
      </c>
      <c r="F32" s="21">
        <v>604</v>
      </c>
      <c r="G32" s="21">
        <v>376</v>
      </c>
      <c r="H32" s="21">
        <v>272</v>
      </c>
      <c r="I32" s="21">
        <v>387</v>
      </c>
      <c r="J32" s="21">
        <v>318</v>
      </c>
      <c r="K32" s="21">
        <v>343</v>
      </c>
      <c r="L32" s="21">
        <v>948</v>
      </c>
      <c r="M32" s="21">
        <v>981</v>
      </c>
      <c r="N32" s="21">
        <v>894</v>
      </c>
      <c r="O32" s="22">
        <f t="shared" si="2"/>
        <v>11114</v>
      </c>
    </row>
    <row r="33" spans="1:15" x14ac:dyDescent="0.25">
      <c r="C33" s="23"/>
      <c r="D33" s="2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x14ac:dyDescent="0.25">
      <c r="C34" s="23"/>
      <c r="D34" s="2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x14ac:dyDescent="0.25">
      <c r="A35" s="2">
        <f>A32+1</f>
        <v>19</v>
      </c>
      <c r="B35" s="15" t="s">
        <v>47</v>
      </c>
      <c r="C35" s="23"/>
      <c r="D35" s="2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x14ac:dyDescent="0.25">
      <c r="A36" s="2">
        <f>A35+1</f>
        <v>20</v>
      </c>
      <c r="B36" s="1" t="s">
        <v>43</v>
      </c>
      <c r="C36" s="23"/>
      <c r="D36" s="2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4.4" x14ac:dyDescent="0.3">
      <c r="A37" s="2">
        <f>A36+1</f>
        <v>21</v>
      </c>
      <c r="B37" s="17" t="s">
        <v>15</v>
      </c>
      <c r="C37" s="21">
        <v>386038.5</v>
      </c>
      <c r="D37" s="21">
        <v>398731</v>
      </c>
      <c r="E37" s="21">
        <v>385505.4</v>
      </c>
      <c r="F37" s="21">
        <v>160013.5</v>
      </c>
      <c r="G37" s="21">
        <v>68500.3</v>
      </c>
      <c r="H37" s="21">
        <v>32434</v>
      </c>
      <c r="I37" s="21">
        <v>25964.400000000001</v>
      </c>
      <c r="J37" s="21">
        <v>20522.5</v>
      </c>
      <c r="K37" s="21">
        <v>23654.5</v>
      </c>
      <c r="L37" s="21">
        <v>37510.699999999997</v>
      </c>
      <c r="M37" s="21">
        <v>90779.5</v>
      </c>
      <c r="N37" s="21">
        <v>180565.2</v>
      </c>
      <c r="O37" s="22">
        <f t="shared" si="2"/>
        <v>1810219.4999999998</v>
      </c>
    </row>
    <row r="38" spans="1:15" customFormat="1" ht="14.4" x14ac:dyDescent="0.3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2">
        <f>A37+1</f>
        <v>22</v>
      </c>
      <c r="B39" s="1" t="s">
        <v>44</v>
      </c>
      <c r="C39" s="23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4.4" x14ac:dyDescent="0.3">
      <c r="A40" s="2">
        <f>A39+1</f>
        <v>23</v>
      </c>
      <c r="B40" s="17" t="s">
        <v>16</v>
      </c>
      <c r="C40" s="21">
        <v>361404.4</v>
      </c>
      <c r="D40" s="21">
        <v>366140.9</v>
      </c>
      <c r="E40" s="21">
        <v>355875.5</v>
      </c>
      <c r="F40" s="21">
        <v>159802.1</v>
      </c>
      <c r="G40" s="21">
        <v>81476.899999999994</v>
      </c>
      <c r="H40" s="21">
        <v>60167.9</v>
      </c>
      <c r="I40" s="21">
        <v>50738.6</v>
      </c>
      <c r="J40" s="21">
        <v>49992.7</v>
      </c>
      <c r="K40" s="21">
        <v>50999.9</v>
      </c>
      <c r="L40" s="21">
        <v>62923.6</v>
      </c>
      <c r="M40" s="21">
        <v>105557.1</v>
      </c>
      <c r="N40" s="21">
        <v>186107.6</v>
      </c>
      <c r="O40" s="22">
        <f t="shared" si="2"/>
        <v>1891187.2000000002</v>
      </c>
    </row>
    <row r="41" spans="1:15" ht="14.4" x14ac:dyDescent="0.3">
      <c r="A41" s="2">
        <f t="shared" ref="A41:A44" si="4">A40+1</f>
        <v>24</v>
      </c>
      <c r="B41" s="17" t="s">
        <v>17</v>
      </c>
      <c r="C41" s="21">
        <v>196551</v>
      </c>
      <c r="D41" s="21">
        <v>199685</v>
      </c>
      <c r="E41" s="21">
        <v>162466</v>
      </c>
      <c r="F41" s="21">
        <v>111559</v>
      </c>
      <c r="G41" s="21">
        <v>84365</v>
      </c>
      <c r="H41" s="21">
        <v>77601</v>
      </c>
      <c r="I41" s="21">
        <v>72017</v>
      </c>
      <c r="J41" s="21">
        <v>71109</v>
      </c>
      <c r="K41" s="21">
        <v>74349</v>
      </c>
      <c r="L41" s="21">
        <v>93825</v>
      </c>
      <c r="M41" s="21">
        <v>116893</v>
      </c>
      <c r="N41" s="21">
        <v>136314</v>
      </c>
      <c r="O41" s="22">
        <f t="shared" si="2"/>
        <v>1396734</v>
      </c>
    </row>
    <row r="42" spans="1:15" ht="14.4" x14ac:dyDescent="0.3">
      <c r="A42" s="2">
        <f t="shared" si="4"/>
        <v>25</v>
      </c>
      <c r="B42" s="17" t="s">
        <v>18</v>
      </c>
      <c r="C42" s="21">
        <v>27774</v>
      </c>
      <c r="D42" s="21">
        <v>28432</v>
      </c>
      <c r="E42" s="21">
        <v>25604</v>
      </c>
      <c r="F42" s="21">
        <v>17584</v>
      </c>
      <c r="G42" s="21">
        <v>15804</v>
      </c>
      <c r="H42" s="21">
        <v>11391</v>
      </c>
      <c r="I42" s="21">
        <v>11405</v>
      </c>
      <c r="J42" s="21">
        <v>10618</v>
      </c>
      <c r="K42" s="21">
        <v>10520</v>
      </c>
      <c r="L42" s="21">
        <v>15015</v>
      </c>
      <c r="M42" s="21">
        <v>14912</v>
      </c>
      <c r="N42" s="21">
        <v>20267</v>
      </c>
      <c r="O42" s="22">
        <f t="shared" si="2"/>
        <v>209326</v>
      </c>
    </row>
    <row r="43" spans="1:15" ht="14.4" x14ac:dyDescent="0.3">
      <c r="A43" s="2">
        <f t="shared" si="4"/>
        <v>26</v>
      </c>
      <c r="B43" s="17" t="s">
        <v>19</v>
      </c>
      <c r="C43" s="21">
        <v>64822</v>
      </c>
      <c r="D43" s="21">
        <v>50649</v>
      </c>
      <c r="E43" s="21">
        <v>69092</v>
      </c>
      <c r="F43" s="21">
        <v>47093</v>
      </c>
      <c r="G43" s="21">
        <v>46627</v>
      </c>
      <c r="H43" s="21">
        <v>39668</v>
      </c>
      <c r="I43" s="21">
        <v>1183</v>
      </c>
      <c r="J43" s="21">
        <v>229</v>
      </c>
      <c r="K43" s="21">
        <v>48941</v>
      </c>
      <c r="L43" s="21">
        <v>43388</v>
      </c>
      <c r="M43" s="21">
        <v>40002</v>
      </c>
      <c r="N43" s="21">
        <v>57425</v>
      </c>
      <c r="O43" s="22">
        <f t="shared" si="2"/>
        <v>509119</v>
      </c>
    </row>
    <row r="44" spans="1:15" ht="14.4" x14ac:dyDescent="0.3">
      <c r="A44" s="2">
        <f t="shared" si="4"/>
        <v>27</v>
      </c>
      <c r="B44" s="17" t="s">
        <v>20</v>
      </c>
      <c r="C44" s="21">
        <v>65706</v>
      </c>
      <c r="D44" s="21">
        <v>69067</v>
      </c>
      <c r="E44" s="21">
        <v>61889</v>
      </c>
      <c r="F44" s="21">
        <v>65283</v>
      </c>
      <c r="G44" s="21">
        <v>46409</v>
      </c>
      <c r="H44" s="21">
        <v>43718</v>
      </c>
      <c r="I44" s="21">
        <v>74471</v>
      </c>
      <c r="J44" s="21">
        <v>77165</v>
      </c>
      <c r="K44" s="21">
        <v>29631</v>
      </c>
      <c r="L44" s="21">
        <v>51884</v>
      </c>
      <c r="M44" s="21">
        <v>55169</v>
      </c>
      <c r="N44" s="21">
        <v>51088</v>
      </c>
      <c r="O44" s="22">
        <f t="shared" si="2"/>
        <v>691480</v>
      </c>
    </row>
    <row r="45" spans="1:15" customFormat="1" ht="14.4" x14ac:dyDescent="0.3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2">
        <f>A44+1</f>
        <v>28</v>
      </c>
      <c r="B46" s="1" t="s">
        <v>45</v>
      </c>
      <c r="C46" s="23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4.4" x14ac:dyDescent="0.3">
      <c r="A47" s="2">
        <f>A46+1</f>
        <v>29</v>
      </c>
      <c r="B47" s="17" t="s">
        <v>16</v>
      </c>
      <c r="C47" s="21">
        <v>7909.1</v>
      </c>
      <c r="D47" s="21">
        <v>7930.2</v>
      </c>
      <c r="E47" s="21">
        <v>7856.3</v>
      </c>
      <c r="F47" s="21">
        <v>5376.4</v>
      </c>
      <c r="G47" s="21">
        <v>4003</v>
      </c>
      <c r="H47" s="21">
        <v>3942.5</v>
      </c>
      <c r="I47" s="21">
        <v>3240.6</v>
      </c>
      <c r="J47" s="21">
        <v>3087.6</v>
      </c>
      <c r="K47" s="21">
        <v>3501.5</v>
      </c>
      <c r="L47" s="21">
        <v>4080</v>
      </c>
      <c r="M47" s="21">
        <v>4758.6000000000004</v>
      </c>
      <c r="N47" s="21">
        <v>5826.2</v>
      </c>
      <c r="O47" s="22">
        <f t="shared" si="2"/>
        <v>61511.999999999993</v>
      </c>
    </row>
    <row r="48" spans="1:15" ht="14.4" x14ac:dyDescent="0.3">
      <c r="A48" s="2">
        <f t="shared" ref="A48:A52" si="5">A47+1</f>
        <v>30</v>
      </c>
      <c r="B48" s="17" t="s">
        <v>17</v>
      </c>
      <c r="C48" s="21">
        <v>703411</v>
      </c>
      <c r="D48" s="21">
        <v>729465</v>
      </c>
      <c r="E48" s="21">
        <v>614094</v>
      </c>
      <c r="F48" s="21">
        <v>458464</v>
      </c>
      <c r="G48" s="21">
        <v>408602</v>
      </c>
      <c r="H48" s="21">
        <v>375297</v>
      </c>
      <c r="I48" s="21">
        <v>346358</v>
      </c>
      <c r="J48" s="21">
        <v>403979</v>
      </c>
      <c r="K48" s="21">
        <v>377479</v>
      </c>
      <c r="L48" s="21">
        <v>444249</v>
      </c>
      <c r="M48" s="21">
        <v>482921</v>
      </c>
      <c r="N48" s="21">
        <v>494983</v>
      </c>
      <c r="O48" s="22">
        <f t="shared" si="2"/>
        <v>5839302</v>
      </c>
    </row>
    <row r="49" spans="1:15" ht="14.4" x14ac:dyDescent="0.3">
      <c r="A49" s="2">
        <f t="shared" si="5"/>
        <v>31</v>
      </c>
      <c r="B49" s="17" t="s">
        <v>18</v>
      </c>
      <c r="C49" s="21">
        <v>36311</v>
      </c>
      <c r="D49" s="21">
        <v>36592</v>
      </c>
      <c r="E49" s="21">
        <v>26411</v>
      </c>
      <c r="F49" s="21">
        <v>21657</v>
      </c>
      <c r="G49" s="21">
        <v>17547</v>
      </c>
      <c r="H49" s="21">
        <v>13727</v>
      </c>
      <c r="I49" s="21">
        <v>12092</v>
      </c>
      <c r="J49" s="21">
        <v>15474</v>
      </c>
      <c r="K49" s="21">
        <v>17732</v>
      </c>
      <c r="L49" s="21">
        <v>18818</v>
      </c>
      <c r="M49" s="21">
        <v>21228</v>
      </c>
      <c r="N49" s="21">
        <v>21723</v>
      </c>
      <c r="O49" s="22">
        <f t="shared" si="2"/>
        <v>259312</v>
      </c>
    </row>
    <row r="50" spans="1:15" ht="14.4" x14ac:dyDescent="0.3">
      <c r="A50" s="2">
        <f t="shared" si="5"/>
        <v>32</v>
      </c>
      <c r="B50" s="17" t="s">
        <v>22</v>
      </c>
      <c r="C50" s="21">
        <v>53963</v>
      </c>
      <c r="D50" s="21">
        <v>53039</v>
      </c>
      <c r="E50" s="21">
        <v>52829</v>
      </c>
      <c r="F50" s="21">
        <v>50831</v>
      </c>
      <c r="G50" s="21">
        <v>54465</v>
      </c>
      <c r="H50" s="21">
        <v>52938</v>
      </c>
      <c r="I50" s="21">
        <v>51636</v>
      </c>
      <c r="J50" s="21">
        <v>50443</v>
      </c>
      <c r="K50" s="21">
        <v>51301</v>
      </c>
      <c r="L50" s="21">
        <v>57404</v>
      </c>
      <c r="M50" s="21">
        <v>52777</v>
      </c>
      <c r="N50" s="21">
        <v>52687</v>
      </c>
      <c r="O50" s="22">
        <f t="shared" si="2"/>
        <v>634313</v>
      </c>
    </row>
    <row r="51" spans="1:15" ht="14.4" x14ac:dyDescent="0.3">
      <c r="A51" s="2">
        <f>A50+1</f>
        <v>33</v>
      </c>
      <c r="B51" s="17" t="s">
        <v>23</v>
      </c>
      <c r="C51" s="21">
        <v>616728</v>
      </c>
      <c r="D51" s="21">
        <v>580451</v>
      </c>
      <c r="E51" s="21">
        <v>616443</v>
      </c>
      <c r="F51" s="21">
        <v>433013</v>
      </c>
      <c r="G51" s="21">
        <v>230032</v>
      </c>
      <c r="H51" s="21">
        <v>299381</v>
      </c>
      <c r="I51" s="21">
        <v>275183</v>
      </c>
      <c r="J51" s="21">
        <v>367901</v>
      </c>
      <c r="K51" s="21">
        <v>288828</v>
      </c>
      <c r="L51" s="21">
        <v>462115</v>
      </c>
      <c r="M51" s="21">
        <v>454603</v>
      </c>
      <c r="N51" s="21">
        <v>565170</v>
      </c>
      <c r="O51" s="22">
        <f t="shared" si="2"/>
        <v>5189848</v>
      </c>
    </row>
    <row r="52" spans="1:15" ht="14.4" x14ac:dyDescent="0.3">
      <c r="A52" s="2">
        <f t="shared" si="5"/>
        <v>34</v>
      </c>
      <c r="B52" s="17" t="s">
        <v>24</v>
      </c>
      <c r="C52" s="21">
        <v>29416</v>
      </c>
      <c r="D52" s="21">
        <v>29947</v>
      </c>
      <c r="E52" s="21">
        <v>20753</v>
      </c>
      <c r="F52" s="21">
        <v>28277</v>
      </c>
      <c r="G52" s="21">
        <v>27229</v>
      </c>
      <c r="H52" s="21">
        <v>29725</v>
      </c>
      <c r="I52" s="21">
        <v>24807</v>
      </c>
      <c r="J52" s="21">
        <v>27599</v>
      </c>
      <c r="K52" s="21">
        <v>21902</v>
      </c>
      <c r="L52" s="21">
        <v>24250</v>
      </c>
      <c r="M52" s="21">
        <v>20707</v>
      </c>
      <c r="N52" s="21">
        <v>19484</v>
      </c>
      <c r="O52" s="22">
        <f t="shared" si="2"/>
        <v>304096</v>
      </c>
    </row>
    <row r="53" spans="1:15" ht="14.4" x14ac:dyDescent="0.3">
      <c r="A53" s="2">
        <f>A52+1</f>
        <v>35</v>
      </c>
      <c r="B53" s="17" t="s">
        <v>25</v>
      </c>
      <c r="C53" s="21">
        <v>461287</v>
      </c>
      <c r="D53" s="21">
        <v>408091</v>
      </c>
      <c r="E53" s="21">
        <v>414296</v>
      </c>
      <c r="F53" s="21">
        <v>401858</v>
      </c>
      <c r="G53" s="21">
        <v>386882</v>
      </c>
      <c r="H53" s="21">
        <v>359309</v>
      </c>
      <c r="I53" s="21">
        <v>361627</v>
      </c>
      <c r="J53" s="21">
        <v>382508</v>
      </c>
      <c r="K53" s="21">
        <v>348549</v>
      </c>
      <c r="L53" s="21">
        <v>343305</v>
      </c>
      <c r="M53" s="21">
        <v>355937</v>
      </c>
      <c r="N53" s="21">
        <v>295584</v>
      </c>
      <c r="O53" s="22">
        <f t="shared" si="2"/>
        <v>4519233</v>
      </c>
    </row>
    <row r="54" spans="1:15" x14ac:dyDescent="0.25">
      <c r="C54" s="23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5" x14ac:dyDescent="0.4">
      <c r="A55" s="2">
        <f>A53+1</f>
        <v>36</v>
      </c>
      <c r="B55" s="3" t="s">
        <v>26</v>
      </c>
      <c r="C55" s="24">
        <f>SUM(C14:C53)</f>
        <v>5061583.2</v>
      </c>
      <c r="D55" s="24">
        <f t="shared" ref="D55:N55" si="6">SUM(D14:D53)</f>
        <v>5109232.9000000004</v>
      </c>
      <c r="E55" s="24">
        <f t="shared" si="6"/>
        <v>4897496.4000000004</v>
      </c>
      <c r="F55" s="24">
        <f t="shared" si="6"/>
        <v>2791145.9</v>
      </c>
      <c r="G55" s="24">
        <f t="shared" si="6"/>
        <v>1859882.3</v>
      </c>
      <c r="H55" s="24">
        <f t="shared" si="6"/>
        <v>1618031.9</v>
      </c>
      <c r="I55" s="24">
        <f t="shared" si="6"/>
        <v>1507756.5</v>
      </c>
      <c r="J55" s="24">
        <f t="shared" si="6"/>
        <v>1663417.7999999998</v>
      </c>
      <c r="K55" s="24">
        <f t="shared" si="6"/>
        <v>1541753.9</v>
      </c>
      <c r="L55" s="24">
        <f t="shared" si="6"/>
        <v>1915661.2</v>
      </c>
      <c r="M55" s="24">
        <f t="shared" si="6"/>
        <v>2331810.6</v>
      </c>
      <c r="N55" s="24">
        <f t="shared" si="6"/>
        <v>3115713.4</v>
      </c>
      <c r="O55" s="24">
        <f t="shared" si="2"/>
        <v>33413486</v>
      </c>
    </row>
  </sheetData>
  <mergeCells count="5">
    <mergeCell ref="A1:O1"/>
    <mergeCell ref="A4:O4"/>
    <mergeCell ref="A5:O5"/>
    <mergeCell ref="A6:O6"/>
    <mergeCell ref="A7:O7"/>
  </mergeCells>
  <pageMargins left="0.7" right="0.7" top="0.75" bottom="0.75" header="0.3" footer="0.3"/>
  <pageSetup scale="57" orientation="landscape" verticalDpi="0" r:id="rId1"/>
  <headerFooter>
    <oddHeader>&amp;RKY PSC Case No. 2016-00162
Attachment C to AG 2-27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 2-27 Attach. A</vt:lpstr>
      <vt:lpstr>AG 2-27 Attach. B</vt:lpstr>
      <vt:lpstr>AG 2-27 Attach. C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Bell \ Melissa \ J</cp:lastModifiedBy>
  <cp:lastPrinted>2016-08-16T13:53:39Z</cp:lastPrinted>
  <dcterms:created xsi:type="dcterms:W3CDTF">2013-05-28T16:45:05Z</dcterms:created>
  <dcterms:modified xsi:type="dcterms:W3CDTF">2016-08-16T13:54:30Z</dcterms:modified>
</cp:coreProperties>
</file>