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atko\AppData\Local\Temp\notesC9812B\"/>
    </mc:Choice>
  </mc:AlternateContent>
  <bookViews>
    <workbookView xWindow="480" yWindow="30" windowWidth="18195" windowHeight="9525"/>
  </bookViews>
  <sheets>
    <sheet name="Attachment B" sheetId="7" r:id="rId1"/>
  </sheets>
  <calcPr calcId="152511"/>
</workbook>
</file>

<file path=xl/calcChain.xml><?xml version="1.0" encoding="utf-8"?>
<calcChain xmlns="http://schemas.openxmlformats.org/spreadsheetml/2006/main">
  <c r="N23" i="7" l="1"/>
  <c r="N21" i="7"/>
  <c r="N13" i="7"/>
  <c r="N16" i="7"/>
  <c r="L17" i="7"/>
  <c r="K17" i="7"/>
  <c r="J17" i="7"/>
  <c r="I17" i="7"/>
  <c r="H17" i="7"/>
  <c r="G17" i="7"/>
  <c r="F17" i="7"/>
  <c r="E17" i="7"/>
  <c r="D17" i="7"/>
  <c r="C17" i="7"/>
  <c r="B17" i="7"/>
  <c r="M15" i="7"/>
  <c r="N15" i="7" s="1"/>
  <c r="N17" i="7" s="1"/>
  <c r="N19" i="7"/>
  <c r="E13" i="7"/>
  <c r="M17" i="7" l="1"/>
</calcChain>
</file>

<file path=xl/sharedStrings.xml><?xml version="1.0" encoding="utf-8"?>
<sst xmlns="http://schemas.openxmlformats.org/spreadsheetml/2006/main" count="37" uniqueCount="28">
  <si>
    <t/>
  </si>
  <si>
    <t>Columbia Gas of Kentucky</t>
  </si>
  <si>
    <t>CKY  - Kentucky</t>
  </si>
  <si>
    <t>04100 - CA Meter Reading</t>
  </si>
  <si>
    <t>**** - All Cost Elements</t>
  </si>
  <si>
    <t>Account Type 10 - Operation Maintenance Expense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</si>
  <si>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</si>
  <si>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</si>
  <si>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</si>
  <si>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</si>
  <si>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</si>
  <si>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</si>
  <si>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</si>
  <si>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</si>
  <si>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</si>
  <si>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</si>
  <si>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</si>
  <si>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</si>
  <si>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</si>
  <si>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C.E. 3XXX Outside Services</t>
  </si>
  <si>
    <t xml:space="preserve">  2013 Actual (base level pre-AMR)</t>
  </si>
  <si>
    <t xml:space="preserve">  2015 Actual</t>
  </si>
  <si>
    <t xml:space="preserve">  2014 Actual (13 mths of activity recorded)</t>
  </si>
  <si>
    <t xml:space="preserve">  less: additional month recorded in Dec 2014</t>
  </si>
  <si>
    <t xml:space="preserve">  2014 Actual adjusted to 12 mths of activity</t>
  </si>
  <si>
    <t xml:space="preserve">  2014 Savings</t>
  </si>
  <si>
    <t xml:space="preserve">  2015 Savings</t>
  </si>
  <si>
    <t>KY PSC Case No. 2016-00162, Attachment B to AG 2-25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</si>
</sst>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8" formatCode="_(* #,##0_);_(* \(#,##0\);_(* &quot;-&quot;??_);_(@_)"/>
  </numFmts>
  <fonts count="22" x14ac:knownFonts="1">
    <font>
      <sz val="8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b/>
      <sz val="8"/>
      <color rgb="FF0070C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0" fillId="0" borderId="0" xfId="0" applyProtection="1">
      <protection locked="0"/>
    </xf>
    <xf numFmtId="0" fontId="18" fillId="0" borderId="0" xfId="0" applyFont="1" applyProtection="1">
      <protection locked="0"/>
    </xf>
    <xf numFmtId="0" fontId="0" fillId="0" borderId="0" xfId="0" applyAlignment="1" applyProtection="1">
      <alignment horizontal="center" vertical="top"/>
      <protection locked="0"/>
    </xf>
    <xf numFmtId="0" fontId="18" fillId="0" borderId="0" xfId="0" applyFont="1" applyAlignment="1" applyProtection="1">
      <alignment horizontal="center" vertical="top"/>
      <protection locked="0"/>
    </xf>
    <xf numFmtId="3" fontId="0" fillId="0" borderId="0" xfId="1" applyNumberFormat="1" applyFont="1" applyProtection="1">
      <protection locked="0"/>
    </xf>
    <xf numFmtId="3" fontId="0" fillId="0" borderId="0" xfId="0" applyNumberFormat="1" applyProtection="1">
      <protection locked="0"/>
    </xf>
    <xf numFmtId="0" fontId="19" fillId="0" borderId="0" xfId="0" applyFont="1" applyProtection="1">
      <protection locked="0"/>
    </xf>
    <xf numFmtId="3" fontId="0" fillId="0" borderId="0" xfId="1" applyNumberFormat="1" applyFont="1" applyFill="1" applyProtection="1">
      <protection locked="0"/>
    </xf>
    <xf numFmtId="168" fontId="0" fillId="0" borderId="0" xfId="1" applyNumberFormat="1" applyFont="1" applyProtection="1">
      <protection locked="0"/>
    </xf>
    <xf numFmtId="3" fontId="18" fillId="0" borderId="0" xfId="0" applyNumberFormat="1" applyFont="1" applyProtection="1">
      <protection locked="0"/>
    </xf>
    <xf numFmtId="168" fontId="18" fillId="0" borderId="0" xfId="1" applyNumberFormat="1" applyFont="1" applyProtection="1">
      <protection locked="0"/>
    </xf>
    <xf numFmtId="0" fontId="19" fillId="0" borderId="0" xfId="0" applyFont="1" applyFill="1" applyProtection="1">
      <protection locked="0"/>
    </xf>
    <xf numFmtId="3" fontId="0" fillId="0" borderId="0" xfId="0" applyNumberFormat="1" applyFill="1" applyProtection="1">
      <protection locked="0"/>
    </xf>
    <xf numFmtId="0" fontId="21" fillId="0" borderId="0" xfId="0" applyFont="1" applyFill="1" applyProtection="1">
      <protection locked="0"/>
    </xf>
    <xf numFmtId="3" fontId="21" fillId="0" borderId="0" xfId="0" applyNumberFormat="1" applyFont="1" applyFill="1" applyProtection="1">
      <protection locked="0"/>
    </xf>
    <xf numFmtId="0" fontId="0" fillId="0" borderId="0" xfId="0" applyFill="1" applyProtection="1">
      <protection locked="0"/>
    </xf>
    <xf numFmtId="0" fontId="19" fillId="0" borderId="0" xfId="0" applyFont="1" applyAlignment="1" applyProtection="1">
      <alignment horizontal="right"/>
      <protection locked="0"/>
    </xf>
    <xf numFmtId="168" fontId="0" fillId="0" borderId="0" xfId="1" applyNumberFormat="1" applyFont="1" applyFill="1" applyProtection="1">
      <protection locked="0"/>
    </xf>
    <xf numFmtId="168" fontId="21" fillId="0" borderId="0" xfId="1" applyNumberFormat="1" applyFont="1" applyFill="1" applyProtection="1">
      <protection locked="0"/>
    </xf>
    <xf numFmtId="168" fontId="19" fillId="0" borderId="0" xfId="1" applyNumberFormat="1" applyFont="1" applyFill="1" applyProtection="1">
      <protection locked="0"/>
    </xf>
    <xf numFmtId="168" fontId="0" fillId="0" borderId="10" xfId="1" applyNumberFormat="1" applyFont="1" applyFill="1" applyBorder="1" applyProtection="1">
      <protection locked="0"/>
    </xf>
    <xf numFmtId="168" fontId="19" fillId="0" borderId="10" xfId="1" applyNumberFormat="1" applyFont="1" applyFill="1" applyBorder="1" applyProtection="1">
      <protection locked="0"/>
    </xf>
    <xf numFmtId="168" fontId="19" fillId="0" borderId="0" xfId="1" applyNumberFormat="1" applyFont="1" applyProtection="1">
      <protection locked="0"/>
    </xf>
    <xf numFmtId="168" fontId="20" fillId="0" borderId="0" xfId="1" applyNumberFormat="1" applyFont="1" applyProtection="1">
      <protection locked="0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"/>
  <sheetViews>
    <sheetView tabSelected="1" workbookViewId="0">
      <selection activeCell="A34" sqref="A32:A34"/>
    </sheetView>
  </sheetViews>
  <sheetFormatPr defaultRowHeight="12" customHeight="1" x14ac:dyDescent="0.2"/>
  <cols>
    <col min="1" max="1" width="38.33203125" style="1" customWidth="1"/>
    <col min="2" max="13" width="11.5" style="1" customWidth="1"/>
    <col min="14" max="14" width="12.83203125" style="1" customWidth="1"/>
    <col min="15" max="15" width="10.83203125" style="1" customWidth="1"/>
    <col min="16" max="17" width="9.33203125" style="1"/>
    <col min="18" max="18" width="12.1640625" style="1" bestFit="1" customWidth="1"/>
    <col min="19" max="16384" width="9.33203125" style="1"/>
  </cols>
  <sheetData>
    <row r="1" spans="1:19" ht="12" customHeight="1" x14ac:dyDescent="0.2">
      <c r="N1" s="17" t="s">
        <v>27</v>
      </c>
    </row>
    <row r="4" spans="1:19" ht="12" customHeight="1" x14ac:dyDescent="0.2">
      <c r="A4" s="2" t="s">
        <v>0</v>
      </c>
      <c r="E4" s="2" t="s">
        <v>1</v>
      </c>
      <c r="N4" s="2" t="s">
        <v>0</v>
      </c>
    </row>
    <row r="5" spans="1:19" ht="12" customHeight="1" x14ac:dyDescent="0.2">
      <c r="A5" s="2" t="s">
        <v>0</v>
      </c>
      <c r="E5" s="2" t="s">
        <v>2</v>
      </c>
      <c r="N5" s="2" t="s">
        <v>0</v>
      </c>
    </row>
    <row r="6" spans="1:19" ht="12" customHeight="1" x14ac:dyDescent="0.2">
      <c r="A6" s="2" t="s">
        <v>0</v>
      </c>
      <c r="E6" s="2" t="s">
        <v>3</v>
      </c>
      <c r="N6" s="2" t="s">
        <v>0</v>
      </c>
    </row>
    <row r="7" spans="1:19" ht="12" customHeight="1" x14ac:dyDescent="0.2">
      <c r="A7" s="2" t="s">
        <v>0</v>
      </c>
      <c r="E7" s="2" t="s">
        <v>4</v>
      </c>
      <c r="N7" s="2" t="s">
        <v>0</v>
      </c>
    </row>
    <row r="8" spans="1:19" ht="12" customHeight="1" x14ac:dyDescent="0.2">
      <c r="A8" s="2" t="s">
        <v>0</v>
      </c>
      <c r="E8" s="2" t="s">
        <v>5</v>
      </c>
      <c r="N8" s="2" t="s">
        <v>0</v>
      </c>
    </row>
    <row r="10" spans="1:19" s="3" customFormat="1" ht="12" customHeight="1" x14ac:dyDescent="0.2">
      <c r="B10" s="4" t="s">
        <v>6</v>
      </c>
      <c r="C10" s="4" t="s">
        <v>7</v>
      </c>
      <c r="D10" s="4" t="s">
        <v>8</v>
      </c>
      <c r="E10" s="4" t="s">
        <v>9</v>
      </c>
      <c r="F10" s="4" t="s">
        <v>10</v>
      </c>
      <c r="G10" s="4" t="s">
        <v>11</v>
      </c>
      <c r="H10" s="4" t="s">
        <v>12</v>
      </c>
      <c r="I10" s="4" t="s">
        <v>13</v>
      </c>
      <c r="J10" s="4" t="s">
        <v>14</v>
      </c>
      <c r="K10" s="4" t="s">
        <v>15</v>
      </c>
      <c r="L10" s="4" t="s">
        <v>16</v>
      </c>
      <c r="M10" s="4" t="s">
        <v>17</v>
      </c>
      <c r="N10" s="4" t="s">
        <v>18</v>
      </c>
    </row>
    <row r="11" spans="1:19" ht="12" customHeight="1" x14ac:dyDescent="0.2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5"/>
    </row>
    <row r="12" spans="1:19" ht="12" customHeight="1" x14ac:dyDescent="0.2">
      <c r="A12" s="2" t="s">
        <v>19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5"/>
    </row>
    <row r="13" spans="1:19" ht="12" customHeight="1" x14ac:dyDescent="0.2">
      <c r="A13" s="12" t="s">
        <v>21</v>
      </c>
      <c r="B13" s="18">
        <v>4830</v>
      </c>
      <c r="C13" s="18">
        <v>32900</v>
      </c>
      <c r="D13" s="18">
        <v>64954</v>
      </c>
      <c r="E13" s="18">
        <f>(58719-1323)</f>
        <v>57396</v>
      </c>
      <c r="F13" s="18">
        <v>29093</v>
      </c>
      <c r="G13" s="18">
        <v>31695</v>
      </c>
      <c r="H13" s="18">
        <v>9126</v>
      </c>
      <c r="I13" s="18">
        <v>11128</v>
      </c>
      <c r="J13" s="18">
        <v>8944</v>
      </c>
      <c r="K13" s="18">
        <v>-18466</v>
      </c>
      <c r="L13" s="18">
        <v>9568</v>
      </c>
      <c r="M13" s="18">
        <v>-2737</v>
      </c>
      <c r="N13" s="18">
        <f>SUM(B13:M13)</f>
        <v>238431</v>
      </c>
      <c r="O13" s="13"/>
    </row>
    <row r="14" spans="1:19" ht="12" customHeight="1" x14ac:dyDescent="0.2">
      <c r="A14" s="14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5"/>
    </row>
    <row r="15" spans="1:19" ht="12" customHeight="1" x14ac:dyDescent="0.2">
      <c r="A15" s="12" t="s">
        <v>22</v>
      </c>
      <c r="B15" s="18">
        <v>111432</v>
      </c>
      <c r="C15" s="18">
        <v>110500</v>
      </c>
      <c r="D15" s="18">
        <v>110453</v>
      </c>
      <c r="E15" s="18">
        <v>103383</v>
      </c>
      <c r="F15" s="18">
        <v>121521</v>
      </c>
      <c r="G15" s="18">
        <v>116198</v>
      </c>
      <c r="H15" s="18">
        <v>113239</v>
      </c>
      <c r="I15" s="18">
        <v>110946</v>
      </c>
      <c r="J15" s="18">
        <v>106358</v>
      </c>
      <c r="K15" s="18">
        <v>73705</v>
      </c>
      <c r="L15" s="20">
        <v>63016</v>
      </c>
      <c r="M15" s="20">
        <f>37450+38797</f>
        <v>76247</v>
      </c>
      <c r="N15" s="18">
        <f>SUM(B15:M15)</f>
        <v>1216998</v>
      </c>
      <c r="O15" s="13"/>
      <c r="Q15" s="10"/>
      <c r="R15" s="11"/>
      <c r="S15" s="2"/>
    </row>
    <row r="16" spans="1:19" ht="12" customHeight="1" x14ac:dyDescent="0.2">
      <c r="A16" s="12" t="s">
        <v>23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2"/>
      <c r="M16" s="22">
        <v>38797</v>
      </c>
      <c r="N16" s="21">
        <f>SUM(B16:M16)</f>
        <v>38797</v>
      </c>
      <c r="O16" s="13"/>
      <c r="Q16" s="10"/>
      <c r="R16" s="11"/>
      <c r="S16" s="2"/>
    </row>
    <row r="17" spans="1:19" ht="12" customHeight="1" x14ac:dyDescent="0.2">
      <c r="A17" s="12" t="s">
        <v>24</v>
      </c>
      <c r="B17" s="18">
        <f>B15-B16</f>
        <v>111432</v>
      </c>
      <c r="C17" s="18">
        <f t="shared" ref="C17:M17" si="0">C15-C16</f>
        <v>110500</v>
      </c>
      <c r="D17" s="18">
        <f t="shared" si="0"/>
        <v>110453</v>
      </c>
      <c r="E17" s="18">
        <f t="shared" si="0"/>
        <v>103383</v>
      </c>
      <c r="F17" s="18">
        <f t="shared" si="0"/>
        <v>121521</v>
      </c>
      <c r="G17" s="18">
        <f t="shared" si="0"/>
        <v>116198</v>
      </c>
      <c r="H17" s="18">
        <f t="shared" si="0"/>
        <v>113239</v>
      </c>
      <c r="I17" s="18">
        <f t="shared" si="0"/>
        <v>110946</v>
      </c>
      <c r="J17" s="18">
        <f t="shared" si="0"/>
        <v>106358</v>
      </c>
      <c r="K17" s="18">
        <f t="shared" si="0"/>
        <v>73705</v>
      </c>
      <c r="L17" s="18">
        <f t="shared" si="0"/>
        <v>63016</v>
      </c>
      <c r="M17" s="18">
        <f t="shared" si="0"/>
        <v>37450</v>
      </c>
      <c r="N17" s="18">
        <f>N15-N16</f>
        <v>1178201</v>
      </c>
      <c r="O17" s="13"/>
      <c r="Q17" s="10"/>
      <c r="R17" s="11"/>
      <c r="S17" s="2"/>
    </row>
    <row r="18" spans="1:19" ht="12" customHeight="1" x14ac:dyDescent="0.2">
      <c r="A18" s="12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20"/>
      <c r="M18" s="20"/>
      <c r="N18" s="18"/>
      <c r="O18" s="13"/>
      <c r="Q18" s="10"/>
      <c r="R18" s="11"/>
      <c r="S18" s="2"/>
    </row>
    <row r="19" spans="1:19" ht="12" customHeight="1" x14ac:dyDescent="0.2">
      <c r="A19" s="12" t="s">
        <v>20</v>
      </c>
      <c r="B19" s="18">
        <v>110601</v>
      </c>
      <c r="C19" s="18">
        <v>110918</v>
      </c>
      <c r="D19" s="18">
        <v>112522</v>
      </c>
      <c r="E19" s="18">
        <v>110148</v>
      </c>
      <c r="F19" s="18">
        <v>110772</v>
      </c>
      <c r="G19" s="18">
        <v>111112</v>
      </c>
      <c r="H19" s="18">
        <v>111265</v>
      </c>
      <c r="I19" s="18">
        <v>109367</v>
      </c>
      <c r="J19" s="18">
        <v>109942</v>
      </c>
      <c r="K19" s="18">
        <v>113843</v>
      </c>
      <c r="L19" s="18">
        <v>110851</v>
      </c>
      <c r="M19" s="18">
        <v>109533</v>
      </c>
      <c r="N19" s="18">
        <f>SUM(B19:M19)</f>
        <v>1330874</v>
      </c>
      <c r="O19" s="16"/>
      <c r="Q19" s="6"/>
    </row>
    <row r="20" spans="1:19" ht="12" customHeight="1" x14ac:dyDescent="0.2">
      <c r="A20" s="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9"/>
    </row>
    <row r="21" spans="1:19" ht="12" customHeight="1" x14ac:dyDescent="0.2">
      <c r="A21" s="7" t="s">
        <v>25</v>
      </c>
      <c r="B21" s="9"/>
      <c r="C21" s="9"/>
      <c r="D21" s="9"/>
      <c r="E21" s="9"/>
      <c r="F21" s="9"/>
      <c r="G21" s="9"/>
      <c r="H21" s="9"/>
      <c r="I21" s="9"/>
      <c r="J21" s="9"/>
      <c r="K21" s="11"/>
      <c r="L21" s="11"/>
      <c r="M21" s="11"/>
      <c r="N21" s="23">
        <f>N17-N19</f>
        <v>-152673</v>
      </c>
      <c r="P21" s="6"/>
    </row>
    <row r="22" spans="1:19" ht="12" customHeight="1" x14ac:dyDescent="0.2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9" ht="12" customHeight="1" x14ac:dyDescent="0.2">
      <c r="A23" s="7" t="s">
        <v>26</v>
      </c>
      <c r="B23" s="9"/>
      <c r="C23" s="9"/>
      <c r="D23" s="9"/>
      <c r="E23" s="9"/>
      <c r="F23" s="9"/>
      <c r="G23" s="9"/>
      <c r="H23" s="9"/>
      <c r="I23" s="9"/>
      <c r="J23" s="9"/>
      <c r="K23" s="24"/>
      <c r="L23" s="24"/>
      <c r="M23" s="24"/>
      <c r="N23" s="23">
        <f>N13-N19</f>
        <v>-1092443</v>
      </c>
      <c r="O23" s="6"/>
      <c r="P23" s="6"/>
    </row>
    <row r="28" spans="1:19" ht="12" customHeight="1" x14ac:dyDescent="0.2">
      <c r="K28" s="6"/>
    </row>
    <row r="29" spans="1:19" ht="12" customHeight="1" x14ac:dyDescent="0.2">
      <c r="K29" s="6"/>
    </row>
    <row r="30" spans="1:19" ht="12" customHeight="1" x14ac:dyDescent="0.2">
      <c r="K30" s="6"/>
    </row>
  </sheetData>
  <pageMargins left="0.7" right="0.7" top="0.75" bottom="0.75" header="0.3" footer="0.3"/>
  <pageSetup scale="82" fitToHeight="0" orientation="landscape" r:id="rId1"/>
  <ignoredErrors>
    <ignoredError sqref="M15:N15 B17:M17 E13 N13:N14 N16:N19 N21:N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Attachment 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Bohrer \ E \ B</dc:creator>
  <cp:lastModifiedBy>Katko \ Steven \ M</cp:lastModifiedBy>
  <cp:lastPrinted>2016-08-17T11:27:55Z</cp:lastPrinted>
  <dcterms:created xsi:type="dcterms:W3CDTF">2014-10-09T19:57:41Z</dcterms:created>
  <dcterms:modified xsi:type="dcterms:W3CDTF">2016-08-17T11:28:11Z</dcterms:modified>
</cp:coreProperties>
</file>