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600" windowHeight="9885"/>
  </bookViews>
  <sheets>
    <sheet name="Revised Amount" sheetId="1" r:id="rId1"/>
    <sheet name="Original Amount" sheetId="3" r:id="rId2"/>
  </sheets>
  <definedNames>
    <definedName name="_xlnm.Print_Area" localSheetId="0">'Revised Amount'!$A$1:$Q$6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Q2" i="3"/>
  <c r="L2" i="1" l="1"/>
  <c r="P2" i="1"/>
  <c r="M2" i="1"/>
  <c r="N2" i="1"/>
  <c r="O2" i="1"/>
  <c r="K2" i="1"/>
  <c r="X2" i="3"/>
  <c r="O3" i="1"/>
  <c r="L3" i="1"/>
  <c r="P3" i="1"/>
  <c r="M3" i="1"/>
  <c r="K3" i="1"/>
  <c r="N3" i="1"/>
  <c r="X3" i="3"/>
  <c r="Q4" i="3"/>
  <c r="X4" i="3"/>
  <c r="D3" i="1" l="1"/>
  <c r="E3" i="1"/>
  <c r="F3" i="1"/>
  <c r="G3" i="1"/>
  <c r="H3" i="1"/>
  <c r="I3" i="1"/>
  <c r="J3" i="1"/>
  <c r="I2" i="1"/>
  <c r="J2" i="1"/>
  <c r="E2" i="1"/>
  <c r="F2" i="1"/>
  <c r="G2" i="1"/>
  <c r="H2" i="1"/>
  <c r="D2" i="1"/>
  <c r="W4" i="3" l="1"/>
  <c r="V4" i="3"/>
  <c r="U4" i="3"/>
  <c r="T4" i="3"/>
  <c r="S4" i="3"/>
  <c r="R4" i="3"/>
  <c r="P4" i="3"/>
  <c r="O4" i="3"/>
  <c r="N4" i="3"/>
  <c r="M4" i="3"/>
  <c r="L4" i="3"/>
  <c r="K4" i="3"/>
  <c r="J4" i="3"/>
  <c r="I4" i="3"/>
  <c r="H4" i="3"/>
  <c r="G4" i="3"/>
  <c r="F4" i="3"/>
  <c r="E4" i="3"/>
  <c r="D4" i="3"/>
  <c r="Q3" i="1" l="1"/>
  <c r="D4" i="1"/>
  <c r="F4" i="1"/>
  <c r="G4" i="1" l="1"/>
  <c r="H4" i="1"/>
  <c r="I4" i="1"/>
  <c r="J4" i="1"/>
  <c r="L4" i="1"/>
  <c r="M4" i="1"/>
  <c r="N4" i="1"/>
  <c r="O4" i="1"/>
  <c r="P4" i="1"/>
  <c r="E4" i="1"/>
  <c r="K4" i="1"/>
  <c r="Q2" i="1"/>
  <c r="Q4" i="1" s="1"/>
</calcChain>
</file>

<file path=xl/sharedStrings.xml><?xml version="1.0" encoding="utf-8"?>
<sst xmlns="http://schemas.openxmlformats.org/spreadsheetml/2006/main" count="20" uniqueCount="11">
  <si>
    <t>Generating Station</t>
  </si>
  <si>
    <t>Control Facility</t>
  </si>
  <si>
    <t>Trimble County Station</t>
  </si>
  <si>
    <t>CCR Rule Compliance Construction and Construction of New Process Water Systems</t>
  </si>
  <si>
    <t>LGE Project</t>
  </si>
  <si>
    <t>Mill Creek Station</t>
  </si>
  <si>
    <t>Original Amount in Base Rates</t>
  </si>
  <si>
    <t>Revised Amount in Base Rates (13-Month Average)</t>
  </si>
  <si>
    <t>Total LGE ($ Millions)</t>
  </si>
  <si>
    <t>Note:  Values represent monthly project capital spend.</t>
  </si>
  <si>
    <t>Note:  Values represent project cumulative capital expenditures since project inception by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</si>
</sst>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0&quot;_);_(@_)"/>
    <numFmt numFmtId="165" formatCode="_(* &quot;$&quot;#,##0_);_(* \(&quot;$&quot;#,##0\);_(* &quot;$0&quot;_);_(@_)"/>
    <numFmt numFmtId="166" formatCode="_(* &quot;$&quot;#,##0.0_);_(* \(&quot;$&quot;#,##0.0\);_(* &quot;$0&quot;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Fill="1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1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/>
    <xf numFmtId="164" fontId="0" fillId="0" borderId="0" xfId="0" applyNumberFormat="1" applyBorder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65" fontId="0" fillId="0" borderId="0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0" fillId="0" borderId="1" xfId="0" applyNumberFormat="1" applyFill="1" applyBorder="1" applyAlignment="1">
      <alignment vertical="center"/>
    </xf>
    <xf numFmtId="166" fontId="0" fillId="0" borderId="13" xfId="0" applyNumberFormat="1" applyBorder="1" applyAlignment="1">
      <alignment vertical="center"/>
    </xf>
    <xf numFmtId="166" fontId="0" fillId="0" borderId="12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166" fontId="0" fillId="0" borderId="2" xfId="1" applyNumberFormat="1" applyFont="1" applyBorder="1" applyAlignment="1">
      <alignment vertical="center"/>
    </xf>
    <xf numFmtId="166" fontId="0" fillId="0" borderId="11" xfId="0" applyNumberFormat="1" applyFill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166" fontId="0" fillId="0" borderId="12" xfId="0" applyNumberFormat="1" applyFill="1" applyBorder="1" applyAlignment="1">
      <alignment vertical="center"/>
    </xf>
    <xf numFmtId="166" fontId="0" fillId="0" borderId="0" xfId="1" applyNumberFormat="1" applyFont="1" applyAlignment="1">
      <alignment vertical="center"/>
    </xf>
    <xf numFmtId="166" fontId="0" fillId="0" borderId="0" xfId="1" applyNumberFormat="1" applyFont="1" applyFill="1" applyAlignment="1">
      <alignment vertical="center"/>
    </xf>
    <xf numFmtId="17" fontId="0" fillId="0" borderId="6" xfId="0" applyNumberFormat="1" applyBorder="1" applyAlignment="1">
      <alignment horizontal="center" vertical="center"/>
    </xf>
    <xf numFmtId="166" fontId="0" fillId="0" borderId="10" xfId="0" applyNumberFormat="1" applyFill="1" applyBorder="1" applyAlignment="1">
      <alignment vertical="center"/>
    </xf>
    <xf numFmtId="166" fontId="0" fillId="0" borderId="9" xfId="0" applyNumberForma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 x14ac:dyDescent="0.25"/>
  <cols>
    <col min="1" max="1" width="11.7109375" customWidth="1"/>
    <col min="2" max="2" width="30.7109375" customWidth="1"/>
    <col min="3" max="3" width="18.7109375" customWidth="1"/>
    <col min="4" max="16" width="12.7109375" customWidth="1"/>
    <col min="17" max="17" width="16.7109375" customWidth="1"/>
    <col min="18" max="18" width="9.140625" customWidth="1"/>
  </cols>
  <sheetData>
    <row r="1" spans="1:18" ht="45" x14ac:dyDescent="0.25">
      <c r="A1" s="10" t="s">
        <v>4</v>
      </c>
      <c r="B1" s="11" t="s">
        <v>1</v>
      </c>
      <c r="C1" s="15" t="s">
        <v>0</v>
      </c>
      <c r="D1" s="12">
        <v>42156</v>
      </c>
      <c r="E1" s="12">
        <v>42186</v>
      </c>
      <c r="F1" s="12">
        <v>42217</v>
      </c>
      <c r="G1" s="12">
        <v>42248</v>
      </c>
      <c r="H1" s="12">
        <v>42278</v>
      </c>
      <c r="I1" s="12">
        <v>42309</v>
      </c>
      <c r="J1" s="12">
        <v>42339</v>
      </c>
      <c r="K1" s="12">
        <v>42370</v>
      </c>
      <c r="L1" s="12">
        <v>42401</v>
      </c>
      <c r="M1" s="12">
        <v>42430</v>
      </c>
      <c r="N1" s="12">
        <v>42461</v>
      </c>
      <c r="O1" s="12">
        <v>42491</v>
      </c>
      <c r="P1" s="12">
        <v>42522</v>
      </c>
      <c r="Q1" s="18" t="s">
        <v>7</v>
      </c>
      <c r="R1" s="8"/>
    </row>
    <row r="2" spans="1:18" ht="45" x14ac:dyDescent="0.25">
      <c r="A2" s="13">
        <v>29</v>
      </c>
      <c r="B2" s="5" t="s">
        <v>3</v>
      </c>
      <c r="C2" s="16" t="s">
        <v>5</v>
      </c>
      <c r="D2" s="29">
        <f>SUM('Original Amount'!$D2:J2)</f>
        <v>0.30766666999999998</v>
      </c>
      <c r="E2" s="29">
        <f>SUM('Original Amount'!$D2:K2)</f>
        <v>0.38022222999999999</v>
      </c>
      <c r="F2" s="29">
        <f>SUM('Original Amount'!$D2:L2)</f>
        <v>0.45277778999999996</v>
      </c>
      <c r="G2" s="29">
        <f>SUM('Original Amount'!$D2:M2)</f>
        <v>0.52533334999999992</v>
      </c>
      <c r="H2" s="29">
        <f>SUM('Original Amount'!$D2:N2)</f>
        <v>0.59788890999999988</v>
      </c>
      <c r="I2" s="29">
        <f>SUM('Original Amount'!$D2:O2)</f>
        <v>0.67044446999999985</v>
      </c>
      <c r="J2" s="29">
        <f>SUM('Original Amount'!$D2:P2)</f>
        <v>0.74300002999999981</v>
      </c>
      <c r="K2" s="29">
        <f>SUM('Original Amount'!$D2:R2)-'Original Amount'!$Q2</f>
        <v>0.98130002999999966</v>
      </c>
      <c r="L2" s="29">
        <f>SUM('Original Amount'!$D2:S2)-'Original Amount'!$Q2</f>
        <v>1.2196000299999996</v>
      </c>
      <c r="M2" s="29">
        <f>SUM('Original Amount'!$D2:T2)-'Original Amount'!$Q2</f>
        <v>1.4579000299999998</v>
      </c>
      <c r="N2" s="29">
        <f>SUM('Original Amount'!$D2:U2)-'Original Amount'!$Q2</f>
        <v>1.9345000299999997</v>
      </c>
      <c r="O2" s="29">
        <f>SUM('Original Amount'!$D2:V2)-'Original Amount'!$Q2</f>
        <v>2.4111000299999996</v>
      </c>
      <c r="P2" s="29">
        <f>SUM('Original Amount'!$D2:W2)-'Original Amount'!$Q2</f>
        <v>2.8877000299999995</v>
      </c>
      <c r="Q2" s="30">
        <f>AVERAGE(D2:P2)</f>
        <v>1.1207256638461536</v>
      </c>
      <c r="R2" s="7"/>
    </row>
    <row r="3" spans="1:18" ht="45" x14ac:dyDescent="0.25">
      <c r="A3" s="14">
        <v>30</v>
      </c>
      <c r="B3" s="4" t="s">
        <v>3</v>
      </c>
      <c r="C3" s="17" t="s">
        <v>2</v>
      </c>
      <c r="D3" s="31">
        <f>SUM('Original Amount'!$D3:J3)</f>
        <v>0.14882400000000001</v>
      </c>
      <c r="E3" s="31">
        <f>SUM('Original Amount'!$D3:K3)</f>
        <v>0.189306</v>
      </c>
      <c r="F3" s="31">
        <f>SUM('Original Amount'!$D3:L3)</f>
        <v>0.22978799999999999</v>
      </c>
      <c r="G3" s="31">
        <f>SUM('Original Amount'!$D3:M3)</f>
        <v>0.27027000000000001</v>
      </c>
      <c r="H3" s="31">
        <f>SUM('Original Amount'!$D3:N3)</f>
        <v>0.33774000000000004</v>
      </c>
      <c r="I3" s="31">
        <f>SUM('Original Amount'!$D3:O3)</f>
        <v>0.40521000000000007</v>
      </c>
      <c r="J3" s="31">
        <f>SUM('Original Amount'!$D3:P3)</f>
        <v>0.4726800000000001</v>
      </c>
      <c r="K3" s="31">
        <f>SUM('Original Amount'!$D3:R3)-'Original Amount'!$Q3</f>
        <v>0.79661400000000004</v>
      </c>
      <c r="L3" s="31">
        <f>SUM('Original Amount'!$D3:S3)-'Original Amount'!$Q3</f>
        <v>1.1205479999999999</v>
      </c>
      <c r="M3" s="31">
        <f>SUM('Original Amount'!$D3:T3)-'Original Amount'!$Q3</f>
        <v>1.4444819999999998</v>
      </c>
      <c r="N3" s="31">
        <f>SUM('Original Amount'!$D3:U3)-'Original Amount'!$Q3</f>
        <v>2.0923500000000002</v>
      </c>
      <c r="O3" s="31">
        <f>SUM('Original Amount'!$D3:V3)-'Original Amount'!$Q3</f>
        <v>2.740218</v>
      </c>
      <c r="P3" s="31">
        <f>SUM('Original Amount'!$D3:W3)-'Original Amount'!$Q3</f>
        <v>3.3880859999999999</v>
      </c>
      <c r="Q3" s="32">
        <f>AVERAGE(D3:P3)</f>
        <v>1.048932</v>
      </c>
      <c r="R3" s="7"/>
    </row>
    <row r="4" spans="1:18" ht="30" customHeight="1" x14ac:dyDescent="0.25">
      <c r="A4" s="20" t="s">
        <v>8</v>
      </c>
      <c r="B4" s="21"/>
      <c r="C4" s="21"/>
      <c r="D4" s="33">
        <f>SUM(D2:D3)</f>
        <v>0.45649066999999999</v>
      </c>
      <c r="E4" s="33">
        <f>SUM(E2:E3)</f>
        <v>0.56952822999999997</v>
      </c>
      <c r="F4" s="33">
        <f t="shared" ref="F4:Q4" si="0">SUM(F2:F3)</f>
        <v>0.68256578999999995</v>
      </c>
      <c r="G4" s="33">
        <f t="shared" si="0"/>
        <v>0.79560334999999993</v>
      </c>
      <c r="H4" s="33">
        <f t="shared" si="0"/>
        <v>0.93562890999999992</v>
      </c>
      <c r="I4" s="33">
        <f t="shared" si="0"/>
        <v>1.0756544699999999</v>
      </c>
      <c r="J4" s="33">
        <f t="shared" si="0"/>
        <v>1.2156800299999999</v>
      </c>
      <c r="K4" s="33">
        <f t="shared" si="0"/>
        <v>1.7779140299999998</v>
      </c>
      <c r="L4" s="33">
        <f t="shared" si="0"/>
        <v>2.3401480299999995</v>
      </c>
      <c r="M4" s="33">
        <f t="shared" si="0"/>
        <v>2.9023820299999996</v>
      </c>
      <c r="N4" s="33">
        <f t="shared" si="0"/>
        <v>4.0268500300000003</v>
      </c>
      <c r="O4" s="33">
        <f t="shared" si="0"/>
        <v>5.1513180299999997</v>
      </c>
      <c r="P4" s="34">
        <f t="shared" si="0"/>
        <v>6.275786029999999</v>
      </c>
      <c r="Q4" s="34">
        <f t="shared" si="0"/>
        <v>2.1696576638461536</v>
      </c>
      <c r="R4" s="6"/>
    </row>
    <row r="5" spans="1:18" x14ac:dyDescent="0.2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9"/>
    </row>
    <row r="6" spans="1:18" x14ac:dyDescent="0.25">
      <c r="A6" t="s">
        <v>10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3"/>
      <c r="R6" s="9"/>
    </row>
  </sheetData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 x14ac:dyDescent="0.25"/>
  <cols>
    <col min="1" max="1" width="11.7109375" customWidth="1"/>
    <col min="2" max="2" width="30.7109375" customWidth="1"/>
    <col min="3" max="3" width="18.7109375" customWidth="1"/>
    <col min="4" max="23" width="12.7109375" customWidth="1"/>
    <col min="24" max="24" width="16.7109375" customWidth="1"/>
  </cols>
  <sheetData>
    <row r="1" spans="1:24" ht="45" customHeight="1" x14ac:dyDescent="0.25">
      <c r="A1" s="10" t="s">
        <v>4</v>
      </c>
      <c r="B1" s="11" t="s">
        <v>1</v>
      </c>
      <c r="C1" s="15" t="s">
        <v>0</v>
      </c>
      <c r="D1" s="11">
        <v>2014</v>
      </c>
      <c r="E1" s="12">
        <v>42005</v>
      </c>
      <c r="F1" s="12">
        <v>42036</v>
      </c>
      <c r="G1" s="12">
        <v>42064</v>
      </c>
      <c r="H1" s="12">
        <v>42095</v>
      </c>
      <c r="I1" s="12">
        <v>42125</v>
      </c>
      <c r="J1" s="12">
        <v>42156</v>
      </c>
      <c r="K1" s="12">
        <v>42186</v>
      </c>
      <c r="L1" s="12">
        <v>42217</v>
      </c>
      <c r="M1" s="12">
        <v>42248</v>
      </c>
      <c r="N1" s="12">
        <v>42278</v>
      </c>
      <c r="O1" s="12">
        <v>42309</v>
      </c>
      <c r="P1" s="12">
        <v>42339</v>
      </c>
      <c r="Q1" s="11">
        <v>2015</v>
      </c>
      <c r="R1" s="12">
        <v>42370</v>
      </c>
      <c r="S1" s="12">
        <v>42401</v>
      </c>
      <c r="T1" s="12">
        <v>42430</v>
      </c>
      <c r="U1" s="12">
        <v>42461</v>
      </c>
      <c r="V1" s="12">
        <v>42491</v>
      </c>
      <c r="W1" s="35">
        <v>42522</v>
      </c>
      <c r="X1" s="18" t="s">
        <v>6</v>
      </c>
    </row>
    <row r="2" spans="1:24" ht="45" x14ac:dyDescent="0.25">
      <c r="A2" s="13">
        <v>29</v>
      </c>
      <c r="B2" s="5" t="s">
        <v>3</v>
      </c>
      <c r="C2" s="16" t="s">
        <v>5</v>
      </c>
      <c r="D2" s="22">
        <v>8.9999990000000002E-2</v>
      </c>
      <c r="E2" s="22">
        <v>0</v>
      </c>
      <c r="F2" s="22">
        <v>0</v>
      </c>
      <c r="G2" s="22">
        <v>0</v>
      </c>
      <c r="H2" s="22">
        <v>7.2555559999999991E-2</v>
      </c>
      <c r="I2" s="22">
        <v>7.2555559999999991E-2</v>
      </c>
      <c r="J2" s="22">
        <v>7.2555559999999991E-2</v>
      </c>
      <c r="K2" s="23">
        <v>7.2555559999999991E-2</v>
      </c>
      <c r="L2" s="23">
        <v>7.2555559999999991E-2</v>
      </c>
      <c r="M2" s="23">
        <v>7.2555559999999991E-2</v>
      </c>
      <c r="N2" s="23">
        <v>7.2555559999999991E-2</v>
      </c>
      <c r="O2" s="23">
        <v>7.2555559999999991E-2</v>
      </c>
      <c r="P2" s="23">
        <v>7.2555559999999991E-2</v>
      </c>
      <c r="Q2" s="23">
        <f>SUM(E2:P2)</f>
        <v>0.65300003999999978</v>
      </c>
      <c r="R2" s="23">
        <v>0.23830000000000001</v>
      </c>
      <c r="S2" s="23">
        <v>0.23830000000000001</v>
      </c>
      <c r="T2" s="23">
        <v>0.23830000000000001</v>
      </c>
      <c r="U2" s="23">
        <v>0.47660000000000002</v>
      </c>
      <c r="V2" s="23">
        <v>0.47660000000000002</v>
      </c>
      <c r="W2" s="36">
        <v>0.47660000000000002</v>
      </c>
      <c r="X2" s="26">
        <f>SUM(K2:W2)</f>
        <v>3.2330333999999996</v>
      </c>
    </row>
    <row r="3" spans="1:24" ht="45" x14ac:dyDescent="0.25">
      <c r="A3" s="14">
        <v>30</v>
      </c>
      <c r="B3" s="4" t="s">
        <v>3</v>
      </c>
      <c r="C3" s="17" t="s">
        <v>2</v>
      </c>
      <c r="D3" s="24">
        <v>6.7860000000000004E-2</v>
      </c>
      <c r="E3" s="24">
        <v>0</v>
      </c>
      <c r="F3" s="24">
        <v>0</v>
      </c>
      <c r="G3" s="24">
        <v>0</v>
      </c>
      <c r="H3" s="24">
        <v>2.6988000000000002E-2</v>
      </c>
      <c r="I3" s="24">
        <v>2.6988000000000002E-2</v>
      </c>
      <c r="J3" s="24">
        <v>2.6988000000000002E-2</v>
      </c>
      <c r="K3" s="25">
        <v>4.0481999999999997E-2</v>
      </c>
      <c r="L3" s="25">
        <v>4.0481999999999997E-2</v>
      </c>
      <c r="M3" s="25">
        <v>4.0481999999999997E-2</v>
      </c>
      <c r="N3" s="25">
        <v>6.7470000000000002E-2</v>
      </c>
      <c r="O3" s="25">
        <v>6.7470000000000002E-2</v>
      </c>
      <c r="P3" s="25">
        <v>6.7470000000000002E-2</v>
      </c>
      <c r="Q3" s="25">
        <f>SUM(E3:P3)</f>
        <v>0.40482000000000007</v>
      </c>
      <c r="R3" s="25">
        <v>0.323934</v>
      </c>
      <c r="S3" s="25">
        <v>0.323934</v>
      </c>
      <c r="T3" s="25">
        <v>0.323934</v>
      </c>
      <c r="U3" s="25">
        <v>0.647868</v>
      </c>
      <c r="V3" s="25">
        <v>0.647868</v>
      </c>
      <c r="W3" s="37">
        <v>0.647868</v>
      </c>
      <c r="X3" s="27">
        <f>SUM(K3:W3)</f>
        <v>3.6440819999999996</v>
      </c>
    </row>
    <row r="4" spans="1:24" ht="30" customHeight="1" x14ac:dyDescent="0.25">
      <c r="A4" s="20" t="s">
        <v>8</v>
      </c>
      <c r="D4" s="28">
        <f>SUM(D2:D3)</f>
        <v>0.15785999000000001</v>
      </c>
      <c r="E4" s="28">
        <f t="shared" ref="E4:X4" si="0">SUM(E2:E3)</f>
        <v>0</v>
      </c>
      <c r="F4" s="28">
        <f t="shared" si="0"/>
        <v>0</v>
      </c>
      <c r="G4" s="28">
        <f t="shared" si="0"/>
        <v>0</v>
      </c>
      <c r="H4" s="28">
        <f t="shared" si="0"/>
        <v>9.9543559999999989E-2</v>
      </c>
      <c r="I4" s="28">
        <f t="shared" si="0"/>
        <v>9.9543559999999989E-2</v>
      </c>
      <c r="J4" s="28">
        <f t="shared" si="0"/>
        <v>9.9543559999999989E-2</v>
      </c>
      <c r="K4" s="28">
        <f t="shared" si="0"/>
        <v>0.11303755999999998</v>
      </c>
      <c r="L4" s="28">
        <f t="shared" si="0"/>
        <v>0.11303755999999998</v>
      </c>
      <c r="M4" s="28">
        <f t="shared" si="0"/>
        <v>0.11303755999999998</v>
      </c>
      <c r="N4" s="28">
        <f t="shared" si="0"/>
        <v>0.14002555999999999</v>
      </c>
      <c r="O4" s="28">
        <f t="shared" si="0"/>
        <v>0.14002555999999999</v>
      </c>
      <c r="P4" s="28">
        <f t="shared" si="0"/>
        <v>0.14002555999999999</v>
      </c>
      <c r="Q4" s="28">
        <f t="shared" si="0"/>
        <v>1.0578200399999997</v>
      </c>
      <c r="R4" s="28">
        <f t="shared" si="0"/>
        <v>0.56223400000000001</v>
      </c>
      <c r="S4" s="28">
        <f t="shared" si="0"/>
        <v>0.56223400000000001</v>
      </c>
      <c r="T4" s="28">
        <f t="shared" si="0"/>
        <v>0.56223400000000001</v>
      </c>
      <c r="U4" s="28">
        <f t="shared" si="0"/>
        <v>1.124468</v>
      </c>
      <c r="V4" s="28">
        <f t="shared" si="0"/>
        <v>1.124468</v>
      </c>
      <c r="W4" s="28">
        <f t="shared" si="0"/>
        <v>1.124468</v>
      </c>
      <c r="X4" s="28">
        <f t="shared" si="0"/>
        <v>6.8771153999999992</v>
      </c>
    </row>
    <row r="5" spans="1:24" x14ac:dyDescent="0.25">
      <c r="D5" s="19"/>
    </row>
    <row r="6" spans="1:24" x14ac:dyDescent="0.25">
      <c r="A6" t="s">
        <v>9</v>
      </c>
      <c r="D6" s="19"/>
    </row>
  </sheetData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Revised Amount</vt:lpstr>
      <vt:lpstr>Original Amount</vt:lpstr>
      <vt:lpstr>'Revised Amount'!Print_Area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2016-04-19T18:18:34Z</dcterms:created>
  <dcterms:modified xsi:type="dcterms:W3CDTF">2016-04-19T18:18:37Z</dcterms:modified>
</cp:coreProperties>
</file>