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1016"/>
  </bookViews>
  <sheets>
    <sheet name="CATMASTER" sheetId="1" r:id="rId1"/>
    <sheet name="CATMASTER (2)" sheetId="4" r:id="rId2"/>
  </sheets>
  <calcPr calcId="152511" calcMode="autoNoTable" iterate="1"/>
</workbook>
</file>

<file path=xl/calcChain.xml><?xml version="1.0" encoding="utf-8"?>
<calcChain xmlns="http://schemas.openxmlformats.org/spreadsheetml/2006/main">
  <c r="L56" i="4" l="1"/>
  <c r="G56" i="4"/>
  <c r="L55" i="4"/>
  <c r="G55" i="4"/>
  <c r="L54" i="4"/>
  <c r="G54" i="4"/>
  <c r="L53" i="4"/>
  <c r="G53" i="4"/>
  <c r="L52" i="4"/>
  <c r="G52" i="4"/>
  <c r="L51" i="4"/>
  <c r="G51" i="4"/>
  <c r="L50" i="4"/>
  <c r="G50" i="4"/>
  <c r="L49" i="4"/>
  <c r="G49" i="4"/>
  <c r="L48" i="4"/>
  <c r="G48" i="4"/>
  <c r="L36" i="4"/>
  <c r="L35" i="4"/>
  <c r="G35" i="4"/>
  <c r="L34" i="4"/>
  <c r="G34" i="4"/>
  <c r="L33" i="4"/>
  <c r="G33" i="4"/>
  <c r="L32" i="4"/>
  <c r="G32" i="4"/>
  <c r="L31" i="4"/>
  <c r="G31" i="4"/>
  <c r="L30" i="4"/>
  <c r="G30" i="4"/>
  <c r="L29" i="4"/>
  <c r="G29" i="4"/>
  <c r="L28" i="4"/>
  <c r="G28" i="4"/>
  <c r="L27" i="4"/>
  <c r="G27" i="4"/>
  <c r="L26" i="4"/>
  <c r="G26" i="4"/>
  <c r="L25" i="4"/>
  <c r="G25" i="4"/>
  <c r="L24" i="4"/>
  <c r="G24" i="4"/>
  <c r="L23" i="4"/>
  <c r="G23" i="4"/>
  <c r="L22" i="4"/>
  <c r="G22" i="4"/>
  <c r="L21" i="4"/>
  <c r="G21" i="4"/>
  <c r="L56" i="1"/>
  <c r="L55" i="1"/>
  <c r="L54" i="1"/>
  <c r="L53" i="1"/>
  <c r="L52" i="1"/>
  <c r="L51" i="1"/>
  <c r="L50" i="1"/>
  <c r="L49" i="1"/>
  <c r="L4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G56" i="1"/>
  <c r="G55" i="1"/>
  <c r="G54" i="1"/>
  <c r="G53" i="1"/>
  <c r="G52" i="1"/>
  <c r="G51" i="1"/>
  <c r="G50" i="1"/>
  <c r="G49" i="1"/>
  <c r="G48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<sst xmlns="http://schemas.openxmlformats.org/spreadsheetml/2006/main" count="460" uniqueCount="126">
  <si>
    <t>AUS MONTHLY REPORT</t>
  </si>
  <si>
    <t>ELECTRIC COMPANIES</t>
  </si>
  <si>
    <t>EARNINGS</t>
  </si>
  <si>
    <t>WATER COMPANIES</t>
  </si>
  <si>
    <t>APRIL 2016</t>
  </si>
  <si>
    <t>REPORT PAGES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</si>
  <si>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</si>
  <si>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</si>
  <si>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</si>
  <si>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</si>
  <si>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</si>
  <si>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</si>
  <si>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</si>
  <si>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</si>
  <si>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</si>
  <si>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</si>
  <si>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</si>
  <si>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</si>
  <si>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</si>
  <si>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</si>
  <si>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</si>
  <si>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</si>
  <si>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</si>
  <si>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</si>
  <si>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</si>
  <si>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</si>
  <si>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</si>
  <si>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</si>
  <si>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</si>
  <si>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</si>
  <si>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</si>
  <si>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PER SHARE DATA ($)</t>
  </si>
  <si>
    <t>PERCENT (2)</t>
  </si>
  <si>
    <t>% RETURN ON_x000D_
BOOK VALUE</t>
  </si>
  <si>
    <t>REGULATION</t>
  </si>
  <si>
    <t>COMPANY</t>
  </si>
  <si>
    <t>LATEST_x000D_
12 MONTHS_x000D_
EARNINGS_x000D_
AVAILABLE</t>
  </si>
  <si>
    <t>CURRENT_x000D_
ANNUAL_x000D_
DIVIDEND</t>
  </si>
  <si>
    <t>BOOK_x000D_
VALUE_x000D_
(1)</t>
  </si>
  <si>
    <t>STOCK_x000D_
PRICE</t>
  </si>
  <si>
    <t>3/16/2016</t>
  </si>
  <si>
    <t>COMMON_x000D_
SHARES_x000D_
O/S MILL</t>
  </si>
  <si>
    <t>DIV_x000D_
PAYOUT</t>
  </si>
  <si>
    <t>DIV_x000D_
YIELD</t>
  </si>
  <si>
    <t>MKT/_x000D_
BOOK</t>
  </si>
  <si>
    <t>DIV/_x000D_
BOOK_x000D_
(2)</t>
  </si>
  <si>
    <t>PRICE_x000D_
EARN_x000D_
MULT</t>
  </si>
  <si>
    <t>TOTAL_x000D_
REV_x000D_
$MILL_x000D_
(1)</t>
  </si>
  <si>
    <t>NET_x000D_
PLANT_x000D_
$ MILL</t>
  </si>
  <si>
    <t>NET_x000D_
PLANT_x000D_
PER$_x000D_
REV_x000D_
(1)</t>
  </si>
  <si>
    <t>S&amp;P_x000D_
BOND_x000D_
RATING</t>
  </si>
  <si>
    <t>MOODY'S_x000D_
BOND_x000D_
RATING</t>
  </si>
  <si>
    <t>COMMON_x000D_
EQUITY_x000D_
RATIO_x000D_
(3)</t>
  </si>
  <si>
    <t>COMMON_x000D_
EQUITY (4)</t>
  </si>
  <si>
    <t>TOTAL_x000D_
CAPITAL</t>
  </si>
  <si>
    <t>ALLOWED_x000D_
ROE</t>
  </si>
  <si>
    <t>ORDER_x000D_
DATE</t>
  </si>
  <si>
    <t>12/15</t>
  </si>
  <si>
    <t>A-</t>
  </si>
  <si>
    <t>A3</t>
  </si>
  <si>
    <t>1/1/2013</t>
  </si>
  <si>
    <t>Baa1</t>
  </si>
  <si>
    <t>A2/A3</t>
  </si>
  <si>
    <t>BBB</t>
  </si>
  <si>
    <t>NM</t>
  </si>
  <si>
    <t>A-/BBB+</t>
  </si>
  <si>
    <t>9/15</t>
  </si>
  <si>
    <t>A3/Baa1</t>
  </si>
  <si>
    <t>A</t>
  </si>
  <si>
    <t>AVERAGE</t>
  </si>
  <si>
    <t>%_x000D_
REG_x000D_
GAS_x000D_
REV</t>
  </si>
  <si>
    <t>NR</t>
  </si>
  <si>
    <t>AA-</t>
  </si>
  <si>
    <t>Aa2</t>
  </si>
  <si>
    <t>2/28/2014</t>
  </si>
  <si>
    <t>A2</t>
  </si>
  <si>
    <t>A/A-</t>
  </si>
  <si>
    <t>NATURAL GAS DISTRIBUTION, TRANSMISSION AND INTEGRATED NATURAL GAS COMPANIES</t>
  </si>
  <si>
    <t>AGL Resources Inc. (NYSE-GAS)</t>
  </si>
  <si>
    <t>11/3/2010</t>
  </si>
  <si>
    <t>Atmos Energy Corporation (NYSE-ATO)</t>
  </si>
  <si>
    <t>9/9/2014</t>
  </si>
  <si>
    <t>Delta Natural Gas Company (NDQ-DGAS)</t>
  </si>
  <si>
    <t>10/1/2010</t>
  </si>
  <si>
    <t>Gas Natural, Inc. (NDQ-EGAS)</t>
  </si>
  <si>
    <t>NA</t>
  </si>
  <si>
    <t>Laclede Group, Inc. (NYSE-LG)</t>
  </si>
  <si>
    <t>A+</t>
  </si>
  <si>
    <t>6/26/2013</t>
  </si>
  <si>
    <t>National Fuel Gas Company (NYSE-NFG)</t>
  </si>
  <si>
    <t>12/12/2007</t>
  </si>
  <si>
    <t>New Jersey Resources Corp. (NYSE-NJR)</t>
  </si>
  <si>
    <t>10/1/2008</t>
  </si>
  <si>
    <t>Northwest Natural Gas Co. (NYSE-NWN)</t>
  </si>
  <si>
    <t>A1</t>
  </si>
  <si>
    <t>11/1/2012</t>
  </si>
  <si>
    <t>Piedmont Natural Gas Co., Inc. (NYSE-PNY)</t>
  </si>
  <si>
    <t>1/16</t>
  </si>
  <si>
    <t>1/23/2012</t>
  </si>
  <si>
    <t>Questar Corporation (NYSE-STR)</t>
  </si>
  <si>
    <t>3/1/2015</t>
  </si>
  <si>
    <t>RGC Resources, Inc. (NDQ-RGCO)</t>
  </si>
  <si>
    <t>5/9/2014</t>
  </si>
  <si>
    <t>South Jersey Industries, Inc. (NYSE-SJI)</t>
  </si>
  <si>
    <t>10/1/2014</t>
  </si>
  <si>
    <t>Southwest Gas Corporation (NYSE-SWX)</t>
  </si>
  <si>
    <t>6/12/2014</t>
  </si>
  <si>
    <t>UGI Corporation (NYSE-UGI)</t>
  </si>
  <si>
    <t>8/11/2011</t>
  </si>
  <si>
    <t>WGL Holdings, Inc. (NYSE-WGL)</t>
  </si>
  <si>
    <t>11/22/2013</t>
  </si>
  <si>
    <t>%_x000D_
REG_x000D_
WATER_x000D_
REV</t>
  </si>
  <si>
    <t>American States Water Co. (NYSE-AWR)</t>
  </si>
  <si>
    <t>American Water Works Co., Inc. (NYSE-AWK)</t>
  </si>
  <si>
    <t>A+/A</t>
  </si>
  <si>
    <t>12/12/2012</t>
  </si>
  <si>
    <t>Aqua America, Inc. (NYSE-WTR)</t>
  </si>
  <si>
    <t>5/2/2014</t>
  </si>
  <si>
    <t>Artesian Resources Corp. (NDQ-ARTNA)</t>
  </si>
  <si>
    <t>California Water Service Group (NYSE-CWT)</t>
  </si>
  <si>
    <t>Connecticut Water Service, Inc. (NDQ-CTWS)</t>
  </si>
  <si>
    <t>3/25/2014</t>
  </si>
  <si>
    <t>Middlesex Water Company (NDQ-MSEX)</t>
  </si>
  <si>
    <t>8/19/2014</t>
  </si>
  <si>
    <t>SJW Corporation (NYSE-SJW)</t>
  </si>
  <si>
    <t>York Water Company (NDQ-YORW)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</si>
</sst>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##0.00"/>
    <numFmt numFmtId="166" formatCode="#,##0.0"/>
    <numFmt numFmtId="167" formatCode="##0"/>
    <numFmt numFmtId="168" formatCode="##0.0"/>
    <numFmt numFmtId="169" formatCode="##,##0.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quotePrefix="1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right"/>
    </xf>
    <xf numFmtId="0" fontId="0" fillId="0" borderId="3" xfId="0" applyBorder="1"/>
    <xf numFmtId="164" fontId="0" fillId="2" borderId="3" xfId="0" quotePrefix="1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169" fontId="0" fillId="2" borderId="3" xfId="0" applyNumberFormat="1" applyFill="1" applyBorder="1" applyAlignment="1">
      <alignment horizontal="right"/>
    </xf>
    <xf numFmtId="167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5" fontId="0" fillId="0" borderId="2" xfId="0" applyNumberForma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169" fontId="4" fillId="0" borderId="4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164" fontId="4" fillId="0" borderId="4" xfId="0" quotePrefix="1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4" fontId="4" fillId="0" borderId="4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67"/>
  <sheetViews>
    <sheetView tabSelected="1" topLeftCell="A36" zoomScaleNormal="100" workbookViewId="0">
      <selection activeCell="E24" sqref="E24"/>
    </sheetView>
  </sheetViews>
  <sheetFormatPr defaultRowHeight="14.4" x14ac:dyDescent="0.3"/>
  <cols>
    <col min="1" max="2" width="3.6640625" customWidth="1"/>
    <col min="3" max="3" width="43.44140625" bestFit="1" customWidth="1"/>
    <col min="4" max="6" width="9.6640625" customWidth="1"/>
    <col min="7" max="7" width="12.6640625" style="5" customWidth="1"/>
    <col min="8" max="9" width="12.6640625" customWidth="1"/>
    <col min="10" max="11" width="9.6640625" customWidth="1"/>
    <col min="12" max="13" width="12.6640625" customWidth="1"/>
    <col min="14" max="35" width="9.6640625" customWidth="1"/>
    <col min="36" max="36" width="2.6640625" customWidth="1"/>
    <col min="37" max="39" width="9.6640625" customWidth="1"/>
  </cols>
  <sheetData>
    <row r="3" spans="2:39" ht="15" x14ac:dyDescent="0.25">
      <c r="C3" s="7" t="s">
        <v>0</v>
      </c>
      <c r="D3" s="7"/>
      <c r="E3" s="7"/>
      <c r="F3" s="7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39" ht="15" x14ac:dyDescent="0.25"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9" ht="15" x14ac:dyDescent="0.25">
      <c r="C5" s="8" t="s">
        <v>4</v>
      </c>
      <c r="D5" s="7"/>
      <c r="E5" s="7"/>
      <c r="F5" s="7"/>
      <c r="G5" s="41"/>
      <c r="H5" s="8"/>
      <c r="I5" s="8"/>
      <c r="J5" s="7"/>
      <c r="K5" s="7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39" ht="15" x14ac:dyDescent="0.25"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9" ht="15" x14ac:dyDescent="0.25">
      <c r="C7" s="7" t="s">
        <v>5</v>
      </c>
      <c r="D7" s="7"/>
      <c r="E7" s="7"/>
      <c r="F7" s="7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10" spans="2:39" ht="15" x14ac:dyDescent="0.25">
      <c r="D10" s="9" t="s">
        <v>19</v>
      </c>
      <c r="E10" s="9" t="s">
        <v>20</v>
      </c>
      <c r="F10" s="9" t="s">
        <v>21</v>
      </c>
      <c r="J10" s="9" t="s">
        <v>25</v>
      </c>
      <c r="K10" s="9" t="s">
        <v>26</v>
      </c>
      <c r="N10" s="9" t="s">
        <v>6</v>
      </c>
      <c r="O10" s="9" t="s">
        <v>7</v>
      </c>
      <c r="P10" s="9" t="s">
        <v>8</v>
      </c>
      <c r="Q10" s="9" t="s">
        <v>9</v>
      </c>
      <c r="R10" s="9" t="s">
        <v>10</v>
      </c>
      <c r="S10" s="9" t="s">
        <v>11</v>
      </c>
      <c r="T10" s="9" t="s">
        <v>12</v>
      </c>
      <c r="U10" s="9" t="s">
        <v>13</v>
      </c>
      <c r="V10" s="9" t="s">
        <v>14</v>
      </c>
      <c r="W10" s="9" t="s">
        <v>15</v>
      </c>
      <c r="X10" s="9" t="s">
        <v>16</v>
      </c>
      <c r="Y10" s="9" t="s">
        <v>17</v>
      </c>
      <c r="Z10" s="9" t="s">
        <v>18</v>
      </c>
      <c r="AA10" s="9" t="s">
        <v>19</v>
      </c>
      <c r="AB10" s="9" t="s">
        <v>20</v>
      </c>
      <c r="AC10" s="9" t="s">
        <v>21</v>
      </c>
      <c r="AD10" s="9" t="s">
        <v>22</v>
      </c>
      <c r="AE10" s="9" t="s">
        <v>23</v>
      </c>
      <c r="AF10" s="9" t="s">
        <v>24</v>
      </c>
      <c r="AG10" s="9" t="s">
        <v>25</v>
      </c>
      <c r="AH10" s="9" t="s">
        <v>26</v>
      </c>
      <c r="AI10" s="9" t="s">
        <v>27</v>
      </c>
      <c r="AJ10" s="10"/>
      <c r="AK10" s="9" t="s">
        <v>28</v>
      </c>
      <c r="AL10" s="9" t="s">
        <v>29</v>
      </c>
      <c r="AM10" s="9" t="s">
        <v>30</v>
      </c>
    </row>
    <row r="12" spans="2:39" ht="15" x14ac:dyDescent="0.25">
      <c r="B12" s="1"/>
      <c r="C12" s="11" t="s">
        <v>1</v>
      </c>
      <c r="D12" s="11"/>
      <c r="E12" s="11"/>
      <c r="F12" s="11"/>
      <c r="G12" s="4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4" spans="2:39" ht="15" x14ac:dyDescent="0.25">
      <c r="B14" s="1"/>
      <c r="C14" s="11" t="s">
        <v>77</v>
      </c>
      <c r="D14" s="11"/>
      <c r="E14" s="11"/>
      <c r="F14" s="11"/>
      <c r="G14" s="4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ht="15" x14ac:dyDescent="0.25">
      <c r="B15" s="12"/>
      <c r="C15" s="12"/>
      <c r="D15" s="12"/>
      <c r="E15" s="12"/>
      <c r="F15" s="12"/>
      <c r="G15" s="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2:39" x14ac:dyDescent="0.3">
      <c r="B16" s="12"/>
      <c r="C16" s="12"/>
      <c r="D16" s="15"/>
      <c r="E16" s="15"/>
      <c r="F16" s="15"/>
      <c r="G16" s="15"/>
      <c r="H16" s="12"/>
      <c r="I16" s="12"/>
      <c r="J16" s="15"/>
      <c r="K16" s="12"/>
      <c r="L16" s="12"/>
      <c r="M16" s="12"/>
      <c r="N16" s="12"/>
      <c r="O16" s="13" t="s">
        <v>31</v>
      </c>
      <c r="P16" s="13"/>
      <c r="Q16" s="13"/>
      <c r="R16" s="13"/>
      <c r="S16" s="12"/>
      <c r="T16" s="12"/>
      <c r="U16" s="12"/>
      <c r="V16" s="12"/>
      <c r="W16" s="12"/>
      <c r="X16" s="12"/>
      <c r="Y16" s="12"/>
      <c r="Z16" s="14"/>
      <c r="AA16" s="14"/>
      <c r="AB16" s="14"/>
      <c r="AC16" s="14"/>
      <c r="AD16" s="57" t="s">
        <v>49</v>
      </c>
      <c r="AE16" s="14"/>
      <c r="AF16" s="14"/>
      <c r="AG16" s="14"/>
      <c r="AH16" s="12"/>
      <c r="AI16" s="12"/>
      <c r="AJ16" s="12"/>
      <c r="AK16" s="12"/>
      <c r="AL16" s="12"/>
      <c r="AM16" s="12"/>
    </row>
    <row r="17" spans="2:39" x14ac:dyDescent="0.3">
      <c r="B17" s="12"/>
      <c r="C17" s="14"/>
      <c r="D17" s="57" t="s">
        <v>47</v>
      </c>
      <c r="E17" s="15"/>
      <c r="F17" s="15"/>
      <c r="G17" s="15"/>
      <c r="H17" s="15"/>
      <c r="I17" s="15"/>
      <c r="J17" s="57" t="s">
        <v>52</v>
      </c>
      <c r="K17" s="15"/>
      <c r="L17" s="15"/>
      <c r="M17" s="15"/>
      <c r="N17" s="57" t="s">
        <v>36</v>
      </c>
      <c r="O17" s="14"/>
      <c r="P17" s="14"/>
      <c r="Q17" s="14"/>
      <c r="R17" s="14"/>
      <c r="S17" s="14"/>
      <c r="T17" s="13" t="s">
        <v>32</v>
      </c>
      <c r="U17" s="13"/>
      <c r="V17" s="13"/>
      <c r="W17" s="12"/>
      <c r="X17" s="12"/>
      <c r="Y17" s="12"/>
      <c r="Z17" s="14"/>
      <c r="AA17" s="57" t="s">
        <v>47</v>
      </c>
      <c r="AB17" s="14"/>
      <c r="AC17" s="14"/>
      <c r="AD17" s="58"/>
      <c r="AE17" s="14"/>
      <c r="AF17" s="14"/>
      <c r="AG17" s="57" t="s">
        <v>52</v>
      </c>
      <c r="AH17" s="57" t="s">
        <v>33</v>
      </c>
      <c r="AI17" s="63"/>
      <c r="AJ17" s="12"/>
      <c r="AK17" s="12"/>
      <c r="AL17" s="12"/>
      <c r="AM17" s="12"/>
    </row>
    <row r="18" spans="2:39" x14ac:dyDescent="0.3">
      <c r="B18" s="12"/>
      <c r="C18" s="14"/>
      <c r="D18" s="58"/>
      <c r="E18" s="57" t="s">
        <v>70</v>
      </c>
      <c r="F18" s="57" t="s">
        <v>48</v>
      </c>
      <c r="G18" s="15"/>
      <c r="H18" s="15"/>
      <c r="I18" s="15"/>
      <c r="J18" s="58"/>
      <c r="K18" s="15"/>
      <c r="L18" s="15"/>
      <c r="M18" s="15"/>
      <c r="N18" s="58"/>
      <c r="O18" s="14"/>
      <c r="P18" s="57" t="s">
        <v>37</v>
      </c>
      <c r="Q18" s="57" t="s">
        <v>38</v>
      </c>
      <c r="R18" s="57" t="s">
        <v>39</v>
      </c>
      <c r="S18" s="57" t="s">
        <v>41</v>
      </c>
      <c r="T18" s="14"/>
      <c r="U18" s="14"/>
      <c r="V18" s="14"/>
      <c r="W18" s="57" t="s">
        <v>45</v>
      </c>
      <c r="X18" s="57" t="s">
        <v>46</v>
      </c>
      <c r="Y18" s="12"/>
      <c r="Z18" s="14"/>
      <c r="AA18" s="58"/>
      <c r="AB18" s="57" t="s">
        <v>70</v>
      </c>
      <c r="AC18" s="57" t="s">
        <v>48</v>
      </c>
      <c r="AD18" s="58"/>
      <c r="AE18" s="57" t="s">
        <v>50</v>
      </c>
      <c r="AF18" s="57" t="s">
        <v>51</v>
      </c>
      <c r="AG18" s="58"/>
      <c r="AH18" s="64"/>
      <c r="AI18" s="64"/>
      <c r="AJ18" s="12"/>
      <c r="AK18" s="59" t="s">
        <v>34</v>
      </c>
      <c r="AL18" s="59"/>
      <c r="AM18" s="12"/>
    </row>
    <row r="19" spans="2:39" x14ac:dyDescent="0.3">
      <c r="B19" s="12"/>
      <c r="C19" s="14"/>
      <c r="D19" s="58"/>
      <c r="E19" s="58"/>
      <c r="F19" s="58"/>
      <c r="G19" s="15"/>
      <c r="H19" s="15"/>
      <c r="I19" s="15"/>
      <c r="J19" s="58"/>
      <c r="K19" s="60" t="s">
        <v>53</v>
      </c>
      <c r="L19" s="15"/>
      <c r="M19" s="15"/>
      <c r="N19" s="58"/>
      <c r="O19" s="14"/>
      <c r="P19" s="58"/>
      <c r="Q19" s="58"/>
      <c r="R19" s="58"/>
      <c r="S19" s="58"/>
      <c r="T19" s="57" t="s">
        <v>42</v>
      </c>
      <c r="U19" s="57" t="s">
        <v>43</v>
      </c>
      <c r="V19" s="57" t="s">
        <v>44</v>
      </c>
      <c r="W19" s="58"/>
      <c r="X19" s="58"/>
      <c r="Y19" s="12"/>
      <c r="Z19" s="14"/>
      <c r="AA19" s="58"/>
      <c r="AB19" s="58"/>
      <c r="AC19" s="58"/>
      <c r="AD19" s="58"/>
      <c r="AE19" s="58"/>
      <c r="AF19" s="58"/>
      <c r="AG19" s="58"/>
      <c r="AH19" s="60" t="s">
        <v>53</v>
      </c>
      <c r="AI19" s="60" t="s">
        <v>54</v>
      </c>
      <c r="AJ19" s="14"/>
      <c r="AK19" s="60" t="s">
        <v>55</v>
      </c>
      <c r="AL19" s="60" t="s">
        <v>56</v>
      </c>
      <c r="AM19" s="12"/>
    </row>
    <row r="20" spans="2:39" ht="15" customHeight="1" x14ac:dyDescent="0.3">
      <c r="B20" s="16"/>
      <c r="C20" s="17" t="s">
        <v>35</v>
      </c>
      <c r="D20" s="59"/>
      <c r="E20" s="59"/>
      <c r="F20" s="59"/>
      <c r="G20" s="17"/>
      <c r="H20" s="17"/>
      <c r="I20" s="17"/>
      <c r="J20" s="59"/>
      <c r="K20" s="59"/>
      <c r="L20" s="17"/>
      <c r="M20" s="17"/>
      <c r="N20" s="59"/>
      <c r="O20" s="17" t="s">
        <v>2</v>
      </c>
      <c r="P20" s="59"/>
      <c r="Q20" s="59"/>
      <c r="R20" s="18" t="s">
        <v>40</v>
      </c>
      <c r="S20" s="59"/>
      <c r="T20" s="59"/>
      <c r="U20" s="59"/>
      <c r="V20" s="59"/>
      <c r="W20" s="59"/>
      <c r="X20" s="59"/>
      <c r="Y20" s="16"/>
      <c r="Z20" s="17"/>
      <c r="AA20" s="59"/>
      <c r="AB20" s="59"/>
      <c r="AC20" s="59"/>
      <c r="AD20" s="59"/>
      <c r="AE20" s="59"/>
      <c r="AF20" s="59"/>
      <c r="AG20" s="59"/>
      <c r="AH20" s="59"/>
      <c r="AI20" s="59"/>
      <c r="AJ20" s="17"/>
      <c r="AK20" s="59"/>
      <c r="AL20" s="59"/>
      <c r="AM20" s="16"/>
    </row>
    <row r="21" spans="2:39" ht="15.75" x14ac:dyDescent="0.25">
      <c r="B21">
        <v>1</v>
      </c>
      <c r="C21" s="44" t="s">
        <v>78</v>
      </c>
      <c r="D21" s="45">
        <v>3941</v>
      </c>
      <c r="E21" s="46">
        <v>73</v>
      </c>
      <c r="F21" s="45">
        <v>9791</v>
      </c>
      <c r="G21" s="47">
        <f>(R21*S21)/1000</f>
        <v>7.8103480000000012</v>
      </c>
      <c r="H21" s="44"/>
      <c r="I21" s="44"/>
      <c r="J21" s="48">
        <v>44.6</v>
      </c>
      <c r="K21" s="48">
        <v>9.1999999999999993</v>
      </c>
      <c r="L21" s="47">
        <f>V21/100</f>
        <v>1.9869999999999999</v>
      </c>
      <c r="M21" s="44"/>
      <c r="N21" s="49" t="s">
        <v>57</v>
      </c>
      <c r="O21" s="50">
        <v>2.95</v>
      </c>
      <c r="P21" s="50">
        <v>2.12</v>
      </c>
      <c r="Q21" s="51">
        <v>32.64</v>
      </c>
      <c r="R21" s="50">
        <v>64.87</v>
      </c>
      <c r="S21" s="52">
        <v>120.4</v>
      </c>
      <c r="T21" s="46">
        <v>72</v>
      </c>
      <c r="U21" s="48">
        <v>3.3</v>
      </c>
      <c r="V21" s="52">
        <v>198.7</v>
      </c>
      <c r="W21" s="48">
        <v>6.5</v>
      </c>
      <c r="X21" s="24">
        <v>22</v>
      </c>
      <c r="AA21" s="25">
        <v>3941</v>
      </c>
      <c r="AB21" s="20">
        <v>73</v>
      </c>
      <c r="AC21" s="25">
        <v>9791</v>
      </c>
      <c r="AD21" s="19">
        <v>2.48</v>
      </c>
      <c r="AE21" s="23" t="s">
        <v>65</v>
      </c>
      <c r="AF21" s="3" t="s">
        <v>62</v>
      </c>
      <c r="AG21" s="24">
        <v>44.6</v>
      </c>
      <c r="AH21" s="21">
        <v>9.1999999999999993</v>
      </c>
      <c r="AI21" s="24">
        <v>6</v>
      </c>
      <c r="AK21" s="19">
        <v>10.42</v>
      </c>
      <c r="AL21" s="22" t="s">
        <v>79</v>
      </c>
    </row>
    <row r="22" spans="2:39" ht="15.75" x14ac:dyDescent="0.25">
      <c r="B22">
        <v>2</v>
      </c>
      <c r="C22" s="44" t="s">
        <v>80</v>
      </c>
      <c r="D22" s="45">
        <v>3789.6</v>
      </c>
      <c r="E22" s="46">
        <v>71</v>
      </c>
      <c r="F22" s="45">
        <v>7653.3</v>
      </c>
      <c r="G22" s="47">
        <f t="shared" ref="G22:G56" si="0">(R22*S22)/1000</f>
        <v>7.3869349999999985</v>
      </c>
      <c r="H22" s="44"/>
      <c r="I22" s="44"/>
      <c r="J22" s="48">
        <v>50.4</v>
      </c>
      <c r="K22" s="48">
        <v>10.1</v>
      </c>
      <c r="L22" s="47">
        <f t="shared" ref="L22:L36" si="1">V22/100</f>
        <v>2.2569999999999997</v>
      </c>
      <c r="M22" s="44"/>
      <c r="N22" s="49" t="s">
        <v>57</v>
      </c>
      <c r="O22" s="50">
        <v>3.13</v>
      </c>
      <c r="P22" s="50">
        <v>1.68</v>
      </c>
      <c r="Q22" s="51">
        <v>32.049999999999997</v>
      </c>
      <c r="R22" s="50">
        <v>72.349999999999994</v>
      </c>
      <c r="S22" s="52">
        <v>102.1</v>
      </c>
      <c r="T22" s="46">
        <v>54</v>
      </c>
      <c r="U22" s="48">
        <v>2.2999999999999998</v>
      </c>
      <c r="V22" s="52">
        <v>225.7</v>
      </c>
      <c r="W22" s="48">
        <v>5.2</v>
      </c>
      <c r="X22" s="24">
        <v>23.1</v>
      </c>
      <c r="AA22" s="25">
        <v>3789.6</v>
      </c>
      <c r="AB22" s="20">
        <v>71</v>
      </c>
      <c r="AC22" s="25">
        <v>7653.3</v>
      </c>
      <c r="AD22" s="19">
        <v>2.02</v>
      </c>
      <c r="AE22" s="23" t="s">
        <v>58</v>
      </c>
      <c r="AF22" s="3" t="s">
        <v>75</v>
      </c>
      <c r="AG22" s="24">
        <v>50.4</v>
      </c>
      <c r="AH22" s="21">
        <v>10.1</v>
      </c>
      <c r="AI22" s="24">
        <v>7</v>
      </c>
      <c r="AK22" s="19">
        <v>9.81</v>
      </c>
      <c r="AL22" s="22" t="s">
        <v>81</v>
      </c>
    </row>
    <row r="23" spans="2:39" ht="15.75" x14ac:dyDescent="0.25">
      <c r="B23">
        <v>3</v>
      </c>
      <c r="C23" s="44" t="s">
        <v>82</v>
      </c>
      <c r="D23" s="45">
        <v>74.099999999999994</v>
      </c>
      <c r="E23" s="46">
        <v>64</v>
      </c>
      <c r="F23" s="45">
        <v>138.1</v>
      </c>
      <c r="G23" s="47">
        <f t="shared" si="0"/>
        <v>0.16308699999999998</v>
      </c>
      <c r="H23" s="44"/>
      <c r="I23" s="44"/>
      <c r="J23" s="48">
        <v>59.4</v>
      </c>
      <c r="K23" s="48">
        <v>7.2</v>
      </c>
      <c r="L23" s="47">
        <f t="shared" si="1"/>
        <v>2.1390000000000002</v>
      </c>
      <c r="M23" s="44"/>
      <c r="N23" s="49" t="s">
        <v>57</v>
      </c>
      <c r="O23" s="50">
        <v>0.76</v>
      </c>
      <c r="P23" s="50">
        <v>0.8</v>
      </c>
      <c r="Q23" s="51">
        <v>10.74</v>
      </c>
      <c r="R23" s="50">
        <v>22.97</v>
      </c>
      <c r="S23" s="52">
        <v>7.1</v>
      </c>
      <c r="T23" s="46">
        <v>105</v>
      </c>
      <c r="U23" s="48">
        <v>3.5</v>
      </c>
      <c r="V23" s="52">
        <v>213.9</v>
      </c>
      <c r="W23" s="48">
        <v>7.4</v>
      </c>
      <c r="X23" s="24">
        <v>30.2</v>
      </c>
      <c r="AA23" s="25">
        <v>74.099999999999994</v>
      </c>
      <c r="AB23" s="20">
        <v>64</v>
      </c>
      <c r="AC23" s="25">
        <v>138.1</v>
      </c>
      <c r="AD23" s="19">
        <v>1.86</v>
      </c>
      <c r="AE23" s="23" t="s">
        <v>71</v>
      </c>
      <c r="AF23" s="3" t="s">
        <v>71</v>
      </c>
      <c r="AG23" s="24">
        <v>59.4</v>
      </c>
      <c r="AH23" s="21">
        <v>7.2</v>
      </c>
      <c r="AI23" s="24">
        <v>6.2</v>
      </c>
      <c r="AK23" s="19">
        <v>10.4</v>
      </c>
      <c r="AL23" s="22" t="s">
        <v>83</v>
      </c>
    </row>
    <row r="24" spans="2:39" ht="15.75" x14ac:dyDescent="0.25">
      <c r="B24">
        <v>4</v>
      </c>
      <c r="C24" s="44" t="s">
        <v>84</v>
      </c>
      <c r="D24" s="45">
        <v>119.8</v>
      </c>
      <c r="E24" s="46">
        <v>89</v>
      </c>
      <c r="F24" s="45">
        <v>144</v>
      </c>
      <c r="G24" s="47">
        <f t="shared" si="0"/>
        <v>8.4735000000000005E-2</v>
      </c>
      <c r="H24" s="44"/>
      <c r="I24" s="44"/>
      <c r="J24" s="48">
        <v>63.2</v>
      </c>
      <c r="K24" s="48">
        <v>6.3</v>
      </c>
      <c r="L24" s="47">
        <f t="shared" si="1"/>
        <v>0.8640000000000001</v>
      </c>
      <c r="M24" s="44"/>
      <c r="N24" s="49" t="s">
        <v>66</v>
      </c>
      <c r="O24" s="50">
        <v>0.57999999999999996</v>
      </c>
      <c r="P24" s="50">
        <v>0.56000000000000005</v>
      </c>
      <c r="Q24" s="51">
        <v>9.34</v>
      </c>
      <c r="R24" s="50">
        <v>8.07</v>
      </c>
      <c r="S24" s="52">
        <v>10.5</v>
      </c>
      <c r="T24" s="46">
        <v>97</v>
      </c>
      <c r="U24" s="48">
        <v>6.9</v>
      </c>
      <c r="V24" s="52">
        <v>86.4</v>
      </c>
      <c r="W24" s="48">
        <v>6</v>
      </c>
      <c r="X24" s="24">
        <v>13.9</v>
      </c>
      <c r="AA24" s="25">
        <v>119.8</v>
      </c>
      <c r="AB24" s="20">
        <v>89</v>
      </c>
      <c r="AC24" s="25">
        <v>144</v>
      </c>
      <c r="AD24" s="19">
        <v>1.2</v>
      </c>
      <c r="AE24" s="23" t="s">
        <v>71</v>
      </c>
      <c r="AF24" s="3" t="s">
        <v>71</v>
      </c>
      <c r="AG24" s="24">
        <v>63.2</v>
      </c>
      <c r="AH24" s="21">
        <v>6.3</v>
      </c>
      <c r="AI24" s="24">
        <v>3.2</v>
      </c>
      <c r="AK24" s="19">
        <v>12.63</v>
      </c>
      <c r="AL24" s="22" t="s">
        <v>85</v>
      </c>
    </row>
    <row r="25" spans="2:39" ht="15.75" x14ac:dyDescent="0.25">
      <c r="B25">
        <v>5</v>
      </c>
      <c r="C25" s="44" t="s">
        <v>86</v>
      </c>
      <c r="D25" s="45">
        <v>1756.2</v>
      </c>
      <c r="E25" s="46">
        <v>97</v>
      </c>
      <c r="F25" s="45">
        <v>2953.3</v>
      </c>
      <c r="G25" s="47">
        <f t="shared" si="0"/>
        <v>2.8787219999999998</v>
      </c>
      <c r="H25" s="44"/>
      <c r="I25" s="44"/>
      <c r="J25" s="48">
        <v>41.8</v>
      </c>
      <c r="K25" s="48">
        <v>8.6999999999999993</v>
      </c>
      <c r="L25" s="47">
        <f t="shared" si="1"/>
        <v>1.7990000000000002</v>
      </c>
      <c r="M25" s="44"/>
      <c r="N25" s="49" t="s">
        <v>57</v>
      </c>
      <c r="O25" s="50">
        <v>3.15</v>
      </c>
      <c r="P25" s="50">
        <v>1.96</v>
      </c>
      <c r="Q25" s="51">
        <v>36.869999999999997</v>
      </c>
      <c r="R25" s="50">
        <v>66.33</v>
      </c>
      <c r="S25" s="52">
        <v>43.4</v>
      </c>
      <c r="T25" s="46">
        <v>62</v>
      </c>
      <c r="U25" s="48">
        <v>3</v>
      </c>
      <c r="V25" s="52">
        <v>179.9</v>
      </c>
      <c r="W25" s="48">
        <v>5.3</v>
      </c>
      <c r="X25" s="24">
        <v>21.1</v>
      </c>
      <c r="AA25" s="25">
        <v>1756.2</v>
      </c>
      <c r="AB25" s="20">
        <v>97</v>
      </c>
      <c r="AC25" s="25">
        <v>2953.3</v>
      </c>
      <c r="AD25" s="19">
        <v>1.68</v>
      </c>
      <c r="AE25" s="23" t="s">
        <v>87</v>
      </c>
      <c r="AF25" s="3" t="s">
        <v>59</v>
      </c>
      <c r="AG25" s="24">
        <v>41.8</v>
      </c>
      <c r="AH25" s="21">
        <v>8.6999999999999993</v>
      </c>
      <c r="AI25" s="24">
        <v>5.5</v>
      </c>
      <c r="AK25" s="19" t="s">
        <v>64</v>
      </c>
      <c r="AL25" s="22" t="s">
        <v>88</v>
      </c>
    </row>
    <row r="26" spans="2:39" ht="15.75" x14ac:dyDescent="0.25">
      <c r="B26" s="26">
        <v>6</v>
      </c>
      <c r="C26" s="44" t="s">
        <v>89</v>
      </c>
      <c r="D26" s="45">
        <v>1612.2</v>
      </c>
      <c r="E26" s="46">
        <v>52</v>
      </c>
      <c r="F26" s="45">
        <v>4882.8</v>
      </c>
      <c r="G26" s="47">
        <f t="shared" si="0"/>
        <v>4.2688800000000002</v>
      </c>
      <c r="H26" s="44"/>
      <c r="I26" s="44"/>
      <c r="J26" s="48">
        <v>46.1</v>
      </c>
      <c r="K26" s="48" t="s">
        <v>64</v>
      </c>
      <c r="L26" s="47">
        <f t="shared" si="1"/>
        <v>2.3559999999999999</v>
      </c>
      <c r="M26" s="44"/>
      <c r="N26" s="49" t="s">
        <v>57</v>
      </c>
      <c r="O26" s="50">
        <v>-7.72</v>
      </c>
      <c r="P26" s="50">
        <v>1.6</v>
      </c>
      <c r="Q26" s="51">
        <v>21.39</v>
      </c>
      <c r="R26" s="50">
        <v>50.4</v>
      </c>
      <c r="S26" s="52">
        <v>84.7</v>
      </c>
      <c r="T26" s="46" t="s">
        <v>64</v>
      </c>
      <c r="U26" s="48">
        <v>3.2</v>
      </c>
      <c r="V26" s="52">
        <v>235.6</v>
      </c>
      <c r="W26" s="48">
        <v>7.5</v>
      </c>
      <c r="X26" s="30" t="s">
        <v>64</v>
      </c>
      <c r="Y26" s="26"/>
      <c r="Z26" s="26"/>
      <c r="AA26" s="31">
        <v>1612.2</v>
      </c>
      <c r="AB26" s="32">
        <v>52</v>
      </c>
      <c r="AC26" s="31">
        <v>4882.8</v>
      </c>
      <c r="AD26" s="28">
        <v>3.03</v>
      </c>
      <c r="AE26" s="33" t="s">
        <v>63</v>
      </c>
      <c r="AF26" s="34" t="s">
        <v>61</v>
      </c>
      <c r="AG26" s="30">
        <v>46.1</v>
      </c>
      <c r="AH26" s="29" t="s">
        <v>64</v>
      </c>
      <c r="AI26" s="30" t="s">
        <v>64</v>
      </c>
      <c r="AJ26" s="26"/>
      <c r="AK26" s="28">
        <v>9.5</v>
      </c>
      <c r="AL26" s="27" t="s">
        <v>90</v>
      </c>
      <c r="AM26" s="26"/>
    </row>
    <row r="27" spans="2:39" ht="15.75" x14ac:dyDescent="0.25">
      <c r="B27">
        <v>7</v>
      </c>
      <c r="C27" s="44" t="s">
        <v>91</v>
      </c>
      <c r="D27" s="45">
        <v>2354.1</v>
      </c>
      <c r="E27" s="46">
        <v>31</v>
      </c>
      <c r="F27" s="45">
        <v>2196.1</v>
      </c>
      <c r="G27" s="47">
        <f t="shared" si="0"/>
        <v>2.9916450000000001</v>
      </c>
      <c r="H27" s="44"/>
      <c r="I27" s="44"/>
      <c r="J27" s="48">
        <v>51.7</v>
      </c>
      <c r="K27" s="48">
        <v>9.5</v>
      </c>
      <c r="L27" s="47">
        <f t="shared" si="1"/>
        <v>2.617</v>
      </c>
      <c r="M27" s="44"/>
      <c r="N27" s="49" t="s">
        <v>57</v>
      </c>
      <c r="O27" s="50">
        <v>1.23</v>
      </c>
      <c r="P27" s="50">
        <v>0.96</v>
      </c>
      <c r="Q27" s="51">
        <v>13.37</v>
      </c>
      <c r="R27" s="50">
        <v>34.99</v>
      </c>
      <c r="S27" s="52">
        <v>85.5</v>
      </c>
      <c r="T27" s="46">
        <v>78</v>
      </c>
      <c r="U27" s="48">
        <v>2.7</v>
      </c>
      <c r="V27" s="52">
        <v>261.7</v>
      </c>
      <c r="W27" s="48">
        <v>7.2</v>
      </c>
      <c r="X27" s="24">
        <v>28.4</v>
      </c>
      <c r="AA27" s="25">
        <v>2354.1</v>
      </c>
      <c r="AB27" s="20">
        <v>31</v>
      </c>
      <c r="AC27" s="25">
        <v>2196.1</v>
      </c>
      <c r="AD27" s="19">
        <v>0.93</v>
      </c>
      <c r="AE27" s="23" t="s">
        <v>87</v>
      </c>
      <c r="AF27" s="3" t="s">
        <v>73</v>
      </c>
      <c r="AG27" s="24">
        <v>51.7</v>
      </c>
      <c r="AH27" s="21">
        <v>9.5</v>
      </c>
      <c r="AI27" s="24">
        <v>6.2</v>
      </c>
      <c r="AK27" s="19">
        <v>10.3</v>
      </c>
      <c r="AL27" s="22" t="s">
        <v>92</v>
      </c>
    </row>
    <row r="28" spans="2:39" ht="15.75" x14ac:dyDescent="0.25">
      <c r="B28">
        <v>8</v>
      </c>
      <c r="C28" s="44" t="s">
        <v>93</v>
      </c>
      <c r="D28" s="45">
        <v>723.8</v>
      </c>
      <c r="E28" s="46">
        <v>97</v>
      </c>
      <c r="F28" s="45">
        <v>2182.6999999999998</v>
      </c>
      <c r="G28" s="47">
        <f t="shared" si="0"/>
        <v>1.400414</v>
      </c>
      <c r="H28" s="44"/>
      <c r="I28" s="44"/>
      <c r="J28" s="48">
        <v>47.3</v>
      </c>
      <c r="K28" s="48">
        <v>6.9</v>
      </c>
      <c r="L28" s="47">
        <f t="shared" si="1"/>
        <v>1.7949999999999999</v>
      </c>
      <c r="M28" s="44"/>
      <c r="N28" s="49" t="s">
        <v>57</v>
      </c>
      <c r="O28" s="50">
        <v>1.96</v>
      </c>
      <c r="P28" s="50">
        <v>1.88</v>
      </c>
      <c r="Q28" s="51">
        <v>28.47</v>
      </c>
      <c r="R28" s="50">
        <v>51.11</v>
      </c>
      <c r="S28" s="52">
        <v>27.4</v>
      </c>
      <c r="T28" s="46">
        <v>96</v>
      </c>
      <c r="U28" s="48">
        <v>3.7</v>
      </c>
      <c r="V28" s="52">
        <v>179.5</v>
      </c>
      <c r="W28" s="48">
        <v>6.6</v>
      </c>
      <c r="X28" s="24">
        <v>26.1</v>
      </c>
      <c r="AA28" s="25">
        <v>723.8</v>
      </c>
      <c r="AB28" s="20">
        <v>97</v>
      </c>
      <c r="AC28" s="25">
        <v>2182.6999999999998</v>
      </c>
      <c r="AD28" s="19">
        <v>3.02</v>
      </c>
      <c r="AE28" s="23" t="s">
        <v>72</v>
      </c>
      <c r="AF28" s="3" t="s">
        <v>94</v>
      </c>
      <c r="AG28" s="24">
        <v>47.3</v>
      </c>
      <c r="AH28" s="21">
        <v>6.9</v>
      </c>
      <c r="AI28" s="24">
        <v>5.8</v>
      </c>
      <c r="AK28" s="19">
        <v>9.8000000000000007</v>
      </c>
      <c r="AL28" s="22" t="s">
        <v>95</v>
      </c>
    </row>
    <row r="29" spans="2:39" ht="15.75" x14ac:dyDescent="0.25">
      <c r="B29">
        <v>9</v>
      </c>
      <c r="C29" s="44" t="s">
        <v>96</v>
      </c>
      <c r="D29" s="45">
        <v>1225.8</v>
      </c>
      <c r="E29" s="46">
        <v>91</v>
      </c>
      <c r="F29" s="45">
        <v>4424.5</v>
      </c>
      <c r="G29" s="47">
        <f t="shared" si="0"/>
        <v>4.84978</v>
      </c>
      <c r="H29" s="44"/>
      <c r="I29" s="44"/>
      <c r="J29" s="48">
        <v>42.3</v>
      </c>
      <c r="K29" s="48">
        <v>9.8000000000000007</v>
      </c>
      <c r="L29" s="47">
        <f t="shared" si="1"/>
        <v>3.2130000000000001</v>
      </c>
      <c r="M29" s="44"/>
      <c r="N29" s="49" t="s">
        <v>97</v>
      </c>
      <c r="O29" s="50">
        <v>1.76</v>
      </c>
      <c r="P29" s="50">
        <v>1.36</v>
      </c>
      <c r="Q29" s="51">
        <v>18.61</v>
      </c>
      <c r="R29" s="50">
        <v>59.8</v>
      </c>
      <c r="S29" s="52">
        <v>81.099999999999994</v>
      </c>
      <c r="T29" s="46">
        <v>77</v>
      </c>
      <c r="U29" s="48">
        <v>2.2999999999999998</v>
      </c>
      <c r="V29" s="52">
        <v>321.3</v>
      </c>
      <c r="W29" s="48">
        <v>7.3</v>
      </c>
      <c r="X29" s="24">
        <v>34</v>
      </c>
      <c r="AA29" s="25">
        <v>1225.8</v>
      </c>
      <c r="AB29" s="20">
        <v>91</v>
      </c>
      <c r="AC29" s="25">
        <v>4424.5</v>
      </c>
      <c r="AD29" s="19">
        <v>3.61</v>
      </c>
      <c r="AE29" s="23" t="s">
        <v>68</v>
      </c>
      <c r="AF29" s="3" t="s">
        <v>75</v>
      </c>
      <c r="AG29" s="24">
        <v>42.3</v>
      </c>
      <c r="AH29" s="21">
        <v>9.8000000000000007</v>
      </c>
      <c r="AI29" s="24">
        <v>6.5</v>
      </c>
      <c r="AK29" s="19">
        <v>10.4</v>
      </c>
      <c r="AL29" s="22" t="s">
        <v>98</v>
      </c>
    </row>
    <row r="30" spans="2:39" ht="15.75" x14ac:dyDescent="0.25">
      <c r="B30">
        <v>10</v>
      </c>
      <c r="C30" s="44" t="s">
        <v>99</v>
      </c>
      <c r="D30" s="45">
        <v>1143.4000000000001</v>
      </c>
      <c r="E30" s="46">
        <v>97</v>
      </c>
      <c r="F30" s="45">
        <v>3816</v>
      </c>
      <c r="G30" s="47">
        <f t="shared" si="0"/>
        <v>4.3560160000000003</v>
      </c>
      <c r="H30" s="44"/>
      <c r="I30" s="44"/>
      <c r="J30" s="48">
        <v>49.6</v>
      </c>
      <c r="K30" s="48">
        <v>17.100000000000001</v>
      </c>
      <c r="L30" s="47">
        <f t="shared" si="1"/>
        <v>3.3680000000000003</v>
      </c>
      <c r="M30" s="44"/>
      <c r="N30" s="49" t="s">
        <v>66</v>
      </c>
      <c r="O30" s="50">
        <v>1.25</v>
      </c>
      <c r="P30" s="50">
        <v>0.88</v>
      </c>
      <c r="Q30" s="51">
        <v>7.4</v>
      </c>
      <c r="R30" s="50">
        <v>24.92</v>
      </c>
      <c r="S30" s="52">
        <v>174.8</v>
      </c>
      <c r="T30" s="46">
        <v>70</v>
      </c>
      <c r="U30" s="48">
        <v>3.5</v>
      </c>
      <c r="V30" s="52">
        <v>336.8</v>
      </c>
      <c r="W30" s="48">
        <v>11.9</v>
      </c>
      <c r="X30" s="24">
        <v>19.899999999999999</v>
      </c>
      <c r="AA30" s="25">
        <v>1143.4000000000001</v>
      </c>
      <c r="AB30" s="20">
        <v>97</v>
      </c>
      <c r="AC30" s="25">
        <v>3816</v>
      </c>
      <c r="AD30" s="19">
        <v>3.34</v>
      </c>
      <c r="AE30" s="23" t="s">
        <v>76</v>
      </c>
      <c r="AF30" s="3" t="s">
        <v>75</v>
      </c>
      <c r="AG30" s="24">
        <v>49.6</v>
      </c>
      <c r="AH30" s="21">
        <v>17.100000000000001</v>
      </c>
      <c r="AI30" s="24">
        <v>10.5</v>
      </c>
      <c r="AK30" s="19">
        <v>9.68</v>
      </c>
      <c r="AL30" s="22" t="s">
        <v>100</v>
      </c>
    </row>
    <row r="31" spans="2:39" ht="15.75" x14ac:dyDescent="0.25">
      <c r="B31" s="26">
        <v>11</v>
      </c>
      <c r="C31" s="44" t="s">
        <v>101</v>
      </c>
      <c r="D31" s="45">
        <v>62.9</v>
      </c>
      <c r="E31" s="46">
        <v>98</v>
      </c>
      <c r="F31" s="45">
        <v>121.3</v>
      </c>
      <c r="G31" s="47">
        <f t="shared" si="0"/>
        <v>0.102048</v>
      </c>
      <c r="H31" s="44"/>
      <c r="I31" s="44"/>
      <c r="J31" s="48">
        <v>53.6</v>
      </c>
      <c r="K31" s="48">
        <v>9.5</v>
      </c>
      <c r="L31" s="47">
        <f t="shared" si="1"/>
        <v>1.8680000000000001</v>
      </c>
      <c r="M31" s="44"/>
      <c r="N31" s="49" t="s">
        <v>57</v>
      </c>
      <c r="O31" s="50">
        <v>1.07</v>
      </c>
      <c r="P31" s="50">
        <v>0.8</v>
      </c>
      <c r="Q31" s="51">
        <v>11.38</v>
      </c>
      <c r="R31" s="50">
        <v>21.26</v>
      </c>
      <c r="S31" s="52">
        <v>4.8</v>
      </c>
      <c r="T31" s="46">
        <v>75</v>
      </c>
      <c r="U31" s="48">
        <v>3.8</v>
      </c>
      <c r="V31" s="52">
        <v>186.8</v>
      </c>
      <c r="W31" s="48">
        <v>7</v>
      </c>
      <c r="X31" s="30">
        <v>19.899999999999999</v>
      </c>
      <c r="Y31" s="26"/>
      <c r="Z31" s="26"/>
      <c r="AA31" s="31">
        <v>62.9</v>
      </c>
      <c r="AB31" s="32">
        <v>98</v>
      </c>
      <c r="AC31" s="31">
        <v>121.3</v>
      </c>
      <c r="AD31" s="28">
        <v>1.93</v>
      </c>
      <c r="AE31" s="33" t="s">
        <v>71</v>
      </c>
      <c r="AF31" s="34" t="s">
        <v>71</v>
      </c>
      <c r="AG31" s="30">
        <v>53.6</v>
      </c>
      <c r="AH31" s="29">
        <v>9.5</v>
      </c>
      <c r="AI31" s="30">
        <v>6.6</v>
      </c>
      <c r="AJ31" s="26"/>
      <c r="AK31" s="28">
        <v>9.75</v>
      </c>
      <c r="AL31" s="27" t="s">
        <v>102</v>
      </c>
      <c r="AM31" s="26"/>
    </row>
    <row r="32" spans="2:39" ht="15.75" x14ac:dyDescent="0.25">
      <c r="B32">
        <v>12</v>
      </c>
      <c r="C32" s="44" t="s">
        <v>103</v>
      </c>
      <c r="D32" s="45">
        <v>959.6</v>
      </c>
      <c r="E32" s="46">
        <v>56</v>
      </c>
      <c r="F32" s="45">
        <v>2448.1</v>
      </c>
      <c r="G32" s="47">
        <f t="shared" si="0"/>
        <v>1.9091900000000002</v>
      </c>
      <c r="H32" s="44"/>
      <c r="I32" s="44"/>
      <c r="J32" s="48">
        <v>41.4</v>
      </c>
      <c r="K32" s="48">
        <v>10.7</v>
      </c>
      <c r="L32" s="47">
        <f t="shared" si="1"/>
        <v>1.839</v>
      </c>
      <c r="M32" s="44"/>
      <c r="N32" s="49" t="s">
        <v>57</v>
      </c>
      <c r="O32" s="50">
        <v>1.52</v>
      </c>
      <c r="P32" s="50">
        <v>1.04</v>
      </c>
      <c r="Q32" s="51">
        <v>14.62</v>
      </c>
      <c r="R32" s="50">
        <v>26.89</v>
      </c>
      <c r="S32" s="52">
        <v>71</v>
      </c>
      <c r="T32" s="46">
        <v>68</v>
      </c>
      <c r="U32" s="48">
        <v>3.9</v>
      </c>
      <c r="V32" s="52">
        <v>183.9</v>
      </c>
      <c r="W32" s="48">
        <v>7.1</v>
      </c>
      <c r="X32" s="24">
        <v>17.7</v>
      </c>
      <c r="AA32" s="25">
        <v>959.6</v>
      </c>
      <c r="AB32" s="20">
        <v>56</v>
      </c>
      <c r="AC32" s="25">
        <v>2448.1</v>
      </c>
      <c r="AD32" s="19">
        <v>2.5499999999999998</v>
      </c>
      <c r="AE32" s="23" t="s">
        <v>68</v>
      </c>
      <c r="AF32" s="3" t="s">
        <v>75</v>
      </c>
      <c r="AG32" s="24">
        <v>41.4</v>
      </c>
      <c r="AH32" s="21">
        <v>10.7</v>
      </c>
      <c r="AI32" s="24">
        <v>5.8</v>
      </c>
      <c r="AK32" s="19">
        <v>9.75</v>
      </c>
      <c r="AL32" s="22" t="s">
        <v>104</v>
      </c>
    </row>
    <row r="33" spans="2:39" ht="15.75" x14ac:dyDescent="0.25">
      <c r="B33">
        <v>13</v>
      </c>
      <c r="C33" s="44" t="s">
        <v>105</v>
      </c>
      <c r="D33" s="45">
        <v>2463.6</v>
      </c>
      <c r="E33" s="46">
        <v>59</v>
      </c>
      <c r="F33" s="45">
        <v>3891.1</v>
      </c>
      <c r="G33" s="47">
        <f t="shared" si="0"/>
        <v>3.0587219999999999</v>
      </c>
      <c r="H33" s="44"/>
      <c r="I33" s="44"/>
      <c r="J33" s="48">
        <v>50.1</v>
      </c>
      <c r="K33" s="48">
        <v>9</v>
      </c>
      <c r="L33" s="47">
        <f t="shared" si="1"/>
        <v>1.9180000000000001</v>
      </c>
      <c r="M33" s="44"/>
      <c r="N33" s="49" t="s">
        <v>57</v>
      </c>
      <c r="O33" s="50">
        <v>2.92</v>
      </c>
      <c r="P33" s="50">
        <v>1.8</v>
      </c>
      <c r="Q33" s="51">
        <v>33.65</v>
      </c>
      <c r="R33" s="50">
        <v>64.53</v>
      </c>
      <c r="S33" s="52">
        <v>47.4</v>
      </c>
      <c r="T33" s="46">
        <v>62</v>
      </c>
      <c r="U33" s="48">
        <v>2.8</v>
      </c>
      <c r="V33" s="52">
        <v>191.8</v>
      </c>
      <c r="W33" s="48">
        <v>5.3</v>
      </c>
      <c r="X33" s="24">
        <v>22.1</v>
      </c>
      <c r="AA33" s="25">
        <v>2463.6</v>
      </c>
      <c r="AB33" s="20">
        <v>59</v>
      </c>
      <c r="AC33" s="25">
        <v>3891.1</v>
      </c>
      <c r="AD33" s="19">
        <v>1.58</v>
      </c>
      <c r="AE33" s="23" t="s">
        <v>58</v>
      </c>
      <c r="AF33" s="3" t="s">
        <v>59</v>
      </c>
      <c r="AG33" s="24">
        <v>50.1</v>
      </c>
      <c r="AH33" s="21">
        <v>9</v>
      </c>
      <c r="AI33" s="24">
        <v>6.6</v>
      </c>
      <c r="AK33" s="19">
        <v>9.75</v>
      </c>
      <c r="AL33" s="22" t="s">
        <v>106</v>
      </c>
    </row>
    <row r="34" spans="2:39" ht="15.75" x14ac:dyDescent="0.25">
      <c r="B34">
        <v>14</v>
      </c>
      <c r="C34" s="44" t="s">
        <v>107</v>
      </c>
      <c r="D34" s="45">
        <v>6293.1</v>
      </c>
      <c r="E34" s="46">
        <v>14</v>
      </c>
      <c r="F34" s="45">
        <v>5012.8999999999996</v>
      </c>
      <c r="G34" s="47">
        <f t="shared" si="0"/>
        <v>6.8894320000000011</v>
      </c>
      <c r="H34" s="44"/>
      <c r="I34" s="44"/>
      <c r="J34" s="48">
        <v>35.5</v>
      </c>
      <c r="K34" s="48">
        <v>13.5</v>
      </c>
      <c r="L34" s="47">
        <f t="shared" si="1"/>
        <v>2.5350000000000001</v>
      </c>
      <c r="M34" s="44"/>
      <c r="N34" s="49" t="s">
        <v>57</v>
      </c>
      <c r="O34" s="50">
        <v>2.0499999999999998</v>
      </c>
      <c r="P34" s="50">
        <v>0.92</v>
      </c>
      <c r="Q34" s="51">
        <v>15.64</v>
      </c>
      <c r="R34" s="50">
        <v>39.64</v>
      </c>
      <c r="S34" s="52">
        <v>173.8</v>
      </c>
      <c r="T34" s="46">
        <v>45</v>
      </c>
      <c r="U34" s="48">
        <v>2.2999999999999998</v>
      </c>
      <c r="V34" s="52">
        <v>253.5</v>
      </c>
      <c r="W34" s="48">
        <v>5.9</v>
      </c>
      <c r="X34" s="24">
        <v>19.3</v>
      </c>
      <c r="AA34" s="25">
        <v>6293.1</v>
      </c>
      <c r="AB34" s="20">
        <v>14</v>
      </c>
      <c r="AC34" s="25">
        <v>5012.8999999999996</v>
      </c>
      <c r="AD34" s="19">
        <v>0.8</v>
      </c>
      <c r="AE34" s="23" t="s">
        <v>71</v>
      </c>
      <c r="AF34" s="3" t="s">
        <v>75</v>
      </c>
      <c r="AG34" s="24">
        <v>35.5</v>
      </c>
      <c r="AH34" s="21">
        <v>13.5</v>
      </c>
      <c r="AI34" s="24">
        <v>7.9</v>
      </c>
      <c r="AK34" s="19">
        <v>11.6</v>
      </c>
      <c r="AL34" s="22" t="s">
        <v>108</v>
      </c>
    </row>
    <row r="35" spans="2:39" ht="15.75" x14ac:dyDescent="0.25">
      <c r="B35">
        <v>15</v>
      </c>
      <c r="C35" s="44" t="s">
        <v>109</v>
      </c>
      <c r="D35" s="45">
        <v>2524</v>
      </c>
      <c r="E35" s="46">
        <v>49</v>
      </c>
      <c r="F35" s="45">
        <v>3746.6</v>
      </c>
      <c r="G35" s="47">
        <f t="shared" si="0"/>
        <v>3.5024339999999996</v>
      </c>
      <c r="H35" s="44"/>
      <c r="I35" s="44"/>
      <c r="J35" s="48">
        <v>45.8</v>
      </c>
      <c r="K35" s="48">
        <v>10.7</v>
      </c>
      <c r="L35" s="47">
        <f t="shared" si="1"/>
        <v>2.7189999999999999</v>
      </c>
      <c r="M35" s="44"/>
      <c r="N35" s="49" t="s">
        <v>57</v>
      </c>
      <c r="O35" s="50">
        <v>2.7</v>
      </c>
      <c r="P35" s="50">
        <v>1.96</v>
      </c>
      <c r="Q35" s="51">
        <v>25.87</v>
      </c>
      <c r="R35" s="50">
        <v>70.33</v>
      </c>
      <c r="S35" s="52">
        <v>49.8</v>
      </c>
      <c r="T35" s="46">
        <v>73</v>
      </c>
      <c r="U35" s="48">
        <v>2.8</v>
      </c>
      <c r="V35" s="52">
        <v>271.89999999999998</v>
      </c>
      <c r="W35" s="48">
        <v>7.6</v>
      </c>
      <c r="X35" s="24">
        <v>26</v>
      </c>
      <c r="AA35" s="25">
        <v>2524</v>
      </c>
      <c r="AB35" s="20">
        <v>49</v>
      </c>
      <c r="AC35" s="25">
        <v>3746.6</v>
      </c>
      <c r="AD35" s="19">
        <v>1.48</v>
      </c>
      <c r="AE35" s="23" t="s">
        <v>87</v>
      </c>
      <c r="AF35" s="3" t="s">
        <v>94</v>
      </c>
      <c r="AG35" s="24">
        <v>45.8</v>
      </c>
      <c r="AH35" s="21">
        <v>10.7</v>
      </c>
      <c r="AI35" s="24">
        <v>6.9</v>
      </c>
      <c r="AK35" s="19">
        <v>9.58</v>
      </c>
      <c r="AL35" s="22" t="s">
        <v>110</v>
      </c>
    </row>
    <row r="36" spans="2:39" ht="15.75" x14ac:dyDescent="0.25">
      <c r="B36" s="35"/>
      <c r="C36" s="44" t="s">
        <v>69</v>
      </c>
      <c r="D36" s="53"/>
      <c r="E36" s="54"/>
      <c r="F36" s="53"/>
      <c r="G36" s="47"/>
      <c r="H36" s="44"/>
      <c r="I36" s="44"/>
      <c r="J36" s="48">
        <v>48.185668916476395</v>
      </c>
      <c r="K36" s="48">
        <v>9.8670312180268755</v>
      </c>
      <c r="L36" s="47">
        <f t="shared" si="1"/>
        <v>2.2182666666666671</v>
      </c>
      <c r="M36" s="44"/>
      <c r="N36" s="54"/>
      <c r="O36" s="54"/>
      <c r="P36" s="54"/>
      <c r="Q36" s="53"/>
      <c r="R36" s="54"/>
      <c r="S36" s="54"/>
      <c r="T36" s="46">
        <v>73.822670541889252</v>
      </c>
      <c r="U36" s="48">
        <v>3.3264636071964468</v>
      </c>
      <c r="V36" s="52">
        <v>221.82666666666671</v>
      </c>
      <c r="W36" s="48">
        <v>6.9274871084277363</v>
      </c>
      <c r="X36" s="38">
        <v>23.127172957127073</v>
      </c>
      <c r="Y36" s="35"/>
      <c r="Z36" s="35"/>
      <c r="AA36" s="39"/>
      <c r="AB36" s="2"/>
      <c r="AC36" s="39"/>
      <c r="AD36" s="2"/>
      <c r="AE36" s="36"/>
      <c r="AF36" s="2"/>
      <c r="AG36" s="38">
        <v>48.185668916476395</v>
      </c>
      <c r="AH36" s="37">
        <v>9.8670312180268755</v>
      </c>
      <c r="AI36" s="38">
        <v>6.4848264196795933</v>
      </c>
      <c r="AJ36" s="35"/>
      <c r="AK36" s="40">
        <v>10.240505952380953</v>
      </c>
      <c r="AL36" s="36"/>
      <c r="AM36" s="35"/>
    </row>
    <row r="37" spans="2:39" ht="15.75" x14ac:dyDescent="0.25">
      <c r="C37" s="55"/>
      <c r="D37" s="55"/>
      <c r="E37" s="55"/>
      <c r="F37" s="55"/>
      <c r="G37" s="47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2:39" ht="15.75" x14ac:dyDescent="0.25">
      <c r="C38" s="55"/>
      <c r="D38" s="55"/>
      <c r="E38" s="55"/>
      <c r="F38" s="55"/>
      <c r="G38" s="47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2:39" ht="15.75" x14ac:dyDescent="0.25">
      <c r="C39" s="55"/>
      <c r="D39" s="55"/>
      <c r="E39" s="55"/>
      <c r="F39" s="55"/>
      <c r="G39" s="47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2:39" ht="15.75" x14ac:dyDescent="0.25">
      <c r="C40" s="55"/>
      <c r="D40" s="55"/>
      <c r="E40" s="55"/>
      <c r="F40" s="55"/>
      <c r="G40" s="4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2:39" ht="15.75" x14ac:dyDescent="0.25">
      <c r="B41" s="1"/>
      <c r="C41" s="43" t="s">
        <v>3</v>
      </c>
      <c r="D41" s="43"/>
      <c r="E41" s="43"/>
      <c r="F41" s="43"/>
      <c r="G41" s="47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5.75" x14ac:dyDescent="0.25">
      <c r="B42" s="12"/>
      <c r="C42" s="55"/>
      <c r="D42" s="55"/>
      <c r="E42" s="55"/>
      <c r="F42" s="55"/>
      <c r="G42" s="47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5.6" x14ac:dyDescent="0.3">
      <c r="B43" s="12"/>
      <c r="C43" s="55"/>
      <c r="D43" s="54"/>
      <c r="E43" s="54"/>
      <c r="F43" s="54"/>
      <c r="G43" s="47"/>
      <c r="H43" s="55"/>
      <c r="I43" s="55"/>
      <c r="J43" s="54"/>
      <c r="K43" s="55"/>
      <c r="L43" s="55"/>
      <c r="M43" s="55"/>
      <c r="N43" s="55"/>
      <c r="O43" s="43" t="s">
        <v>31</v>
      </c>
      <c r="P43" s="43"/>
      <c r="Q43" s="43"/>
      <c r="R43" s="43"/>
      <c r="S43" s="55"/>
      <c r="T43" s="55"/>
      <c r="U43" s="55"/>
      <c r="V43" s="55"/>
      <c r="W43" s="55"/>
      <c r="X43" s="12"/>
      <c r="Y43" s="12"/>
      <c r="Z43" s="14"/>
      <c r="AA43" s="14"/>
      <c r="AB43" s="14"/>
      <c r="AC43" s="14"/>
      <c r="AD43" s="57" t="s">
        <v>49</v>
      </c>
      <c r="AE43" s="14"/>
      <c r="AF43" s="14"/>
      <c r="AG43" s="14"/>
      <c r="AH43" s="12"/>
      <c r="AI43" s="12"/>
      <c r="AJ43" s="12"/>
      <c r="AK43" s="12"/>
      <c r="AL43" s="12"/>
      <c r="AM43" s="12"/>
    </row>
    <row r="44" spans="2:39" ht="15.6" x14ac:dyDescent="0.3">
      <c r="B44" s="12"/>
      <c r="C44" s="54"/>
      <c r="D44" s="61" t="s">
        <v>47</v>
      </c>
      <c r="E44" s="54"/>
      <c r="F44" s="54"/>
      <c r="G44" s="47"/>
      <c r="H44" s="54"/>
      <c r="I44" s="54"/>
      <c r="J44" s="61" t="s">
        <v>52</v>
      </c>
      <c r="K44" s="54"/>
      <c r="L44" s="54"/>
      <c r="M44" s="54"/>
      <c r="N44" s="61" t="s">
        <v>36</v>
      </c>
      <c r="O44" s="54"/>
      <c r="P44" s="54"/>
      <c r="Q44" s="54"/>
      <c r="R44" s="54"/>
      <c r="S44" s="54"/>
      <c r="T44" s="43" t="s">
        <v>32</v>
      </c>
      <c r="U44" s="43"/>
      <c r="V44" s="43"/>
      <c r="W44" s="55"/>
      <c r="X44" s="12"/>
      <c r="Y44" s="12"/>
      <c r="Z44" s="14"/>
      <c r="AA44" s="57" t="s">
        <v>47</v>
      </c>
      <c r="AB44" s="14"/>
      <c r="AC44" s="14"/>
      <c r="AD44" s="58"/>
      <c r="AE44" s="14"/>
      <c r="AF44" s="14"/>
      <c r="AG44" s="57" t="s">
        <v>52</v>
      </c>
      <c r="AH44" s="57" t="s">
        <v>33</v>
      </c>
      <c r="AI44" s="63"/>
      <c r="AJ44" s="12"/>
      <c r="AK44" s="12"/>
      <c r="AL44" s="12"/>
      <c r="AM44" s="12"/>
    </row>
    <row r="45" spans="2:39" ht="15.6" x14ac:dyDescent="0.3">
      <c r="B45" s="12"/>
      <c r="C45" s="54"/>
      <c r="D45" s="62"/>
      <c r="E45" s="61" t="s">
        <v>111</v>
      </c>
      <c r="F45" s="61" t="s">
        <v>48</v>
      </c>
      <c r="G45" s="47"/>
      <c r="H45" s="54"/>
      <c r="I45" s="54"/>
      <c r="J45" s="62"/>
      <c r="K45" s="54"/>
      <c r="L45" s="54"/>
      <c r="M45" s="54"/>
      <c r="N45" s="62"/>
      <c r="O45" s="54"/>
      <c r="P45" s="61" t="s">
        <v>37</v>
      </c>
      <c r="Q45" s="61" t="s">
        <v>38</v>
      </c>
      <c r="R45" s="61" t="s">
        <v>39</v>
      </c>
      <c r="S45" s="61" t="s">
        <v>41</v>
      </c>
      <c r="T45" s="54"/>
      <c r="U45" s="54"/>
      <c r="V45" s="54"/>
      <c r="W45" s="61" t="s">
        <v>45</v>
      </c>
      <c r="X45" s="57" t="s">
        <v>46</v>
      </c>
      <c r="Y45" s="12"/>
      <c r="Z45" s="14"/>
      <c r="AA45" s="58"/>
      <c r="AB45" s="57" t="s">
        <v>111</v>
      </c>
      <c r="AC45" s="57" t="s">
        <v>48</v>
      </c>
      <c r="AD45" s="58"/>
      <c r="AE45" s="57" t="s">
        <v>50</v>
      </c>
      <c r="AF45" s="57" t="s">
        <v>51</v>
      </c>
      <c r="AG45" s="58"/>
      <c r="AH45" s="64"/>
      <c r="AI45" s="64"/>
      <c r="AJ45" s="12"/>
      <c r="AK45" s="59" t="s">
        <v>34</v>
      </c>
      <c r="AL45" s="59"/>
      <c r="AM45" s="12"/>
    </row>
    <row r="46" spans="2:39" ht="15.6" x14ac:dyDescent="0.3">
      <c r="B46" s="12"/>
      <c r="C46" s="54"/>
      <c r="D46" s="62"/>
      <c r="E46" s="62"/>
      <c r="F46" s="62"/>
      <c r="G46" s="47"/>
      <c r="H46" s="54"/>
      <c r="I46" s="54"/>
      <c r="J46" s="62"/>
      <c r="K46" s="61" t="s">
        <v>53</v>
      </c>
      <c r="L46" s="54"/>
      <c r="M46" s="54"/>
      <c r="N46" s="62"/>
      <c r="O46" s="54"/>
      <c r="P46" s="62"/>
      <c r="Q46" s="62"/>
      <c r="R46" s="62"/>
      <c r="S46" s="62"/>
      <c r="T46" s="61" t="s">
        <v>42</v>
      </c>
      <c r="U46" s="61" t="s">
        <v>43</v>
      </c>
      <c r="V46" s="61" t="s">
        <v>44</v>
      </c>
      <c r="W46" s="62"/>
      <c r="X46" s="58"/>
      <c r="Y46" s="12"/>
      <c r="Z46" s="14"/>
      <c r="AA46" s="58"/>
      <c r="AB46" s="58"/>
      <c r="AC46" s="58"/>
      <c r="AD46" s="58"/>
      <c r="AE46" s="58"/>
      <c r="AF46" s="58"/>
      <c r="AG46" s="58"/>
      <c r="AH46" s="60" t="s">
        <v>53</v>
      </c>
      <c r="AI46" s="60" t="s">
        <v>54</v>
      </c>
      <c r="AJ46" s="14"/>
      <c r="AK46" s="60" t="s">
        <v>55</v>
      </c>
      <c r="AL46" s="60" t="s">
        <v>56</v>
      </c>
      <c r="AM46" s="12"/>
    </row>
    <row r="47" spans="2:39" ht="15" customHeight="1" x14ac:dyDescent="0.3">
      <c r="B47" s="16"/>
      <c r="C47" s="54" t="s">
        <v>35</v>
      </c>
      <c r="D47" s="62"/>
      <c r="E47" s="62"/>
      <c r="F47" s="62"/>
      <c r="G47" s="47"/>
      <c r="H47" s="54"/>
      <c r="I47" s="54"/>
      <c r="J47" s="62"/>
      <c r="K47" s="62"/>
      <c r="L47" s="54"/>
      <c r="M47" s="54"/>
      <c r="N47" s="62"/>
      <c r="O47" s="54" t="s">
        <v>2</v>
      </c>
      <c r="P47" s="62"/>
      <c r="Q47" s="62"/>
      <c r="R47" s="56" t="s">
        <v>40</v>
      </c>
      <c r="S47" s="62"/>
      <c r="T47" s="62"/>
      <c r="U47" s="62"/>
      <c r="V47" s="62"/>
      <c r="W47" s="62"/>
      <c r="X47" s="59"/>
      <c r="Y47" s="16"/>
      <c r="Z47" s="17"/>
      <c r="AA47" s="59"/>
      <c r="AB47" s="59"/>
      <c r="AC47" s="59"/>
      <c r="AD47" s="59"/>
      <c r="AE47" s="59"/>
      <c r="AF47" s="59"/>
      <c r="AG47" s="59"/>
      <c r="AH47" s="59"/>
      <c r="AI47" s="59"/>
      <c r="AJ47" s="17"/>
      <c r="AK47" s="59"/>
      <c r="AL47" s="59"/>
      <c r="AM47" s="16"/>
    </row>
    <row r="48" spans="2:39" ht="15.75" x14ac:dyDescent="0.25">
      <c r="B48">
        <v>1</v>
      </c>
      <c r="C48" s="44" t="s">
        <v>112</v>
      </c>
      <c r="D48" s="45">
        <v>458.6</v>
      </c>
      <c r="E48" s="46">
        <v>72</v>
      </c>
      <c r="F48" s="45">
        <v>1049.8</v>
      </c>
      <c r="G48" s="47">
        <f t="shared" si="0"/>
        <v>1.4205800000000002</v>
      </c>
      <c r="H48" s="44"/>
      <c r="I48" s="44"/>
      <c r="J48" s="48">
        <v>56.8</v>
      </c>
      <c r="K48" s="48">
        <v>12.4</v>
      </c>
      <c r="L48" s="47">
        <f t="shared" ref="L48:L56" si="2">V48/100</f>
        <v>3.05</v>
      </c>
      <c r="M48" s="44"/>
      <c r="N48" s="49" t="s">
        <v>57</v>
      </c>
      <c r="O48" s="50">
        <v>1.6</v>
      </c>
      <c r="P48" s="50">
        <v>0.88</v>
      </c>
      <c r="Q48" s="51">
        <v>12.76</v>
      </c>
      <c r="R48" s="50">
        <v>38.92</v>
      </c>
      <c r="S48" s="52">
        <v>36.5</v>
      </c>
      <c r="T48" s="46">
        <v>55</v>
      </c>
      <c r="U48" s="48">
        <v>2.2999999999999998</v>
      </c>
      <c r="V48" s="52">
        <v>305</v>
      </c>
      <c r="W48" s="48">
        <v>6.9</v>
      </c>
      <c r="X48" s="24">
        <v>24.3</v>
      </c>
      <c r="AA48" s="25">
        <v>458.6</v>
      </c>
      <c r="AB48" s="20">
        <v>72</v>
      </c>
      <c r="AC48" s="25">
        <v>1049.8</v>
      </c>
      <c r="AD48" s="19">
        <v>2.29</v>
      </c>
      <c r="AE48" s="23" t="s">
        <v>87</v>
      </c>
      <c r="AF48" s="3" t="s">
        <v>75</v>
      </c>
      <c r="AG48" s="24">
        <v>56.8</v>
      </c>
      <c r="AH48" s="21">
        <v>12.4</v>
      </c>
      <c r="AI48" s="24">
        <v>9.9</v>
      </c>
      <c r="AK48" s="19">
        <v>9.43</v>
      </c>
      <c r="AL48" s="22" t="s">
        <v>60</v>
      </c>
    </row>
    <row r="49" spans="2:39" ht="15.75" x14ac:dyDescent="0.25">
      <c r="B49">
        <v>2</v>
      </c>
      <c r="C49" s="44" t="s">
        <v>113</v>
      </c>
      <c r="D49" s="45">
        <v>3159.4</v>
      </c>
      <c r="E49" s="46">
        <v>87</v>
      </c>
      <c r="F49" s="45">
        <v>13933</v>
      </c>
      <c r="G49" s="47">
        <f t="shared" si="0"/>
        <v>12.464010000000002</v>
      </c>
      <c r="H49" s="44"/>
      <c r="I49" s="44"/>
      <c r="J49" s="48">
        <v>43.5</v>
      </c>
      <c r="K49" s="48">
        <v>9.6</v>
      </c>
      <c r="L49" s="47">
        <f t="shared" si="2"/>
        <v>2.4689999999999999</v>
      </c>
      <c r="M49" s="44"/>
      <c r="N49" s="49" t="s">
        <v>57</v>
      </c>
      <c r="O49" s="50">
        <v>2.63</v>
      </c>
      <c r="P49" s="50">
        <v>1.36</v>
      </c>
      <c r="Q49" s="51">
        <v>27.91</v>
      </c>
      <c r="R49" s="50">
        <v>68.900000000000006</v>
      </c>
      <c r="S49" s="52">
        <v>180.9</v>
      </c>
      <c r="T49" s="46">
        <v>52</v>
      </c>
      <c r="U49" s="48">
        <v>2</v>
      </c>
      <c r="V49" s="52">
        <v>246.9</v>
      </c>
      <c r="W49" s="48">
        <v>4.9000000000000004</v>
      </c>
      <c r="X49" s="24">
        <v>26.2</v>
      </c>
      <c r="AA49" s="25">
        <v>3159.4</v>
      </c>
      <c r="AB49" s="20">
        <v>87</v>
      </c>
      <c r="AC49" s="25">
        <v>13933</v>
      </c>
      <c r="AD49" s="19">
        <v>4.41</v>
      </c>
      <c r="AE49" s="23" t="s">
        <v>114</v>
      </c>
      <c r="AF49" s="3" t="s">
        <v>67</v>
      </c>
      <c r="AG49" s="24">
        <v>43.5</v>
      </c>
      <c r="AH49" s="21">
        <v>9.6</v>
      </c>
      <c r="AI49" s="24">
        <v>7</v>
      </c>
      <c r="AK49" s="19">
        <v>9.75</v>
      </c>
      <c r="AL49" s="22" t="s">
        <v>115</v>
      </c>
    </row>
    <row r="50" spans="2:39" ht="15.75" x14ac:dyDescent="0.25">
      <c r="B50">
        <v>3</v>
      </c>
      <c r="C50" s="44" t="s">
        <v>116</v>
      </c>
      <c r="D50" s="45">
        <v>814.2</v>
      </c>
      <c r="E50" s="46">
        <v>96</v>
      </c>
      <c r="F50" s="45">
        <v>4688.8999999999996</v>
      </c>
      <c r="G50" s="47">
        <f t="shared" si="0"/>
        <v>5.5893899999999999</v>
      </c>
      <c r="H50" s="44"/>
      <c r="I50" s="44"/>
      <c r="J50" s="48">
        <v>49</v>
      </c>
      <c r="K50" s="48">
        <v>11.9</v>
      </c>
      <c r="L50" s="47">
        <f t="shared" si="2"/>
        <v>3.2360000000000002</v>
      </c>
      <c r="M50" s="44"/>
      <c r="N50" s="49" t="s">
        <v>57</v>
      </c>
      <c r="O50" s="50">
        <v>1.1299999999999999</v>
      </c>
      <c r="P50" s="50">
        <v>0.72</v>
      </c>
      <c r="Q50" s="51">
        <v>9.7799999999999994</v>
      </c>
      <c r="R50" s="50">
        <v>31.65</v>
      </c>
      <c r="S50" s="52">
        <v>176.6</v>
      </c>
      <c r="T50" s="46">
        <v>64</v>
      </c>
      <c r="U50" s="48">
        <v>2.2999999999999998</v>
      </c>
      <c r="V50" s="52">
        <v>323.60000000000002</v>
      </c>
      <c r="W50" s="48">
        <v>7.4</v>
      </c>
      <c r="X50" s="24">
        <v>28</v>
      </c>
      <c r="AA50" s="25">
        <v>814.2</v>
      </c>
      <c r="AB50" s="20">
        <v>96</v>
      </c>
      <c r="AC50" s="25">
        <v>4688.8999999999996</v>
      </c>
      <c r="AD50" s="19">
        <v>5.76</v>
      </c>
      <c r="AE50" s="23" t="s">
        <v>72</v>
      </c>
      <c r="AF50" s="3" t="s">
        <v>71</v>
      </c>
      <c r="AG50" s="24">
        <v>49</v>
      </c>
      <c r="AH50" s="21">
        <v>11.9</v>
      </c>
      <c r="AI50" s="24">
        <v>8.1999999999999993</v>
      </c>
      <c r="AK50" s="19">
        <v>9.7899999999999991</v>
      </c>
      <c r="AL50" s="22" t="s">
        <v>117</v>
      </c>
    </row>
    <row r="51" spans="2:39" ht="15.75" x14ac:dyDescent="0.25">
      <c r="B51">
        <v>4</v>
      </c>
      <c r="C51" s="44" t="s">
        <v>118</v>
      </c>
      <c r="D51" s="45">
        <v>77</v>
      </c>
      <c r="E51" s="46">
        <v>94</v>
      </c>
      <c r="F51" s="45">
        <v>405.6</v>
      </c>
      <c r="G51" s="47">
        <f t="shared" si="0"/>
        <v>0.21377399999999996</v>
      </c>
      <c r="H51" s="44"/>
      <c r="I51" s="44"/>
      <c r="J51" s="48">
        <v>53.3</v>
      </c>
      <c r="K51" s="48">
        <v>8.8000000000000007</v>
      </c>
      <c r="L51" s="47">
        <f t="shared" si="2"/>
        <v>1.61</v>
      </c>
      <c r="M51" s="44"/>
      <c r="N51" s="49" t="s">
        <v>57</v>
      </c>
      <c r="O51" s="50">
        <v>1.25</v>
      </c>
      <c r="P51" s="50">
        <v>0.88</v>
      </c>
      <c r="Q51" s="51">
        <v>16.190000000000001</v>
      </c>
      <c r="R51" s="50">
        <v>26.07</v>
      </c>
      <c r="S51" s="52">
        <v>8.1999999999999993</v>
      </c>
      <c r="T51" s="46">
        <v>70</v>
      </c>
      <c r="U51" s="48">
        <v>3.4</v>
      </c>
      <c r="V51" s="52">
        <v>161</v>
      </c>
      <c r="W51" s="48">
        <v>5.4</v>
      </c>
      <c r="X51" s="24">
        <v>20.9</v>
      </c>
      <c r="AA51" s="25">
        <v>77</v>
      </c>
      <c r="AB51" s="20">
        <v>94</v>
      </c>
      <c r="AC51" s="25">
        <v>405.6</v>
      </c>
      <c r="AD51" s="19">
        <v>5.27</v>
      </c>
      <c r="AE51" s="23" t="s">
        <v>71</v>
      </c>
      <c r="AF51" s="3" t="s">
        <v>71</v>
      </c>
      <c r="AG51" s="24">
        <v>53.3</v>
      </c>
      <c r="AH51" s="21">
        <v>8.8000000000000007</v>
      </c>
      <c r="AI51" s="24">
        <v>7.3</v>
      </c>
      <c r="AK51" s="19">
        <v>10</v>
      </c>
      <c r="AL51" s="22" t="s">
        <v>117</v>
      </c>
    </row>
    <row r="52" spans="2:39" ht="15.75" x14ac:dyDescent="0.25">
      <c r="B52">
        <v>5</v>
      </c>
      <c r="C52" s="44" t="s">
        <v>119</v>
      </c>
      <c r="D52" s="45">
        <v>588.4</v>
      </c>
      <c r="E52" s="46">
        <v>100</v>
      </c>
      <c r="F52" s="45">
        <v>1680.5</v>
      </c>
      <c r="G52" s="47">
        <f t="shared" si="0"/>
        <v>1.230551</v>
      </c>
      <c r="H52" s="44"/>
      <c r="I52" s="44"/>
      <c r="J52" s="48">
        <v>53.8</v>
      </c>
      <c r="K52" s="48">
        <v>7.1</v>
      </c>
      <c r="L52" s="47">
        <f t="shared" si="2"/>
        <v>1.9159999999999999</v>
      </c>
      <c r="M52" s="44"/>
      <c r="N52" s="49" t="s">
        <v>57</v>
      </c>
      <c r="O52" s="50">
        <v>0.94</v>
      </c>
      <c r="P52" s="50">
        <v>0.68</v>
      </c>
      <c r="Q52" s="51">
        <v>13.41</v>
      </c>
      <c r="R52" s="50">
        <v>25.69</v>
      </c>
      <c r="S52" s="52">
        <v>47.9</v>
      </c>
      <c r="T52" s="46">
        <v>72</v>
      </c>
      <c r="U52" s="48">
        <v>2.6</v>
      </c>
      <c r="V52" s="52">
        <v>191.6</v>
      </c>
      <c r="W52" s="48">
        <v>5.0999999999999996</v>
      </c>
      <c r="X52" s="24">
        <v>27.3</v>
      </c>
      <c r="AA52" s="25">
        <v>588.4</v>
      </c>
      <c r="AB52" s="20">
        <v>100</v>
      </c>
      <c r="AC52" s="25">
        <v>1680.5</v>
      </c>
      <c r="AD52" s="19">
        <v>2.86</v>
      </c>
      <c r="AE52" s="23" t="s">
        <v>72</v>
      </c>
      <c r="AF52" s="3" t="s">
        <v>71</v>
      </c>
      <c r="AG52" s="24">
        <v>53.8</v>
      </c>
      <c r="AH52" s="21">
        <v>7.1</v>
      </c>
      <c r="AI52" s="24">
        <v>6.2</v>
      </c>
      <c r="AK52" s="19">
        <v>9.43</v>
      </c>
      <c r="AL52" s="22" t="s">
        <v>60</v>
      </c>
    </row>
    <row r="53" spans="2:39" ht="15.75" x14ac:dyDescent="0.25">
      <c r="B53" s="26">
        <v>6</v>
      </c>
      <c r="C53" s="44" t="s">
        <v>120</v>
      </c>
      <c r="D53" s="45">
        <v>97.9</v>
      </c>
      <c r="E53" s="46">
        <v>100</v>
      </c>
      <c r="F53" s="45">
        <v>529</v>
      </c>
      <c r="G53" s="47">
        <f t="shared" si="0"/>
        <v>0.47969599999999996</v>
      </c>
      <c r="H53" s="44"/>
      <c r="I53" s="44"/>
      <c r="J53" s="48">
        <v>53.9</v>
      </c>
      <c r="K53" s="48">
        <v>10.5</v>
      </c>
      <c r="L53" s="47">
        <f t="shared" si="2"/>
        <v>2.1390000000000002</v>
      </c>
      <c r="M53" s="44"/>
      <c r="N53" s="49" t="s">
        <v>66</v>
      </c>
      <c r="O53" s="50">
        <v>2.06</v>
      </c>
      <c r="P53" s="50">
        <v>1.08</v>
      </c>
      <c r="Q53" s="51">
        <v>20.02</v>
      </c>
      <c r="R53" s="50">
        <v>42.83</v>
      </c>
      <c r="S53" s="52">
        <v>11.2</v>
      </c>
      <c r="T53" s="46">
        <v>52</v>
      </c>
      <c r="U53" s="48">
        <v>2.5</v>
      </c>
      <c r="V53" s="52">
        <v>213.9</v>
      </c>
      <c r="W53" s="48">
        <v>5.4</v>
      </c>
      <c r="X53" s="30">
        <v>20.8</v>
      </c>
      <c r="Y53" s="26"/>
      <c r="Z53" s="26"/>
      <c r="AA53" s="31">
        <v>97.9</v>
      </c>
      <c r="AB53" s="32">
        <v>100</v>
      </c>
      <c r="AC53" s="31">
        <v>529</v>
      </c>
      <c r="AD53" s="28">
        <v>5.4</v>
      </c>
      <c r="AE53" s="33" t="s">
        <v>76</v>
      </c>
      <c r="AF53" s="34" t="s">
        <v>71</v>
      </c>
      <c r="AG53" s="30">
        <v>53.9</v>
      </c>
      <c r="AH53" s="29">
        <v>10.5</v>
      </c>
      <c r="AI53" s="30">
        <v>7.5</v>
      </c>
      <c r="AJ53" s="26"/>
      <c r="AK53" s="28">
        <v>9.6300000000000008</v>
      </c>
      <c r="AL53" s="27" t="s">
        <v>121</v>
      </c>
      <c r="AM53" s="26"/>
    </row>
    <row r="54" spans="2:39" ht="15.75" x14ac:dyDescent="0.25">
      <c r="B54">
        <v>7</v>
      </c>
      <c r="C54" s="44" t="s">
        <v>122</v>
      </c>
      <c r="D54" s="45">
        <v>126</v>
      </c>
      <c r="E54" s="46">
        <v>86</v>
      </c>
      <c r="F54" s="45">
        <v>481.9</v>
      </c>
      <c r="G54" s="47">
        <f t="shared" si="0"/>
        <v>0.49183199999999999</v>
      </c>
      <c r="H54" s="44"/>
      <c r="I54" s="44"/>
      <c r="J54" s="48">
        <v>58.4</v>
      </c>
      <c r="K54" s="48">
        <v>9.8000000000000007</v>
      </c>
      <c r="L54" s="47">
        <f t="shared" si="2"/>
        <v>2.383</v>
      </c>
      <c r="M54" s="44"/>
      <c r="N54" s="49" t="s">
        <v>57</v>
      </c>
      <c r="O54" s="50">
        <v>1.21</v>
      </c>
      <c r="P54" s="50">
        <v>0.8</v>
      </c>
      <c r="Q54" s="51">
        <v>12.74</v>
      </c>
      <c r="R54" s="50">
        <v>30.36</v>
      </c>
      <c r="S54" s="52">
        <v>16.2</v>
      </c>
      <c r="T54" s="46">
        <v>66</v>
      </c>
      <c r="U54" s="48">
        <v>2.6</v>
      </c>
      <c r="V54" s="52">
        <v>238.3</v>
      </c>
      <c r="W54" s="48">
        <v>6.3</v>
      </c>
      <c r="X54" s="24">
        <v>25.1</v>
      </c>
      <c r="AA54" s="25">
        <v>126</v>
      </c>
      <c r="AB54" s="20">
        <v>86</v>
      </c>
      <c r="AC54" s="25">
        <v>481.9</v>
      </c>
      <c r="AD54" s="19">
        <v>3.82</v>
      </c>
      <c r="AE54" s="23" t="s">
        <v>68</v>
      </c>
      <c r="AF54" s="3" t="s">
        <v>71</v>
      </c>
      <c r="AG54" s="24">
        <v>58.4</v>
      </c>
      <c r="AH54" s="21">
        <v>9.8000000000000007</v>
      </c>
      <c r="AI54" s="24">
        <v>7.2</v>
      </c>
      <c r="AK54" s="19">
        <v>9.75</v>
      </c>
      <c r="AL54" s="22" t="s">
        <v>123</v>
      </c>
    </row>
    <row r="55" spans="2:39" ht="15.75" x14ac:dyDescent="0.25">
      <c r="B55">
        <v>8</v>
      </c>
      <c r="C55" s="44" t="s">
        <v>124</v>
      </c>
      <c r="D55" s="45">
        <v>305.10000000000002</v>
      </c>
      <c r="E55" s="46">
        <v>96</v>
      </c>
      <c r="F55" s="45">
        <v>1014.1</v>
      </c>
      <c r="G55" s="47">
        <f t="shared" si="0"/>
        <v>0.73317599999999994</v>
      </c>
      <c r="H55" s="44"/>
      <c r="I55" s="44"/>
      <c r="J55" s="48">
        <v>47.8</v>
      </c>
      <c r="K55" s="48">
        <v>10.199999999999999</v>
      </c>
      <c r="L55" s="47">
        <f t="shared" si="2"/>
        <v>1.909</v>
      </c>
      <c r="M55" s="44"/>
      <c r="N55" s="49" t="s">
        <v>57</v>
      </c>
      <c r="O55" s="50">
        <v>1.84</v>
      </c>
      <c r="P55" s="50">
        <v>0.8</v>
      </c>
      <c r="Q55" s="51">
        <v>18.829999999999998</v>
      </c>
      <c r="R55" s="50">
        <v>35.94</v>
      </c>
      <c r="S55" s="52">
        <v>20.399999999999999</v>
      </c>
      <c r="T55" s="46">
        <v>43</v>
      </c>
      <c r="U55" s="48">
        <v>2.2000000000000002</v>
      </c>
      <c r="V55" s="52">
        <v>190.9</v>
      </c>
      <c r="W55" s="48">
        <v>4.2</v>
      </c>
      <c r="X55" s="24">
        <v>19.5</v>
      </c>
      <c r="AA55" s="25">
        <v>305.10000000000002</v>
      </c>
      <c r="AB55" s="20">
        <v>96</v>
      </c>
      <c r="AC55" s="25">
        <v>1014.1</v>
      </c>
      <c r="AD55" s="19">
        <v>3.32</v>
      </c>
      <c r="AE55" s="23" t="s">
        <v>68</v>
      </c>
      <c r="AF55" s="3" t="s">
        <v>71</v>
      </c>
      <c r="AG55" s="24">
        <v>47.8</v>
      </c>
      <c r="AH55" s="21">
        <v>10.199999999999999</v>
      </c>
      <c r="AI55" s="24">
        <v>7.7</v>
      </c>
      <c r="AK55" s="19">
        <v>9.43</v>
      </c>
      <c r="AL55" s="22" t="s">
        <v>60</v>
      </c>
    </row>
    <row r="56" spans="2:39" ht="15.75" x14ac:dyDescent="0.25">
      <c r="B56">
        <v>9</v>
      </c>
      <c r="C56" s="44" t="s">
        <v>125</v>
      </c>
      <c r="D56" s="45">
        <v>47.1</v>
      </c>
      <c r="E56" s="46">
        <v>100</v>
      </c>
      <c r="F56" s="45">
        <v>261.39999999999998</v>
      </c>
      <c r="G56" s="47">
        <f t="shared" si="0"/>
        <v>0.44000400000000001</v>
      </c>
      <c r="H56" s="44"/>
      <c r="I56" s="44"/>
      <c r="J56" s="48">
        <v>55.5</v>
      </c>
      <c r="K56" s="48">
        <v>11.7</v>
      </c>
      <c r="L56" s="47">
        <f t="shared" si="2"/>
        <v>4.0389999999999997</v>
      </c>
      <c r="M56" s="44"/>
      <c r="N56" s="49" t="s">
        <v>57</v>
      </c>
      <c r="O56" s="50">
        <v>0.97</v>
      </c>
      <c r="P56" s="50">
        <v>0.64</v>
      </c>
      <c r="Q56" s="51">
        <v>7.36</v>
      </c>
      <c r="R56" s="50">
        <v>29.73</v>
      </c>
      <c r="S56" s="52">
        <v>14.8</v>
      </c>
      <c r="T56" s="46">
        <v>66</v>
      </c>
      <c r="U56" s="48">
        <v>2.2000000000000002</v>
      </c>
      <c r="V56" s="52">
        <v>403.9</v>
      </c>
      <c r="W56" s="48">
        <v>8.6999999999999993</v>
      </c>
      <c r="X56" s="24">
        <v>30.6</v>
      </c>
      <c r="AA56" s="25">
        <v>47.1</v>
      </c>
      <c r="AB56" s="20">
        <v>100</v>
      </c>
      <c r="AC56" s="25">
        <v>261.39999999999998</v>
      </c>
      <c r="AD56" s="19">
        <v>5.55</v>
      </c>
      <c r="AE56" s="23" t="s">
        <v>58</v>
      </c>
      <c r="AF56" s="3" t="s">
        <v>71</v>
      </c>
      <c r="AG56" s="24">
        <v>55.5</v>
      </c>
      <c r="AH56" s="21">
        <v>11.7</v>
      </c>
      <c r="AI56" s="24">
        <v>9.1</v>
      </c>
      <c r="AK56" s="19" t="s">
        <v>64</v>
      </c>
      <c r="AL56" s="22" t="s">
        <v>74</v>
      </c>
    </row>
    <row r="57" spans="2:39" ht="15.75" x14ac:dyDescent="0.25">
      <c r="C57" s="55"/>
      <c r="D57" s="55"/>
      <c r="E57" s="55"/>
      <c r="F57" s="55"/>
      <c r="G57" s="54"/>
      <c r="H57" s="55"/>
      <c r="I57" s="55"/>
      <c r="J57" s="55"/>
      <c r="K57" s="55"/>
      <c r="L57" s="4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39" ht="15.75" x14ac:dyDescent="0.25">
      <c r="C58" s="55"/>
      <c r="D58" s="55"/>
      <c r="E58" s="55"/>
      <c r="F58" s="55"/>
      <c r="G58" s="54"/>
      <c r="H58" s="55"/>
      <c r="I58" s="55"/>
      <c r="J58" s="55"/>
      <c r="K58" s="55"/>
      <c r="L58" s="47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39" ht="15.75" x14ac:dyDescent="0.25">
      <c r="C59" s="55"/>
      <c r="D59" s="55"/>
      <c r="E59" s="55"/>
      <c r="F59" s="55"/>
      <c r="G59" s="54"/>
      <c r="H59" s="55"/>
      <c r="I59" s="55"/>
      <c r="J59" s="55"/>
      <c r="K59" s="55"/>
      <c r="L59" s="47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39" ht="15.75" x14ac:dyDescent="0.25">
      <c r="C60" s="55"/>
      <c r="D60" s="55"/>
      <c r="E60" s="55"/>
      <c r="F60" s="55"/>
      <c r="G60" s="54"/>
      <c r="H60" s="55"/>
      <c r="I60" s="55"/>
      <c r="J60" s="55"/>
      <c r="K60" s="55"/>
      <c r="L60" s="47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39" ht="15.6" x14ac:dyDescent="0.3">
      <c r="C61" s="55"/>
      <c r="D61" s="55"/>
      <c r="E61" s="55"/>
      <c r="F61" s="55"/>
      <c r="G61" s="54"/>
      <c r="H61" s="55"/>
      <c r="I61" s="55"/>
      <c r="J61" s="55"/>
      <c r="K61" s="55"/>
      <c r="L61" s="47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39" ht="15.6" x14ac:dyDescent="0.3">
      <c r="C62" s="55"/>
      <c r="D62" s="55"/>
      <c r="E62" s="55"/>
      <c r="F62" s="55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39" ht="15.6" x14ac:dyDescent="0.3">
      <c r="C63" s="55"/>
      <c r="D63" s="55"/>
      <c r="E63" s="55"/>
      <c r="F63" s="55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39" ht="15.6" x14ac:dyDescent="0.3">
      <c r="C64" s="55"/>
      <c r="D64" s="55"/>
      <c r="E64" s="55"/>
      <c r="F64" s="55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3:23" ht="15.6" x14ac:dyDescent="0.3">
      <c r="C65" s="55"/>
      <c r="D65" s="55"/>
      <c r="E65" s="55"/>
      <c r="F65" s="55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3:23" ht="15.6" x14ac:dyDescent="0.3">
      <c r="C66" s="55"/>
      <c r="D66" s="55"/>
      <c r="E66" s="55"/>
      <c r="F66" s="55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3:23" ht="15.6" x14ac:dyDescent="0.3">
      <c r="C67" s="55"/>
      <c r="D67" s="55"/>
      <c r="E67" s="55"/>
      <c r="F67" s="55"/>
      <c r="G67" s="54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</sheetData>
  <mergeCells count="56">
    <mergeCell ref="K46:K47"/>
    <mergeCell ref="D44:D47"/>
    <mergeCell ref="E45:E47"/>
    <mergeCell ref="F45:F47"/>
    <mergeCell ref="J17:J20"/>
    <mergeCell ref="J44:J47"/>
    <mergeCell ref="D17:D20"/>
    <mergeCell ref="E18:E20"/>
    <mergeCell ref="F18:F20"/>
    <mergeCell ref="K19:K20"/>
    <mergeCell ref="N17:N20"/>
    <mergeCell ref="P18:P20"/>
    <mergeCell ref="Q18:Q20"/>
    <mergeCell ref="R18:R19"/>
    <mergeCell ref="S18:S20"/>
    <mergeCell ref="AH17:AI18"/>
    <mergeCell ref="AK18:AL18"/>
    <mergeCell ref="AG17:AG20"/>
    <mergeCell ref="T19:T20"/>
    <mergeCell ref="U19:U20"/>
    <mergeCell ref="V19:V20"/>
    <mergeCell ref="W18:W20"/>
    <mergeCell ref="X18:X20"/>
    <mergeCell ref="AA17:AA20"/>
    <mergeCell ref="AB18:AB20"/>
    <mergeCell ref="AC18:AC20"/>
    <mergeCell ref="AD16:AD20"/>
    <mergeCell ref="AE18:AE20"/>
    <mergeCell ref="AF18:AF20"/>
    <mergeCell ref="AH19:AH20"/>
    <mergeCell ref="AI19:AI20"/>
    <mergeCell ref="AK19:AK20"/>
    <mergeCell ref="AL19:AL20"/>
    <mergeCell ref="AH44:AI45"/>
    <mergeCell ref="AK45:AL45"/>
    <mergeCell ref="AB45:AB47"/>
    <mergeCell ref="N44:N47"/>
    <mergeCell ref="P45:P47"/>
    <mergeCell ref="Q45:Q47"/>
    <mergeCell ref="R45:R46"/>
    <mergeCell ref="S45:S47"/>
    <mergeCell ref="T46:T47"/>
    <mergeCell ref="U46:U47"/>
    <mergeCell ref="V46:V47"/>
    <mergeCell ref="W45:W47"/>
    <mergeCell ref="X45:X47"/>
    <mergeCell ref="AA44:AA47"/>
    <mergeCell ref="AI46:AI47"/>
    <mergeCell ref="AK46:AK47"/>
    <mergeCell ref="AL46:AL47"/>
    <mergeCell ref="AC45:AC47"/>
    <mergeCell ref="AD43:AD47"/>
    <mergeCell ref="AE45:AE47"/>
    <mergeCell ref="AF45:AF47"/>
    <mergeCell ref="AG44:AG47"/>
    <mergeCell ref="AH46:AH4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67"/>
  <sheetViews>
    <sheetView topLeftCell="A15" zoomScaleNormal="100" workbookViewId="0">
      <selection activeCell="A64" sqref="A64"/>
    </sheetView>
  </sheetViews>
  <sheetFormatPr defaultRowHeight="14.4" x14ac:dyDescent="0.3"/>
  <cols>
    <col min="1" max="2" width="3.6640625" customWidth="1"/>
    <col min="3" max="3" width="49.88671875" customWidth="1"/>
    <col min="4" max="6" width="9.6640625" customWidth="1"/>
    <col min="7" max="7" width="12.6640625" style="5" customWidth="1"/>
    <col min="8" max="9" width="12.6640625" customWidth="1"/>
    <col min="10" max="11" width="9.6640625" customWidth="1"/>
    <col min="12" max="13" width="12.6640625" customWidth="1"/>
    <col min="14" max="35" width="9.6640625" customWidth="1"/>
    <col min="36" max="36" width="2.6640625" customWidth="1"/>
    <col min="37" max="39" width="9.6640625" customWidth="1"/>
  </cols>
  <sheetData>
    <row r="3" spans="2:39" ht="15" x14ac:dyDescent="0.25">
      <c r="C3" s="7" t="s">
        <v>0</v>
      </c>
      <c r="D3" s="7"/>
      <c r="E3" s="7"/>
      <c r="F3" s="7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39" ht="15" x14ac:dyDescent="0.25"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9" ht="15" x14ac:dyDescent="0.25">
      <c r="C5" s="8" t="s">
        <v>4</v>
      </c>
      <c r="D5" s="7"/>
      <c r="E5" s="7"/>
      <c r="F5" s="7"/>
      <c r="G5" s="41"/>
      <c r="H5" s="8"/>
      <c r="I5" s="8"/>
      <c r="J5" s="7"/>
      <c r="K5" s="7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39" ht="15" x14ac:dyDescent="0.25"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9" ht="15" x14ac:dyDescent="0.25">
      <c r="C7" s="7" t="s">
        <v>5</v>
      </c>
      <c r="D7" s="7"/>
      <c r="E7" s="7"/>
      <c r="F7" s="7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10" spans="2:39" ht="15" x14ac:dyDescent="0.25">
      <c r="D10" s="9" t="s">
        <v>19</v>
      </c>
      <c r="E10" s="9" t="s">
        <v>20</v>
      </c>
      <c r="F10" s="9" t="s">
        <v>21</v>
      </c>
      <c r="J10" s="9" t="s">
        <v>25</v>
      </c>
      <c r="K10" s="9" t="s">
        <v>26</v>
      </c>
      <c r="N10" s="9" t="s">
        <v>6</v>
      </c>
      <c r="O10" s="9" t="s">
        <v>7</v>
      </c>
      <c r="P10" s="9" t="s">
        <v>8</v>
      </c>
      <c r="Q10" s="9" t="s">
        <v>9</v>
      </c>
      <c r="R10" s="9" t="s">
        <v>10</v>
      </c>
      <c r="S10" s="9" t="s">
        <v>11</v>
      </c>
      <c r="T10" s="9" t="s">
        <v>12</v>
      </c>
      <c r="U10" s="9" t="s">
        <v>13</v>
      </c>
      <c r="V10" s="9" t="s">
        <v>14</v>
      </c>
      <c r="W10" s="9" t="s">
        <v>15</v>
      </c>
      <c r="X10" s="9" t="s">
        <v>16</v>
      </c>
      <c r="Y10" s="9" t="s">
        <v>17</v>
      </c>
      <c r="Z10" s="9" t="s">
        <v>18</v>
      </c>
      <c r="AA10" s="9" t="s">
        <v>19</v>
      </c>
      <c r="AB10" s="9" t="s">
        <v>20</v>
      </c>
      <c r="AC10" s="9" t="s">
        <v>21</v>
      </c>
      <c r="AD10" s="9" t="s">
        <v>22</v>
      </c>
      <c r="AE10" s="9" t="s">
        <v>23</v>
      </c>
      <c r="AF10" s="9" t="s">
        <v>24</v>
      </c>
      <c r="AG10" s="9" t="s">
        <v>25</v>
      </c>
      <c r="AH10" s="9" t="s">
        <v>26</v>
      </c>
      <c r="AI10" s="9" t="s">
        <v>27</v>
      </c>
      <c r="AJ10" s="10"/>
      <c r="AK10" s="9" t="s">
        <v>28</v>
      </c>
      <c r="AL10" s="9" t="s">
        <v>29</v>
      </c>
      <c r="AM10" s="9" t="s">
        <v>30</v>
      </c>
    </row>
    <row r="12" spans="2:39" ht="15" x14ac:dyDescent="0.25">
      <c r="B12" s="1"/>
      <c r="C12" s="11" t="s">
        <v>1</v>
      </c>
      <c r="D12" s="11"/>
      <c r="E12" s="11"/>
      <c r="F12" s="11"/>
      <c r="G12" s="4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4" spans="2:39" ht="15" x14ac:dyDescent="0.25">
      <c r="B14" s="1"/>
      <c r="C14" s="11" t="s">
        <v>77</v>
      </c>
      <c r="D14" s="11"/>
      <c r="E14" s="11"/>
      <c r="F14" s="11"/>
      <c r="G14" s="4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ht="15" x14ac:dyDescent="0.25">
      <c r="B15" s="12"/>
      <c r="C15" s="12"/>
      <c r="D15" s="12"/>
      <c r="E15" s="12"/>
      <c r="F15" s="12"/>
      <c r="G15" s="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2:39" x14ac:dyDescent="0.3">
      <c r="B16" s="12"/>
      <c r="C16" s="12"/>
      <c r="D16" s="15"/>
      <c r="E16" s="15"/>
      <c r="F16" s="15"/>
      <c r="G16" s="15"/>
      <c r="H16" s="12"/>
      <c r="I16" s="12"/>
      <c r="J16" s="15"/>
      <c r="K16" s="12"/>
      <c r="L16" s="12"/>
      <c r="M16" s="12"/>
      <c r="N16" s="12"/>
      <c r="O16" s="13" t="s">
        <v>31</v>
      </c>
      <c r="P16" s="13"/>
      <c r="Q16" s="13"/>
      <c r="R16" s="13"/>
      <c r="S16" s="12"/>
      <c r="T16" s="12"/>
      <c r="U16" s="12"/>
      <c r="V16" s="12"/>
      <c r="W16" s="12"/>
      <c r="X16" s="12"/>
      <c r="Y16" s="12"/>
      <c r="Z16" s="15"/>
      <c r="AA16" s="15"/>
      <c r="AB16" s="15"/>
      <c r="AC16" s="15"/>
      <c r="AD16" s="57" t="s">
        <v>49</v>
      </c>
      <c r="AE16" s="15"/>
      <c r="AF16" s="15"/>
      <c r="AG16" s="15"/>
      <c r="AH16" s="12"/>
      <c r="AI16" s="12"/>
      <c r="AJ16" s="12"/>
      <c r="AK16" s="12"/>
      <c r="AL16" s="12"/>
      <c r="AM16" s="12"/>
    </row>
    <row r="17" spans="2:39" x14ac:dyDescent="0.3">
      <c r="B17" s="12"/>
      <c r="C17" s="15"/>
      <c r="D17" s="57" t="s">
        <v>47</v>
      </c>
      <c r="E17" s="15"/>
      <c r="F17" s="15"/>
      <c r="G17" s="15"/>
      <c r="H17" s="15"/>
      <c r="I17" s="15"/>
      <c r="J17" s="57" t="s">
        <v>52</v>
      </c>
      <c r="K17" s="15"/>
      <c r="L17" s="15"/>
      <c r="M17" s="15"/>
      <c r="N17" s="57" t="s">
        <v>36</v>
      </c>
      <c r="O17" s="15"/>
      <c r="P17" s="15"/>
      <c r="Q17" s="15"/>
      <c r="R17" s="15"/>
      <c r="S17" s="15"/>
      <c r="T17" s="13" t="s">
        <v>32</v>
      </c>
      <c r="U17" s="13"/>
      <c r="V17" s="13"/>
      <c r="W17" s="12"/>
      <c r="X17" s="12"/>
      <c r="Y17" s="12"/>
      <c r="Z17" s="15"/>
      <c r="AA17" s="57" t="s">
        <v>47</v>
      </c>
      <c r="AB17" s="15"/>
      <c r="AC17" s="15"/>
      <c r="AD17" s="58"/>
      <c r="AE17" s="15"/>
      <c r="AF17" s="15"/>
      <c r="AG17" s="57" t="s">
        <v>52</v>
      </c>
      <c r="AH17" s="57" t="s">
        <v>33</v>
      </c>
      <c r="AI17" s="63"/>
      <c r="AJ17" s="12"/>
      <c r="AK17" s="12"/>
      <c r="AL17" s="12"/>
      <c r="AM17" s="12"/>
    </row>
    <row r="18" spans="2:39" x14ac:dyDescent="0.3">
      <c r="B18" s="12"/>
      <c r="C18" s="15"/>
      <c r="D18" s="58"/>
      <c r="E18" s="57" t="s">
        <v>70</v>
      </c>
      <c r="F18" s="57" t="s">
        <v>48</v>
      </c>
      <c r="G18" s="15"/>
      <c r="H18" s="15"/>
      <c r="I18" s="15"/>
      <c r="J18" s="58"/>
      <c r="K18" s="15"/>
      <c r="L18" s="15"/>
      <c r="M18" s="15"/>
      <c r="N18" s="58"/>
      <c r="O18" s="15"/>
      <c r="P18" s="57" t="s">
        <v>37</v>
      </c>
      <c r="Q18" s="57" t="s">
        <v>38</v>
      </c>
      <c r="R18" s="57" t="s">
        <v>39</v>
      </c>
      <c r="S18" s="57" t="s">
        <v>41</v>
      </c>
      <c r="T18" s="15"/>
      <c r="U18" s="15"/>
      <c r="V18" s="15"/>
      <c r="W18" s="57" t="s">
        <v>45</v>
      </c>
      <c r="X18" s="57" t="s">
        <v>46</v>
      </c>
      <c r="Y18" s="12"/>
      <c r="Z18" s="15"/>
      <c r="AA18" s="58"/>
      <c r="AB18" s="57" t="s">
        <v>70</v>
      </c>
      <c r="AC18" s="57" t="s">
        <v>48</v>
      </c>
      <c r="AD18" s="58"/>
      <c r="AE18" s="57" t="s">
        <v>50</v>
      </c>
      <c r="AF18" s="57" t="s">
        <v>51</v>
      </c>
      <c r="AG18" s="58"/>
      <c r="AH18" s="64"/>
      <c r="AI18" s="64"/>
      <c r="AJ18" s="12"/>
      <c r="AK18" s="59" t="s">
        <v>34</v>
      </c>
      <c r="AL18" s="59"/>
      <c r="AM18" s="12"/>
    </row>
    <row r="19" spans="2:39" x14ac:dyDescent="0.3">
      <c r="B19" s="12"/>
      <c r="C19" s="15"/>
      <c r="D19" s="58"/>
      <c r="E19" s="58"/>
      <c r="F19" s="58"/>
      <c r="G19" s="15"/>
      <c r="H19" s="15"/>
      <c r="I19" s="15"/>
      <c r="J19" s="58"/>
      <c r="K19" s="60" t="s">
        <v>53</v>
      </c>
      <c r="L19" s="15"/>
      <c r="M19" s="15"/>
      <c r="N19" s="58"/>
      <c r="O19" s="15"/>
      <c r="P19" s="58"/>
      <c r="Q19" s="58"/>
      <c r="R19" s="58"/>
      <c r="S19" s="58"/>
      <c r="T19" s="57" t="s">
        <v>42</v>
      </c>
      <c r="U19" s="57" t="s">
        <v>43</v>
      </c>
      <c r="V19" s="57" t="s">
        <v>44</v>
      </c>
      <c r="W19" s="58"/>
      <c r="X19" s="58"/>
      <c r="Y19" s="12"/>
      <c r="Z19" s="15"/>
      <c r="AA19" s="58"/>
      <c r="AB19" s="58"/>
      <c r="AC19" s="58"/>
      <c r="AD19" s="58"/>
      <c r="AE19" s="58"/>
      <c r="AF19" s="58"/>
      <c r="AG19" s="58"/>
      <c r="AH19" s="60" t="s">
        <v>53</v>
      </c>
      <c r="AI19" s="60" t="s">
        <v>54</v>
      </c>
      <c r="AJ19" s="15"/>
      <c r="AK19" s="60" t="s">
        <v>55</v>
      </c>
      <c r="AL19" s="60" t="s">
        <v>56</v>
      </c>
      <c r="AM19" s="12"/>
    </row>
    <row r="20" spans="2:39" ht="15" customHeight="1" x14ac:dyDescent="0.3">
      <c r="B20" s="16"/>
      <c r="C20" s="17" t="s">
        <v>35</v>
      </c>
      <c r="D20" s="59"/>
      <c r="E20" s="59"/>
      <c r="F20" s="59"/>
      <c r="G20" s="17"/>
      <c r="H20" s="17"/>
      <c r="I20" s="17"/>
      <c r="J20" s="59"/>
      <c r="K20" s="59"/>
      <c r="L20" s="17"/>
      <c r="M20" s="17"/>
      <c r="N20" s="59"/>
      <c r="O20" s="17" t="s">
        <v>2</v>
      </c>
      <c r="P20" s="59"/>
      <c r="Q20" s="59"/>
      <c r="R20" s="18" t="s">
        <v>40</v>
      </c>
      <c r="S20" s="59"/>
      <c r="T20" s="59"/>
      <c r="U20" s="59"/>
      <c r="V20" s="59"/>
      <c r="W20" s="59"/>
      <c r="X20" s="59"/>
      <c r="Y20" s="16"/>
      <c r="Z20" s="17"/>
      <c r="AA20" s="59"/>
      <c r="AB20" s="59"/>
      <c r="AC20" s="59"/>
      <c r="AD20" s="59"/>
      <c r="AE20" s="59"/>
      <c r="AF20" s="59"/>
      <c r="AG20" s="59"/>
      <c r="AH20" s="59"/>
      <c r="AI20" s="59"/>
      <c r="AJ20" s="17"/>
      <c r="AK20" s="59"/>
      <c r="AL20" s="59"/>
      <c r="AM20" s="16"/>
    </row>
    <row r="21" spans="2:39" ht="15.75" x14ac:dyDescent="0.25">
      <c r="B21">
        <v>1</v>
      </c>
      <c r="C21" s="44" t="s">
        <v>78</v>
      </c>
      <c r="D21" s="45">
        <v>3941</v>
      </c>
      <c r="E21" s="46">
        <v>73</v>
      </c>
      <c r="F21" s="45">
        <v>9791</v>
      </c>
      <c r="G21" s="47">
        <f>(R21*S21)/1000</f>
        <v>7.8103480000000012</v>
      </c>
      <c r="H21" s="44"/>
      <c r="I21" s="44"/>
      <c r="J21" s="48">
        <v>44.6</v>
      </c>
      <c r="K21" s="48">
        <v>9.1999999999999993</v>
      </c>
      <c r="L21" s="47">
        <f>V21/100</f>
        <v>1.9869999999999999</v>
      </c>
      <c r="M21" s="44"/>
      <c r="N21" s="49" t="s">
        <v>57</v>
      </c>
      <c r="O21" s="50">
        <v>2.95</v>
      </c>
      <c r="P21" s="50">
        <v>2.12</v>
      </c>
      <c r="Q21" s="51">
        <v>32.64</v>
      </c>
      <c r="R21" s="50">
        <v>64.87</v>
      </c>
      <c r="S21" s="52">
        <v>120.4</v>
      </c>
      <c r="T21" s="46">
        <v>72</v>
      </c>
      <c r="U21" s="48">
        <v>3.3</v>
      </c>
      <c r="V21" s="52">
        <v>198.7</v>
      </c>
      <c r="W21" s="48">
        <v>6.5</v>
      </c>
      <c r="X21" s="24">
        <v>22</v>
      </c>
      <c r="AA21" s="25">
        <v>3941</v>
      </c>
      <c r="AB21" s="20">
        <v>73</v>
      </c>
      <c r="AC21" s="25">
        <v>9791</v>
      </c>
      <c r="AD21" s="19">
        <v>2.48</v>
      </c>
      <c r="AE21" s="23" t="s">
        <v>65</v>
      </c>
      <c r="AF21" s="5" t="s">
        <v>62</v>
      </c>
      <c r="AG21" s="24">
        <v>44.6</v>
      </c>
      <c r="AH21" s="21">
        <v>9.1999999999999993</v>
      </c>
      <c r="AI21" s="24">
        <v>6</v>
      </c>
      <c r="AK21" s="19">
        <v>10.42</v>
      </c>
      <c r="AL21" s="22" t="s">
        <v>79</v>
      </c>
    </row>
    <row r="22" spans="2:39" ht="15.75" x14ac:dyDescent="0.25">
      <c r="B22">
        <v>2</v>
      </c>
      <c r="C22" s="44" t="s">
        <v>80</v>
      </c>
      <c r="D22" s="45">
        <v>3789.6</v>
      </c>
      <c r="E22" s="46">
        <v>71</v>
      </c>
      <c r="F22" s="45">
        <v>7653.3</v>
      </c>
      <c r="G22" s="47">
        <f t="shared" ref="G22:G56" si="0">(R22*S22)/1000</f>
        <v>7.3869349999999985</v>
      </c>
      <c r="H22" s="44"/>
      <c r="I22" s="44"/>
      <c r="J22" s="48">
        <v>50.4</v>
      </c>
      <c r="K22" s="48">
        <v>10.1</v>
      </c>
      <c r="L22" s="47">
        <f t="shared" ref="L22:L36" si="1">V22/100</f>
        <v>2.2569999999999997</v>
      </c>
      <c r="M22" s="44"/>
      <c r="N22" s="49" t="s">
        <v>57</v>
      </c>
      <c r="O22" s="50">
        <v>3.13</v>
      </c>
      <c r="P22" s="50">
        <v>1.68</v>
      </c>
      <c r="Q22" s="51">
        <v>32.049999999999997</v>
      </c>
      <c r="R22" s="50">
        <v>72.349999999999994</v>
      </c>
      <c r="S22" s="52">
        <v>102.1</v>
      </c>
      <c r="T22" s="46">
        <v>54</v>
      </c>
      <c r="U22" s="48">
        <v>2.2999999999999998</v>
      </c>
      <c r="V22" s="52">
        <v>225.7</v>
      </c>
      <c r="W22" s="48">
        <v>5.2</v>
      </c>
      <c r="X22" s="24">
        <v>23.1</v>
      </c>
      <c r="AA22" s="25">
        <v>3789.6</v>
      </c>
      <c r="AB22" s="20">
        <v>71</v>
      </c>
      <c r="AC22" s="25">
        <v>7653.3</v>
      </c>
      <c r="AD22" s="19">
        <v>2.02</v>
      </c>
      <c r="AE22" s="23" t="s">
        <v>58</v>
      </c>
      <c r="AF22" s="5" t="s">
        <v>75</v>
      </c>
      <c r="AG22" s="24">
        <v>50.4</v>
      </c>
      <c r="AH22" s="21">
        <v>10.1</v>
      </c>
      <c r="AI22" s="24">
        <v>7</v>
      </c>
      <c r="AK22" s="19">
        <v>9.81</v>
      </c>
      <c r="AL22" s="22" t="s">
        <v>81</v>
      </c>
    </row>
    <row r="23" spans="2:39" ht="15.75" x14ac:dyDescent="0.25">
      <c r="B23">
        <v>3</v>
      </c>
      <c r="C23" s="44" t="s">
        <v>82</v>
      </c>
      <c r="D23" s="45">
        <v>74.099999999999994</v>
      </c>
      <c r="E23" s="46">
        <v>64</v>
      </c>
      <c r="F23" s="45">
        <v>138.1</v>
      </c>
      <c r="G23" s="47">
        <f t="shared" si="0"/>
        <v>0.16308699999999998</v>
      </c>
      <c r="H23" s="44"/>
      <c r="I23" s="44"/>
      <c r="J23" s="48">
        <v>59.4</v>
      </c>
      <c r="K23" s="48">
        <v>7.2</v>
      </c>
      <c r="L23" s="47">
        <f t="shared" si="1"/>
        <v>2.1390000000000002</v>
      </c>
      <c r="M23" s="44"/>
      <c r="N23" s="49" t="s">
        <v>57</v>
      </c>
      <c r="O23" s="50">
        <v>0.76</v>
      </c>
      <c r="P23" s="50">
        <v>0.8</v>
      </c>
      <c r="Q23" s="51">
        <v>10.74</v>
      </c>
      <c r="R23" s="50">
        <v>22.97</v>
      </c>
      <c r="S23" s="52">
        <v>7.1</v>
      </c>
      <c r="T23" s="46">
        <v>105</v>
      </c>
      <c r="U23" s="48">
        <v>3.5</v>
      </c>
      <c r="V23" s="52">
        <v>213.9</v>
      </c>
      <c r="W23" s="48">
        <v>7.4</v>
      </c>
      <c r="X23" s="24">
        <v>30.2</v>
      </c>
      <c r="AA23" s="25">
        <v>74.099999999999994</v>
      </c>
      <c r="AB23" s="20">
        <v>64</v>
      </c>
      <c r="AC23" s="25">
        <v>138.1</v>
      </c>
      <c r="AD23" s="19">
        <v>1.86</v>
      </c>
      <c r="AE23" s="23" t="s">
        <v>71</v>
      </c>
      <c r="AF23" s="5" t="s">
        <v>71</v>
      </c>
      <c r="AG23" s="24">
        <v>59.4</v>
      </c>
      <c r="AH23" s="21">
        <v>7.2</v>
      </c>
      <c r="AI23" s="24">
        <v>6.2</v>
      </c>
      <c r="AK23" s="19">
        <v>10.4</v>
      </c>
      <c r="AL23" s="22" t="s">
        <v>83</v>
      </c>
    </row>
    <row r="24" spans="2:39" ht="15.75" x14ac:dyDescent="0.25">
      <c r="B24">
        <v>4</v>
      </c>
      <c r="C24" s="44" t="s">
        <v>84</v>
      </c>
      <c r="D24" s="45">
        <v>119.8</v>
      </c>
      <c r="E24" s="46">
        <v>89</v>
      </c>
      <c r="F24" s="45">
        <v>144</v>
      </c>
      <c r="G24" s="47">
        <f t="shared" si="0"/>
        <v>8.4735000000000005E-2</v>
      </c>
      <c r="H24" s="44"/>
      <c r="I24" s="44"/>
      <c r="J24" s="48">
        <v>63.2</v>
      </c>
      <c r="K24" s="48">
        <v>6.3</v>
      </c>
      <c r="L24" s="47">
        <f t="shared" si="1"/>
        <v>0.8640000000000001</v>
      </c>
      <c r="M24" s="44"/>
      <c r="N24" s="49" t="s">
        <v>66</v>
      </c>
      <c r="O24" s="50">
        <v>0.57999999999999996</v>
      </c>
      <c r="P24" s="50">
        <v>0.56000000000000005</v>
      </c>
      <c r="Q24" s="51">
        <v>9.34</v>
      </c>
      <c r="R24" s="50">
        <v>8.07</v>
      </c>
      <c r="S24" s="52">
        <v>10.5</v>
      </c>
      <c r="T24" s="46">
        <v>97</v>
      </c>
      <c r="U24" s="48">
        <v>6.9</v>
      </c>
      <c r="V24" s="52">
        <v>86.4</v>
      </c>
      <c r="W24" s="48">
        <v>6</v>
      </c>
      <c r="X24" s="24">
        <v>13.9</v>
      </c>
      <c r="AA24" s="25">
        <v>119.8</v>
      </c>
      <c r="AB24" s="20">
        <v>89</v>
      </c>
      <c r="AC24" s="25">
        <v>144</v>
      </c>
      <c r="AD24" s="19">
        <v>1.2</v>
      </c>
      <c r="AE24" s="23" t="s">
        <v>71</v>
      </c>
      <c r="AF24" s="5" t="s">
        <v>71</v>
      </c>
      <c r="AG24" s="24">
        <v>63.2</v>
      </c>
      <c r="AH24" s="21">
        <v>6.3</v>
      </c>
      <c r="AI24" s="24">
        <v>3.2</v>
      </c>
      <c r="AK24" s="19">
        <v>12.63</v>
      </c>
      <c r="AL24" s="22" t="s">
        <v>85</v>
      </c>
    </row>
    <row r="25" spans="2:39" ht="15.75" x14ac:dyDescent="0.25">
      <c r="B25">
        <v>5</v>
      </c>
      <c r="C25" s="44" t="s">
        <v>86</v>
      </c>
      <c r="D25" s="45">
        <v>1756.2</v>
      </c>
      <c r="E25" s="46">
        <v>97</v>
      </c>
      <c r="F25" s="45">
        <v>2953.3</v>
      </c>
      <c r="G25" s="47">
        <f t="shared" si="0"/>
        <v>2.8787219999999998</v>
      </c>
      <c r="H25" s="44"/>
      <c r="I25" s="44"/>
      <c r="J25" s="48">
        <v>41.8</v>
      </c>
      <c r="K25" s="48">
        <v>8.6999999999999993</v>
      </c>
      <c r="L25" s="47">
        <f t="shared" si="1"/>
        <v>1.7990000000000002</v>
      </c>
      <c r="M25" s="44"/>
      <c r="N25" s="49" t="s">
        <v>57</v>
      </c>
      <c r="O25" s="50">
        <v>3.15</v>
      </c>
      <c r="P25" s="50">
        <v>1.96</v>
      </c>
      <c r="Q25" s="51">
        <v>36.869999999999997</v>
      </c>
      <c r="R25" s="50">
        <v>66.33</v>
      </c>
      <c r="S25" s="52">
        <v>43.4</v>
      </c>
      <c r="T25" s="46">
        <v>62</v>
      </c>
      <c r="U25" s="48">
        <v>3</v>
      </c>
      <c r="V25" s="52">
        <v>179.9</v>
      </c>
      <c r="W25" s="48">
        <v>5.3</v>
      </c>
      <c r="X25" s="24">
        <v>21.1</v>
      </c>
      <c r="AA25" s="25">
        <v>1756.2</v>
      </c>
      <c r="AB25" s="20">
        <v>97</v>
      </c>
      <c r="AC25" s="25">
        <v>2953.3</v>
      </c>
      <c r="AD25" s="19">
        <v>1.68</v>
      </c>
      <c r="AE25" s="23" t="s">
        <v>87</v>
      </c>
      <c r="AF25" s="5" t="s">
        <v>59</v>
      </c>
      <c r="AG25" s="24">
        <v>41.8</v>
      </c>
      <c r="AH25" s="21">
        <v>8.6999999999999993</v>
      </c>
      <c r="AI25" s="24">
        <v>5.5</v>
      </c>
      <c r="AK25" s="19" t="s">
        <v>64</v>
      </c>
      <c r="AL25" s="22" t="s">
        <v>88</v>
      </c>
    </row>
    <row r="26" spans="2:39" ht="15.75" x14ac:dyDescent="0.25">
      <c r="B26" s="26">
        <v>6</v>
      </c>
      <c r="C26" s="44" t="s">
        <v>89</v>
      </c>
      <c r="D26" s="45">
        <v>1612.2</v>
      </c>
      <c r="E26" s="46">
        <v>52</v>
      </c>
      <c r="F26" s="45">
        <v>4882.8</v>
      </c>
      <c r="G26" s="47">
        <f t="shared" si="0"/>
        <v>4.2688800000000002</v>
      </c>
      <c r="H26" s="44"/>
      <c r="I26" s="44"/>
      <c r="J26" s="48">
        <v>46.1</v>
      </c>
      <c r="K26" s="48" t="s">
        <v>64</v>
      </c>
      <c r="L26" s="47">
        <f t="shared" si="1"/>
        <v>2.3559999999999999</v>
      </c>
      <c r="M26" s="44"/>
      <c r="N26" s="49" t="s">
        <v>57</v>
      </c>
      <c r="O26" s="50">
        <v>-7.72</v>
      </c>
      <c r="P26" s="50">
        <v>1.6</v>
      </c>
      <c r="Q26" s="51">
        <v>21.39</v>
      </c>
      <c r="R26" s="50">
        <v>50.4</v>
      </c>
      <c r="S26" s="52">
        <v>84.7</v>
      </c>
      <c r="T26" s="46" t="s">
        <v>64</v>
      </c>
      <c r="U26" s="48">
        <v>3.2</v>
      </c>
      <c r="V26" s="52">
        <v>235.6</v>
      </c>
      <c r="W26" s="48">
        <v>7.5</v>
      </c>
      <c r="X26" s="30" t="s">
        <v>64</v>
      </c>
      <c r="Y26" s="26"/>
      <c r="Z26" s="26"/>
      <c r="AA26" s="31">
        <v>1612.2</v>
      </c>
      <c r="AB26" s="32">
        <v>52</v>
      </c>
      <c r="AC26" s="31">
        <v>4882.8</v>
      </c>
      <c r="AD26" s="28">
        <v>3.03</v>
      </c>
      <c r="AE26" s="33" t="s">
        <v>63</v>
      </c>
      <c r="AF26" s="34" t="s">
        <v>61</v>
      </c>
      <c r="AG26" s="30">
        <v>46.1</v>
      </c>
      <c r="AH26" s="29" t="s">
        <v>64</v>
      </c>
      <c r="AI26" s="30" t="s">
        <v>64</v>
      </c>
      <c r="AJ26" s="26"/>
      <c r="AK26" s="28">
        <v>9.5</v>
      </c>
      <c r="AL26" s="27" t="s">
        <v>90</v>
      </c>
      <c r="AM26" s="26"/>
    </row>
    <row r="27" spans="2:39" ht="15.75" x14ac:dyDescent="0.25">
      <c r="B27">
        <v>7</v>
      </c>
      <c r="C27" s="44" t="s">
        <v>91</v>
      </c>
      <c r="D27" s="45">
        <v>2354.1</v>
      </c>
      <c r="E27" s="46">
        <v>31</v>
      </c>
      <c r="F27" s="45">
        <v>2196.1</v>
      </c>
      <c r="G27" s="47">
        <f t="shared" si="0"/>
        <v>2.9916450000000001</v>
      </c>
      <c r="H27" s="44"/>
      <c r="I27" s="44"/>
      <c r="J27" s="48">
        <v>51.7</v>
      </c>
      <c r="K27" s="48">
        <v>9.5</v>
      </c>
      <c r="L27" s="47">
        <f t="shared" si="1"/>
        <v>2.617</v>
      </c>
      <c r="M27" s="44"/>
      <c r="N27" s="49" t="s">
        <v>57</v>
      </c>
      <c r="O27" s="50">
        <v>1.23</v>
      </c>
      <c r="P27" s="50">
        <v>0.96</v>
      </c>
      <c r="Q27" s="51">
        <v>13.37</v>
      </c>
      <c r="R27" s="50">
        <v>34.99</v>
      </c>
      <c r="S27" s="52">
        <v>85.5</v>
      </c>
      <c r="T27" s="46">
        <v>78</v>
      </c>
      <c r="U27" s="48">
        <v>2.7</v>
      </c>
      <c r="V27" s="52">
        <v>261.7</v>
      </c>
      <c r="W27" s="48">
        <v>7.2</v>
      </c>
      <c r="X27" s="24">
        <v>28.4</v>
      </c>
      <c r="AA27" s="25">
        <v>2354.1</v>
      </c>
      <c r="AB27" s="20">
        <v>31</v>
      </c>
      <c r="AC27" s="25">
        <v>2196.1</v>
      </c>
      <c r="AD27" s="19">
        <v>0.93</v>
      </c>
      <c r="AE27" s="23" t="s">
        <v>87</v>
      </c>
      <c r="AF27" s="5" t="s">
        <v>73</v>
      </c>
      <c r="AG27" s="24">
        <v>51.7</v>
      </c>
      <c r="AH27" s="21">
        <v>9.5</v>
      </c>
      <c r="AI27" s="24">
        <v>6.2</v>
      </c>
      <c r="AK27" s="19">
        <v>10.3</v>
      </c>
      <c r="AL27" s="22" t="s">
        <v>92</v>
      </c>
    </row>
    <row r="28" spans="2:39" ht="15.75" x14ac:dyDescent="0.25">
      <c r="B28">
        <v>8</v>
      </c>
      <c r="C28" s="44" t="s">
        <v>93</v>
      </c>
      <c r="D28" s="45">
        <v>723.8</v>
      </c>
      <c r="E28" s="46">
        <v>97</v>
      </c>
      <c r="F28" s="45">
        <v>2182.6999999999998</v>
      </c>
      <c r="G28" s="47">
        <f t="shared" si="0"/>
        <v>1.400414</v>
      </c>
      <c r="H28" s="44"/>
      <c r="I28" s="44"/>
      <c r="J28" s="48">
        <v>47.3</v>
      </c>
      <c r="K28" s="48">
        <v>6.9</v>
      </c>
      <c r="L28" s="47">
        <f t="shared" si="1"/>
        <v>1.7949999999999999</v>
      </c>
      <c r="M28" s="44"/>
      <c r="N28" s="49" t="s">
        <v>57</v>
      </c>
      <c r="O28" s="50">
        <v>1.96</v>
      </c>
      <c r="P28" s="50">
        <v>1.88</v>
      </c>
      <c r="Q28" s="51">
        <v>28.47</v>
      </c>
      <c r="R28" s="50">
        <v>51.11</v>
      </c>
      <c r="S28" s="52">
        <v>27.4</v>
      </c>
      <c r="T28" s="46">
        <v>96</v>
      </c>
      <c r="U28" s="48">
        <v>3.7</v>
      </c>
      <c r="V28" s="52">
        <v>179.5</v>
      </c>
      <c r="W28" s="48">
        <v>6.6</v>
      </c>
      <c r="X28" s="24">
        <v>26.1</v>
      </c>
      <c r="AA28" s="25">
        <v>723.8</v>
      </c>
      <c r="AB28" s="20">
        <v>97</v>
      </c>
      <c r="AC28" s="25">
        <v>2182.6999999999998</v>
      </c>
      <c r="AD28" s="19">
        <v>3.02</v>
      </c>
      <c r="AE28" s="23" t="s">
        <v>72</v>
      </c>
      <c r="AF28" s="5" t="s">
        <v>94</v>
      </c>
      <c r="AG28" s="24">
        <v>47.3</v>
      </c>
      <c r="AH28" s="21">
        <v>6.9</v>
      </c>
      <c r="AI28" s="24">
        <v>5.8</v>
      </c>
      <c r="AK28" s="19">
        <v>9.8000000000000007</v>
      </c>
      <c r="AL28" s="22" t="s">
        <v>95</v>
      </c>
    </row>
    <row r="29" spans="2:39" ht="15.75" x14ac:dyDescent="0.25">
      <c r="B29">
        <v>9</v>
      </c>
      <c r="C29" s="44" t="s">
        <v>96</v>
      </c>
      <c r="D29" s="45">
        <v>1225.8</v>
      </c>
      <c r="E29" s="46">
        <v>91</v>
      </c>
      <c r="F29" s="45">
        <v>4424.5</v>
      </c>
      <c r="G29" s="47">
        <f t="shared" si="0"/>
        <v>4.84978</v>
      </c>
      <c r="H29" s="44"/>
      <c r="I29" s="44"/>
      <c r="J29" s="48">
        <v>42.3</v>
      </c>
      <c r="K29" s="48">
        <v>9.8000000000000007</v>
      </c>
      <c r="L29" s="47">
        <f t="shared" si="1"/>
        <v>3.2130000000000001</v>
      </c>
      <c r="M29" s="44"/>
      <c r="N29" s="49" t="s">
        <v>97</v>
      </c>
      <c r="O29" s="50">
        <v>1.76</v>
      </c>
      <c r="P29" s="50">
        <v>1.36</v>
      </c>
      <c r="Q29" s="51">
        <v>18.61</v>
      </c>
      <c r="R29" s="50">
        <v>59.8</v>
      </c>
      <c r="S29" s="52">
        <v>81.099999999999994</v>
      </c>
      <c r="T29" s="46">
        <v>77</v>
      </c>
      <c r="U29" s="48">
        <v>2.2999999999999998</v>
      </c>
      <c r="V29" s="52">
        <v>321.3</v>
      </c>
      <c r="W29" s="48">
        <v>7.3</v>
      </c>
      <c r="X29" s="24">
        <v>34</v>
      </c>
      <c r="AA29" s="25">
        <v>1225.8</v>
      </c>
      <c r="AB29" s="20">
        <v>91</v>
      </c>
      <c r="AC29" s="25">
        <v>4424.5</v>
      </c>
      <c r="AD29" s="19">
        <v>3.61</v>
      </c>
      <c r="AE29" s="23" t="s">
        <v>68</v>
      </c>
      <c r="AF29" s="5" t="s">
        <v>75</v>
      </c>
      <c r="AG29" s="24">
        <v>42.3</v>
      </c>
      <c r="AH29" s="21">
        <v>9.8000000000000007</v>
      </c>
      <c r="AI29" s="24">
        <v>6.5</v>
      </c>
      <c r="AK29" s="19">
        <v>10.4</v>
      </c>
      <c r="AL29" s="22" t="s">
        <v>98</v>
      </c>
    </row>
    <row r="30" spans="2:39" ht="15.75" x14ac:dyDescent="0.25">
      <c r="B30">
        <v>10</v>
      </c>
      <c r="C30" s="44" t="s">
        <v>99</v>
      </c>
      <c r="D30" s="45">
        <v>1143.4000000000001</v>
      </c>
      <c r="E30" s="46">
        <v>97</v>
      </c>
      <c r="F30" s="45">
        <v>3816</v>
      </c>
      <c r="G30" s="47">
        <f t="shared" si="0"/>
        <v>4.3560160000000003</v>
      </c>
      <c r="H30" s="44"/>
      <c r="I30" s="44"/>
      <c r="J30" s="48">
        <v>49.6</v>
      </c>
      <c r="K30" s="48">
        <v>17.100000000000001</v>
      </c>
      <c r="L30" s="47">
        <f t="shared" si="1"/>
        <v>3.3680000000000003</v>
      </c>
      <c r="M30" s="44"/>
      <c r="N30" s="49" t="s">
        <v>66</v>
      </c>
      <c r="O30" s="50">
        <v>1.25</v>
      </c>
      <c r="P30" s="50">
        <v>0.88</v>
      </c>
      <c r="Q30" s="51">
        <v>7.4</v>
      </c>
      <c r="R30" s="50">
        <v>24.92</v>
      </c>
      <c r="S30" s="52">
        <v>174.8</v>
      </c>
      <c r="T30" s="46">
        <v>70</v>
      </c>
      <c r="U30" s="48">
        <v>3.5</v>
      </c>
      <c r="V30" s="52">
        <v>336.8</v>
      </c>
      <c r="W30" s="48">
        <v>11.9</v>
      </c>
      <c r="X30" s="24">
        <v>19.899999999999999</v>
      </c>
      <c r="AA30" s="25">
        <v>1143.4000000000001</v>
      </c>
      <c r="AB30" s="20">
        <v>97</v>
      </c>
      <c r="AC30" s="25">
        <v>3816</v>
      </c>
      <c r="AD30" s="19">
        <v>3.34</v>
      </c>
      <c r="AE30" s="23" t="s">
        <v>76</v>
      </c>
      <c r="AF30" s="5" t="s">
        <v>75</v>
      </c>
      <c r="AG30" s="24">
        <v>49.6</v>
      </c>
      <c r="AH30" s="21">
        <v>17.100000000000001</v>
      </c>
      <c r="AI30" s="24">
        <v>10.5</v>
      </c>
      <c r="AK30" s="19">
        <v>9.68</v>
      </c>
      <c r="AL30" s="22" t="s">
        <v>100</v>
      </c>
    </row>
    <row r="31" spans="2:39" ht="15.75" x14ac:dyDescent="0.25">
      <c r="B31" s="26">
        <v>11</v>
      </c>
      <c r="C31" s="44" t="s">
        <v>101</v>
      </c>
      <c r="D31" s="45">
        <v>62.9</v>
      </c>
      <c r="E31" s="46">
        <v>98</v>
      </c>
      <c r="F31" s="45">
        <v>121.3</v>
      </c>
      <c r="G31" s="47">
        <f t="shared" si="0"/>
        <v>0.102048</v>
      </c>
      <c r="H31" s="44"/>
      <c r="I31" s="44"/>
      <c r="J31" s="48">
        <v>53.6</v>
      </c>
      <c r="K31" s="48">
        <v>9.5</v>
      </c>
      <c r="L31" s="47">
        <f t="shared" si="1"/>
        <v>1.8680000000000001</v>
      </c>
      <c r="M31" s="44"/>
      <c r="N31" s="49" t="s">
        <v>57</v>
      </c>
      <c r="O31" s="50">
        <v>1.07</v>
      </c>
      <c r="P31" s="50">
        <v>0.8</v>
      </c>
      <c r="Q31" s="51">
        <v>11.38</v>
      </c>
      <c r="R31" s="50">
        <v>21.26</v>
      </c>
      <c r="S31" s="52">
        <v>4.8</v>
      </c>
      <c r="T31" s="46">
        <v>75</v>
      </c>
      <c r="U31" s="48">
        <v>3.8</v>
      </c>
      <c r="V31" s="52">
        <v>186.8</v>
      </c>
      <c r="W31" s="48">
        <v>7</v>
      </c>
      <c r="X31" s="30">
        <v>19.899999999999999</v>
      </c>
      <c r="Y31" s="26"/>
      <c r="Z31" s="26"/>
      <c r="AA31" s="31">
        <v>62.9</v>
      </c>
      <c r="AB31" s="32">
        <v>98</v>
      </c>
      <c r="AC31" s="31">
        <v>121.3</v>
      </c>
      <c r="AD31" s="28">
        <v>1.93</v>
      </c>
      <c r="AE31" s="33" t="s">
        <v>71</v>
      </c>
      <c r="AF31" s="34" t="s">
        <v>71</v>
      </c>
      <c r="AG31" s="30">
        <v>53.6</v>
      </c>
      <c r="AH31" s="29">
        <v>9.5</v>
      </c>
      <c r="AI31" s="30">
        <v>6.6</v>
      </c>
      <c r="AJ31" s="26"/>
      <c r="AK31" s="28">
        <v>9.75</v>
      </c>
      <c r="AL31" s="27" t="s">
        <v>102</v>
      </c>
      <c r="AM31" s="26"/>
    </row>
    <row r="32" spans="2:39" ht="15.75" x14ac:dyDescent="0.25">
      <c r="B32">
        <v>12</v>
      </c>
      <c r="C32" s="44" t="s">
        <v>103</v>
      </c>
      <c r="D32" s="45">
        <v>959.6</v>
      </c>
      <c r="E32" s="46">
        <v>56</v>
      </c>
      <c r="F32" s="45">
        <v>2448.1</v>
      </c>
      <c r="G32" s="47">
        <f t="shared" si="0"/>
        <v>1.9091900000000002</v>
      </c>
      <c r="H32" s="44"/>
      <c r="I32" s="44"/>
      <c r="J32" s="48">
        <v>41.4</v>
      </c>
      <c r="K32" s="48">
        <v>10.7</v>
      </c>
      <c r="L32" s="47">
        <f t="shared" si="1"/>
        <v>1.839</v>
      </c>
      <c r="M32" s="44"/>
      <c r="N32" s="49" t="s">
        <v>57</v>
      </c>
      <c r="O32" s="50">
        <v>1.52</v>
      </c>
      <c r="P32" s="50">
        <v>1.04</v>
      </c>
      <c r="Q32" s="51">
        <v>14.62</v>
      </c>
      <c r="R32" s="50">
        <v>26.89</v>
      </c>
      <c r="S32" s="52">
        <v>71</v>
      </c>
      <c r="T32" s="46">
        <v>68</v>
      </c>
      <c r="U32" s="48">
        <v>3.9</v>
      </c>
      <c r="V32" s="52">
        <v>183.9</v>
      </c>
      <c r="W32" s="48">
        <v>7.1</v>
      </c>
      <c r="X32" s="24">
        <v>17.7</v>
      </c>
      <c r="AA32" s="25">
        <v>959.6</v>
      </c>
      <c r="AB32" s="20">
        <v>56</v>
      </c>
      <c r="AC32" s="25">
        <v>2448.1</v>
      </c>
      <c r="AD32" s="19">
        <v>2.5499999999999998</v>
      </c>
      <c r="AE32" s="23" t="s">
        <v>68</v>
      </c>
      <c r="AF32" s="5" t="s">
        <v>75</v>
      </c>
      <c r="AG32" s="24">
        <v>41.4</v>
      </c>
      <c r="AH32" s="21">
        <v>10.7</v>
      </c>
      <c r="AI32" s="24">
        <v>5.8</v>
      </c>
      <c r="AK32" s="19">
        <v>9.75</v>
      </c>
      <c r="AL32" s="22" t="s">
        <v>104</v>
      </c>
    </row>
    <row r="33" spans="2:39" ht="15.75" x14ac:dyDescent="0.25">
      <c r="B33">
        <v>13</v>
      </c>
      <c r="C33" s="44" t="s">
        <v>105</v>
      </c>
      <c r="D33" s="45">
        <v>2463.6</v>
      </c>
      <c r="E33" s="46">
        <v>59</v>
      </c>
      <c r="F33" s="45">
        <v>3891.1</v>
      </c>
      <c r="G33" s="47">
        <f t="shared" si="0"/>
        <v>3.0587219999999999</v>
      </c>
      <c r="H33" s="44"/>
      <c r="I33" s="44"/>
      <c r="J33" s="48">
        <v>50.1</v>
      </c>
      <c r="K33" s="48">
        <v>9</v>
      </c>
      <c r="L33" s="47">
        <f t="shared" si="1"/>
        <v>1.9180000000000001</v>
      </c>
      <c r="M33" s="44"/>
      <c r="N33" s="49" t="s">
        <v>57</v>
      </c>
      <c r="O33" s="50">
        <v>2.92</v>
      </c>
      <c r="P33" s="50">
        <v>1.8</v>
      </c>
      <c r="Q33" s="51">
        <v>33.65</v>
      </c>
      <c r="R33" s="50">
        <v>64.53</v>
      </c>
      <c r="S33" s="52">
        <v>47.4</v>
      </c>
      <c r="T33" s="46">
        <v>62</v>
      </c>
      <c r="U33" s="48">
        <v>2.8</v>
      </c>
      <c r="V33" s="52">
        <v>191.8</v>
      </c>
      <c r="W33" s="48">
        <v>5.3</v>
      </c>
      <c r="X33" s="24">
        <v>22.1</v>
      </c>
      <c r="AA33" s="25">
        <v>2463.6</v>
      </c>
      <c r="AB33" s="20">
        <v>59</v>
      </c>
      <c r="AC33" s="25">
        <v>3891.1</v>
      </c>
      <c r="AD33" s="19">
        <v>1.58</v>
      </c>
      <c r="AE33" s="23" t="s">
        <v>58</v>
      </c>
      <c r="AF33" s="5" t="s">
        <v>59</v>
      </c>
      <c r="AG33" s="24">
        <v>50.1</v>
      </c>
      <c r="AH33" s="21">
        <v>9</v>
      </c>
      <c r="AI33" s="24">
        <v>6.6</v>
      </c>
      <c r="AK33" s="19">
        <v>9.75</v>
      </c>
      <c r="AL33" s="22" t="s">
        <v>106</v>
      </c>
    </row>
    <row r="34" spans="2:39" ht="15.75" x14ac:dyDescent="0.25">
      <c r="B34">
        <v>14</v>
      </c>
      <c r="C34" s="44" t="s">
        <v>107</v>
      </c>
      <c r="D34" s="45">
        <v>6293.1</v>
      </c>
      <c r="E34" s="46">
        <v>14</v>
      </c>
      <c r="F34" s="45">
        <v>5012.8999999999996</v>
      </c>
      <c r="G34" s="47">
        <f t="shared" si="0"/>
        <v>6.8894320000000011</v>
      </c>
      <c r="H34" s="44"/>
      <c r="I34" s="44"/>
      <c r="J34" s="48">
        <v>35.5</v>
      </c>
      <c r="K34" s="48">
        <v>13.5</v>
      </c>
      <c r="L34" s="47">
        <f t="shared" si="1"/>
        <v>2.5350000000000001</v>
      </c>
      <c r="M34" s="44"/>
      <c r="N34" s="49" t="s">
        <v>57</v>
      </c>
      <c r="O34" s="50">
        <v>2.0499999999999998</v>
      </c>
      <c r="P34" s="50">
        <v>0.92</v>
      </c>
      <c r="Q34" s="51">
        <v>15.64</v>
      </c>
      <c r="R34" s="50">
        <v>39.64</v>
      </c>
      <c r="S34" s="52">
        <v>173.8</v>
      </c>
      <c r="T34" s="46">
        <v>45</v>
      </c>
      <c r="U34" s="48">
        <v>2.2999999999999998</v>
      </c>
      <c r="V34" s="52">
        <v>253.5</v>
      </c>
      <c r="W34" s="48">
        <v>5.9</v>
      </c>
      <c r="X34" s="24">
        <v>19.3</v>
      </c>
      <c r="AA34" s="25">
        <v>6293.1</v>
      </c>
      <c r="AB34" s="20">
        <v>14</v>
      </c>
      <c r="AC34" s="25">
        <v>5012.8999999999996</v>
      </c>
      <c r="AD34" s="19">
        <v>0.8</v>
      </c>
      <c r="AE34" s="23" t="s">
        <v>71</v>
      </c>
      <c r="AF34" s="5" t="s">
        <v>75</v>
      </c>
      <c r="AG34" s="24">
        <v>35.5</v>
      </c>
      <c r="AH34" s="21">
        <v>13.5</v>
      </c>
      <c r="AI34" s="24">
        <v>7.9</v>
      </c>
      <c r="AK34" s="19">
        <v>11.6</v>
      </c>
      <c r="AL34" s="22" t="s">
        <v>108</v>
      </c>
    </row>
    <row r="35" spans="2:39" ht="15.75" x14ac:dyDescent="0.25">
      <c r="B35">
        <v>15</v>
      </c>
      <c r="C35" s="44" t="s">
        <v>109</v>
      </c>
      <c r="D35" s="45">
        <v>2524</v>
      </c>
      <c r="E35" s="46">
        <v>49</v>
      </c>
      <c r="F35" s="45">
        <v>3746.6</v>
      </c>
      <c r="G35" s="47">
        <f t="shared" si="0"/>
        <v>3.5024339999999996</v>
      </c>
      <c r="H35" s="44"/>
      <c r="I35" s="44"/>
      <c r="J35" s="48">
        <v>45.8</v>
      </c>
      <c r="K35" s="48">
        <v>10.7</v>
      </c>
      <c r="L35" s="47">
        <f t="shared" si="1"/>
        <v>2.7189999999999999</v>
      </c>
      <c r="M35" s="44"/>
      <c r="N35" s="49" t="s">
        <v>57</v>
      </c>
      <c r="O35" s="50">
        <v>2.7</v>
      </c>
      <c r="P35" s="50">
        <v>1.96</v>
      </c>
      <c r="Q35" s="51">
        <v>25.87</v>
      </c>
      <c r="R35" s="50">
        <v>70.33</v>
      </c>
      <c r="S35" s="52">
        <v>49.8</v>
      </c>
      <c r="T35" s="46">
        <v>73</v>
      </c>
      <c r="U35" s="48">
        <v>2.8</v>
      </c>
      <c r="V35" s="52">
        <v>271.89999999999998</v>
      </c>
      <c r="W35" s="48">
        <v>7.6</v>
      </c>
      <c r="X35" s="24">
        <v>26</v>
      </c>
      <c r="AA35" s="25">
        <v>2524</v>
      </c>
      <c r="AB35" s="20">
        <v>49</v>
      </c>
      <c r="AC35" s="25">
        <v>3746.6</v>
      </c>
      <c r="AD35" s="19">
        <v>1.48</v>
      </c>
      <c r="AE35" s="23" t="s">
        <v>87</v>
      </c>
      <c r="AF35" s="5" t="s">
        <v>94</v>
      </c>
      <c r="AG35" s="24">
        <v>45.8</v>
      </c>
      <c r="AH35" s="21">
        <v>10.7</v>
      </c>
      <c r="AI35" s="24">
        <v>6.9</v>
      </c>
      <c r="AK35" s="19">
        <v>9.58</v>
      </c>
      <c r="AL35" s="22" t="s">
        <v>110</v>
      </c>
    </row>
    <row r="36" spans="2:39" ht="15.75" x14ac:dyDescent="0.25">
      <c r="B36" s="35"/>
      <c r="C36" s="44" t="s">
        <v>69</v>
      </c>
      <c r="D36" s="53"/>
      <c r="E36" s="54"/>
      <c r="F36" s="53"/>
      <c r="G36" s="47"/>
      <c r="H36" s="44"/>
      <c r="I36" s="44"/>
      <c r="J36" s="48">
        <v>48.185668916476395</v>
      </c>
      <c r="K36" s="48">
        <v>9.8670312180268755</v>
      </c>
      <c r="L36" s="47">
        <f t="shared" si="1"/>
        <v>2.2182666666666671</v>
      </c>
      <c r="M36" s="44"/>
      <c r="N36" s="54"/>
      <c r="O36" s="54"/>
      <c r="P36" s="54"/>
      <c r="Q36" s="53"/>
      <c r="R36" s="54"/>
      <c r="S36" s="54"/>
      <c r="T36" s="46">
        <v>73.822670541889252</v>
      </c>
      <c r="U36" s="48">
        <v>3.3264636071964468</v>
      </c>
      <c r="V36" s="52">
        <v>221.82666666666671</v>
      </c>
      <c r="W36" s="48">
        <v>6.9274871084277363</v>
      </c>
      <c r="X36" s="38">
        <v>23.127172957127073</v>
      </c>
      <c r="Y36" s="35"/>
      <c r="Z36" s="35"/>
      <c r="AA36" s="39"/>
      <c r="AB36" s="4"/>
      <c r="AC36" s="39"/>
      <c r="AD36" s="4"/>
      <c r="AE36" s="36"/>
      <c r="AF36" s="4"/>
      <c r="AG36" s="38">
        <v>48.185668916476395</v>
      </c>
      <c r="AH36" s="37">
        <v>9.8670312180268755</v>
      </c>
      <c r="AI36" s="38">
        <v>6.4848264196795933</v>
      </c>
      <c r="AJ36" s="35"/>
      <c r="AK36" s="40">
        <v>10.240505952380953</v>
      </c>
      <c r="AL36" s="36"/>
      <c r="AM36" s="35"/>
    </row>
    <row r="37" spans="2:39" ht="15.75" x14ac:dyDescent="0.25">
      <c r="C37" s="55"/>
      <c r="D37" s="55"/>
      <c r="E37" s="55"/>
      <c r="F37" s="55"/>
      <c r="G37" s="47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2:39" ht="15.75" x14ac:dyDescent="0.25">
      <c r="C38" s="55"/>
      <c r="D38" s="55"/>
      <c r="E38" s="55"/>
      <c r="F38" s="55"/>
      <c r="G38" s="47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2:39" ht="15.75" x14ac:dyDescent="0.25">
      <c r="C39" s="55"/>
      <c r="D39" s="55"/>
      <c r="E39" s="55"/>
      <c r="F39" s="55"/>
      <c r="G39" s="47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2:39" ht="15.6" x14ac:dyDescent="0.3">
      <c r="C40" s="55"/>
      <c r="D40" s="55"/>
      <c r="E40" s="55"/>
      <c r="F40" s="55"/>
      <c r="G40" s="4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2:39" ht="15.6" x14ac:dyDescent="0.3">
      <c r="B41" s="1"/>
      <c r="C41" s="43" t="s">
        <v>3</v>
      </c>
      <c r="D41" s="43"/>
      <c r="E41" s="43"/>
      <c r="F41" s="43"/>
      <c r="G41" s="47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5.6" x14ac:dyDescent="0.3">
      <c r="B42" s="12"/>
      <c r="C42" s="55"/>
      <c r="D42" s="55"/>
      <c r="E42" s="55"/>
      <c r="F42" s="55"/>
      <c r="G42" s="47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5.6" x14ac:dyDescent="0.3">
      <c r="B43" s="12"/>
      <c r="C43" s="55"/>
      <c r="D43" s="54"/>
      <c r="E43" s="54"/>
      <c r="F43" s="54"/>
      <c r="G43" s="47"/>
      <c r="H43" s="55"/>
      <c r="I43" s="55"/>
      <c r="J43" s="54"/>
      <c r="K43" s="55"/>
      <c r="L43" s="55"/>
      <c r="M43" s="55"/>
      <c r="N43" s="55"/>
      <c r="O43" s="43" t="s">
        <v>31</v>
      </c>
      <c r="P43" s="43"/>
      <c r="Q43" s="43"/>
      <c r="R43" s="43"/>
      <c r="S43" s="55"/>
      <c r="T43" s="55"/>
      <c r="U43" s="55"/>
      <c r="V43" s="55"/>
      <c r="W43" s="55"/>
      <c r="X43" s="12"/>
      <c r="Y43" s="12"/>
      <c r="Z43" s="15"/>
      <c r="AA43" s="15"/>
      <c r="AB43" s="15"/>
      <c r="AC43" s="15"/>
      <c r="AD43" s="57" t="s">
        <v>49</v>
      </c>
      <c r="AE43" s="15"/>
      <c r="AF43" s="15"/>
      <c r="AG43" s="15"/>
      <c r="AH43" s="12"/>
      <c r="AI43" s="12"/>
      <c r="AJ43" s="12"/>
      <c r="AK43" s="12"/>
      <c r="AL43" s="12"/>
      <c r="AM43" s="12"/>
    </row>
    <row r="44" spans="2:39" ht="15.6" x14ac:dyDescent="0.3">
      <c r="B44" s="12"/>
      <c r="C44" s="54"/>
      <c r="D44" s="61" t="s">
        <v>47</v>
      </c>
      <c r="E44" s="54"/>
      <c r="F44" s="54"/>
      <c r="G44" s="47"/>
      <c r="H44" s="54"/>
      <c r="I44" s="54"/>
      <c r="J44" s="61" t="s">
        <v>52</v>
      </c>
      <c r="K44" s="54"/>
      <c r="L44" s="54"/>
      <c r="M44" s="54"/>
      <c r="N44" s="61" t="s">
        <v>36</v>
      </c>
      <c r="O44" s="54"/>
      <c r="P44" s="54"/>
      <c r="Q44" s="54"/>
      <c r="R44" s="54"/>
      <c r="S44" s="54"/>
      <c r="T44" s="43" t="s">
        <v>32</v>
      </c>
      <c r="U44" s="43"/>
      <c r="V44" s="43"/>
      <c r="W44" s="55"/>
      <c r="X44" s="12"/>
      <c r="Y44" s="12"/>
      <c r="Z44" s="15"/>
      <c r="AA44" s="57" t="s">
        <v>47</v>
      </c>
      <c r="AB44" s="15"/>
      <c r="AC44" s="15"/>
      <c r="AD44" s="58"/>
      <c r="AE44" s="15"/>
      <c r="AF44" s="15"/>
      <c r="AG44" s="57" t="s">
        <v>52</v>
      </c>
      <c r="AH44" s="57" t="s">
        <v>33</v>
      </c>
      <c r="AI44" s="63"/>
      <c r="AJ44" s="12"/>
      <c r="AK44" s="12"/>
      <c r="AL44" s="12"/>
      <c r="AM44" s="12"/>
    </row>
    <row r="45" spans="2:39" ht="15.6" x14ac:dyDescent="0.3">
      <c r="B45" s="12"/>
      <c r="C45" s="54"/>
      <c r="D45" s="62"/>
      <c r="E45" s="61" t="s">
        <v>111</v>
      </c>
      <c r="F45" s="61" t="s">
        <v>48</v>
      </c>
      <c r="G45" s="47"/>
      <c r="H45" s="54"/>
      <c r="I45" s="54"/>
      <c r="J45" s="62"/>
      <c r="K45" s="54"/>
      <c r="L45" s="54"/>
      <c r="M45" s="54"/>
      <c r="N45" s="62"/>
      <c r="O45" s="54"/>
      <c r="P45" s="61" t="s">
        <v>37</v>
      </c>
      <c r="Q45" s="61" t="s">
        <v>38</v>
      </c>
      <c r="R45" s="61" t="s">
        <v>39</v>
      </c>
      <c r="S45" s="61" t="s">
        <v>41</v>
      </c>
      <c r="T45" s="54"/>
      <c r="U45" s="54"/>
      <c r="V45" s="54"/>
      <c r="W45" s="61" t="s">
        <v>45</v>
      </c>
      <c r="X45" s="57" t="s">
        <v>46</v>
      </c>
      <c r="Y45" s="12"/>
      <c r="Z45" s="15"/>
      <c r="AA45" s="58"/>
      <c r="AB45" s="57" t="s">
        <v>111</v>
      </c>
      <c r="AC45" s="57" t="s">
        <v>48</v>
      </c>
      <c r="AD45" s="58"/>
      <c r="AE45" s="57" t="s">
        <v>50</v>
      </c>
      <c r="AF45" s="57" t="s">
        <v>51</v>
      </c>
      <c r="AG45" s="58"/>
      <c r="AH45" s="64"/>
      <c r="AI45" s="64"/>
      <c r="AJ45" s="12"/>
      <c r="AK45" s="59" t="s">
        <v>34</v>
      </c>
      <c r="AL45" s="59"/>
      <c r="AM45" s="12"/>
    </row>
    <row r="46" spans="2:39" ht="15.6" x14ac:dyDescent="0.3">
      <c r="B46" s="12"/>
      <c r="C46" s="54"/>
      <c r="D46" s="62"/>
      <c r="E46" s="62"/>
      <c r="F46" s="62"/>
      <c r="G46" s="47"/>
      <c r="H46" s="54"/>
      <c r="I46" s="54"/>
      <c r="J46" s="62"/>
      <c r="K46" s="61" t="s">
        <v>53</v>
      </c>
      <c r="L46" s="54"/>
      <c r="M46" s="54"/>
      <c r="N46" s="62"/>
      <c r="O46" s="54"/>
      <c r="P46" s="62"/>
      <c r="Q46" s="62"/>
      <c r="R46" s="62"/>
      <c r="S46" s="62"/>
      <c r="T46" s="61" t="s">
        <v>42</v>
      </c>
      <c r="U46" s="61" t="s">
        <v>43</v>
      </c>
      <c r="V46" s="61" t="s">
        <v>44</v>
      </c>
      <c r="W46" s="62"/>
      <c r="X46" s="58"/>
      <c r="Y46" s="12"/>
      <c r="Z46" s="15"/>
      <c r="AA46" s="58"/>
      <c r="AB46" s="58"/>
      <c r="AC46" s="58"/>
      <c r="AD46" s="58"/>
      <c r="AE46" s="58"/>
      <c r="AF46" s="58"/>
      <c r="AG46" s="58"/>
      <c r="AH46" s="60" t="s">
        <v>53</v>
      </c>
      <c r="AI46" s="60" t="s">
        <v>54</v>
      </c>
      <c r="AJ46" s="15"/>
      <c r="AK46" s="60" t="s">
        <v>55</v>
      </c>
      <c r="AL46" s="60" t="s">
        <v>56</v>
      </c>
      <c r="AM46" s="12"/>
    </row>
    <row r="47" spans="2:39" ht="15" customHeight="1" x14ac:dyDescent="0.3">
      <c r="B47" s="16"/>
      <c r="C47" s="54" t="s">
        <v>35</v>
      </c>
      <c r="D47" s="62"/>
      <c r="E47" s="62"/>
      <c r="F47" s="62"/>
      <c r="G47" s="47"/>
      <c r="H47" s="54"/>
      <c r="I47" s="54"/>
      <c r="J47" s="62"/>
      <c r="K47" s="62"/>
      <c r="L47" s="54"/>
      <c r="M47" s="54"/>
      <c r="N47" s="62"/>
      <c r="O47" s="54" t="s">
        <v>2</v>
      </c>
      <c r="P47" s="62"/>
      <c r="Q47" s="62"/>
      <c r="R47" s="56" t="s">
        <v>40</v>
      </c>
      <c r="S47" s="62"/>
      <c r="T47" s="62"/>
      <c r="U47" s="62"/>
      <c r="V47" s="62"/>
      <c r="W47" s="62"/>
      <c r="X47" s="59"/>
      <c r="Y47" s="16"/>
      <c r="Z47" s="17"/>
      <c r="AA47" s="59"/>
      <c r="AB47" s="59"/>
      <c r="AC47" s="59"/>
      <c r="AD47" s="59"/>
      <c r="AE47" s="59"/>
      <c r="AF47" s="59"/>
      <c r="AG47" s="59"/>
      <c r="AH47" s="59"/>
      <c r="AI47" s="59"/>
      <c r="AJ47" s="17"/>
      <c r="AK47" s="59"/>
      <c r="AL47" s="59"/>
      <c r="AM47" s="16"/>
    </row>
    <row r="48" spans="2:39" ht="15.6" x14ac:dyDescent="0.3">
      <c r="B48">
        <v>1</v>
      </c>
      <c r="C48" s="44" t="s">
        <v>112</v>
      </c>
      <c r="D48" s="45">
        <v>458.6</v>
      </c>
      <c r="E48" s="46">
        <v>72</v>
      </c>
      <c r="F48" s="45">
        <v>1049.8</v>
      </c>
      <c r="G48" s="47">
        <f t="shared" si="0"/>
        <v>1.4205800000000002</v>
      </c>
      <c r="H48" s="44"/>
      <c r="I48" s="44"/>
      <c r="J48" s="48">
        <v>56.8</v>
      </c>
      <c r="K48" s="48">
        <v>12.4</v>
      </c>
      <c r="L48" s="47">
        <f t="shared" ref="L48:L56" si="2">V48/100</f>
        <v>3.05</v>
      </c>
      <c r="M48" s="44"/>
      <c r="N48" s="49" t="s">
        <v>57</v>
      </c>
      <c r="O48" s="50">
        <v>1.6</v>
      </c>
      <c r="P48" s="50">
        <v>0.88</v>
      </c>
      <c r="Q48" s="51">
        <v>12.76</v>
      </c>
      <c r="R48" s="50">
        <v>38.92</v>
      </c>
      <c r="S48" s="52">
        <v>36.5</v>
      </c>
      <c r="T48" s="46">
        <v>55</v>
      </c>
      <c r="U48" s="48">
        <v>2.2999999999999998</v>
      </c>
      <c r="V48" s="52">
        <v>305</v>
      </c>
      <c r="W48" s="48">
        <v>6.9</v>
      </c>
      <c r="X48" s="24">
        <v>24.3</v>
      </c>
      <c r="AA48" s="25">
        <v>458.6</v>
      </c>
      <c r="AB48" s="20">
        <v>72</v>
      </c>
      <c r="AC48" s="25">
        <v>1049.8</v>
      </c>
      <c r="AD48" s="19">
        <v>2.29</v>
      </c>
      <c r="AE48" s="23" t="s">
        <v>87</v>
      </c>
      <c r="AF48" s="5" t="s">
        <v>75</v>
      </c>
      <c r="AG48" s="24">
        <v>56.8</v>
      </c>
      <c r="AH48" s="21">
        <v>12.4</v>
      </c>
      <c r="AI48" s="24">
        <v>9.9</v>
      </c>
      <c r="AK48" s="19">
        <v>9.43</v>
      </c>
      <c r="AL48" s="22" t="s">
        <v>60</v>
      </c>
    </row>
    <row r="49" spans="2:39" ht="15.6" x14ac:dyDescent="0.3">
      <c r="B49">
        <v>2</v>
      </c>
      <c r="C49" s="44" t="s">
        <v>113</v>
      </c>
      <c r="D49" s="45">
        <v>3159.4</v>
      </c>
      <c r="E49" s="46">
        <v>87</v>
      </c>
      <c r="F49" s="45">
        <v>13933</v>
      </c>
      <c r="G49" s="47">
        <f t="shared" si="0"/>
        <v>12.464010000000002</v>
      </c>
      <c r="H49" s="44"/>
      <c r="I49" s="44"/>
      <c r="J49" s="48">
        <v>43.5</v>
      </c>
      <c r="K49" s="48">
        <v>9.6</v>
      </c>
      <c r="L49" s="47">
        <f t="shared" si="2"/>
        <v>2.4689999999999999</v>
      </c>
      <c r="M49" s="44"/>
      <c r="N49" s="49" t="s">
        <v>57</v>
      </c>
      <c r="O49" s="50">
        <v>2.63</v>
      </c>
      <c r="P49" s="50">
        <v>1.36</v>
      </c>
      <c r="Q49" s="51">
        <v>27.91</v>
      </c>
      <c r="R49" s="50">
        <v>68.900000000000006</v>
      </c>
      <c r="S49" s="52">
        <v>180.9</v>
      </c>
      <c r="T49" s="46">
        <v>52</v>
      </c>
      <c r="U49" s="48">
        <v>2</v>
      </c>
      <c r="V49" s="52">
        <v>246.9</v>
      </c>
      <c r="W49" s="48">
        <v>4.9000000000000004</v>
      </c>
      <c r="X49" s="24">
        <v>26.2</v>
      </c>
      <c r="AA49" s="25">
        <v>3159.4</v>
      </c>
      <c r="AB49" s="20">
        <v>87</v>
      </c>
      <c r="AC49" s="25">
        <v>13933</v>
      </c>
      <c r="AD49" s="19">
        <v>4.41</v>
      </c>
      <c r="AE49" s="23" t="s">
        <v>114</v>
      </c>
      <c r="AF49" s="5" t="s">
        <v>67</v>
      </c>
      <c r="AG49" s="24">
        <v>43.5</v>
      </c>
      <c r="AH49" s="21">
        <v>9.6</v>
      </c>
      <c r="AI49" s="24">
        <v>7</v>
      </c>
      <c r="AK49" s="19">
        <v>9.75</v>
      </c>
      <c r="AL49" s="22" t="s">
        <v>115</v>
      </c>
    </row>
    <row r="50" spans="2:39" ht="15.6" x14ac:dyDescent="0.3">
      <c r="B50">
        <v>3</v>
      </c>
      <c r="C50" s="44" t="s">
        <v>116</v>
      </c>
      <c r="D50" s="45">
        <v>814.2</v>
      </c>
      <c r="E50" s="46">
        <v>96</v>
      </c>
      <c r="F50" s="45">
        <v>4688.8999999999996</v>
      </c>
      <c r="G50" s="47">
        <f t="shared" si="0"/>
        <v>5.5893899999999999</v>
      </c>
      <c r="H50" s="44"/>
      <c r="I50" s="44"/>
      <c r="J50" s="48">
        <v>49</v>
      </c>
      <c r="K50" s="48">
        <v>11.9</v>
      </c>
      <c r="L50" s="47">
        <f t="shared" si="2"/>
        <v>3.2360000000000002</v>
      </c>
      <c r="M50" s="44"/>
      <c r="N50" s="49" t="s">
        <v>57</v>
      </c>
      <c r="O50" s="50">
        <v>1.1299999999999999</v>
      </c>
      <c r="P50" s="50">
        <v>0.72</v>
      </c>
      <c r="Q50" s="51">
        <v>9.7799999999999994</v>
      </c>
      <c r="R50" s="50">
        <v>31.65</v>
      </c>
      <c r="S50" s="52">
        <v>176.6</v>
      </c>
      <c r="T50" s="46">
        <v>64</v>
      </c>
      <c r="U50" s="48">
        <v>2.2999999999999998</v>
      </c>
      <c r="V50" s="52">
        <v>323.60000000000002</v>
      </c>
      <c r="W50" s="48">
        <v>7.4</v>
      </c>
      <c r="X50" s="24">
        <v>28</v>
      </c>
      <c r="AA50" s="25">
        <v>814.2</v>
      </c>
      <c r="AB50" s="20">
        <v>96</v>
      </c>
      <c r="AC50" s="25">
        <v>4688.8999999999996</v>
      </c>
      <c r="AD50" s="19">
        <v>5.76</v>
      </c>
      <c r="AE50" s="23" t="s">
        <v>72</v>
      </c>
      <c r="AF50" s="5" t="s">
        <v>71</v>
      </c>
      <c r="AG50" s="24">
        <v>49</v>
      </c>
      <c r="AH50" s="21">
        <v>11.9</v>
      </c>
      <c r="AI50" s="24">
        <v>8.1999999999999993</v>
      </c>
      <c r="AK50" s="19">
        <v>9.7899999999999991</v>
      </c>
      <c r="AL50" s="22" t="s">
        <v>117</v>
      </c>
    </row>
    <row r="51" spans="2:39" ht="15.6" x14ac:dyDescent="0.3">
      <c r="B51">
        <v>4</v>
      </c>
      <c r="C51" s="44" t="s">
        <v>118</v>
      </c>
      <c r="D51" s="45">
        <v>77</v>
      </c>
      <c r="E51" s="46">
        <v>94</v>
      </c>
      <c r="F51" s="45">
        <v>405.6</v>
      </c>
      <c r="G51" s="47">
        <f t="shared" si="0"/>
        <v>0.21377399999999996</v>
      </c>
      <c r="H51" s="44"/>
      <c r="I51" s="44"/>
      <c r="J51" s="48">
        <v>53.3</v>
      </c>
      <c r="K51" s="48">
        <v>8.8000000000000007</v>
      </c>
      <c r="L51" s="47">
        <f t="shared" si="2"/>
        <v>1.61</v>
      </c>
      <c r="M51" s="44"/>
      <c r="N51" s="49" t="s">
        <v>57</v>
      </c>
      <c r="O51" s="50">
        <v>1.25</v>
      </c>
      <c r="P51" s="50">
        <v>0.88</v>
      </c>
      <c r="Q51" s="51">
        <v>16.190000000000001</v>
      </c>
      <c r="R51" s="50">
        <v>26.07</v>
      </c>
      <c r="S51" s="52">
        <v>8.1999999999999993</v>
      </c>
      <c r="T51" s="46">
        <v>70</v>
      </c>
      <c r="U51" s="48">
        <v>3.4</v>
      </c>
      <c r="V51" s="52">
        <v>161</v>
      </c>
      <c r="W51" s="48">
        <v>5.4</v>
      </c>
      <c r="X51" s="24">
        <v>20.9</v>
      </c>
      <c r="AA51" s="25">
        <v>77</v>
      </c>
      <c r="AB51" s="20">
        <v>94</v>
      </c>
      <c r="AC51" s="25">
        <v>405.6</v>
      </c>
      <c r="AD51" s="19">
        <v>5.27</v>
      </c>
      <c r="AE51" s="23" t="s">
        <v>71</v>
      </c>
      <c r="AF51" s="5" t="s">
        <v>71</v>
      </c>
      <c r="AG51" s="24">
        <v>53.3</v>
      </c>
      <c r="AH51" s="21">
        <v>8.8000000000000007</v>
      </c>
      <c r="AI51" s="24">
        <v>7.3</v>
      </c>
      <c r="AK51" s="19">
        <v>10</v>
      </c>
      <c r="AL51" s="22" t="s">
        <v>117</v>
      </c>
    </row>
    <row r="52" spans="2:39" ht="15.6" x14ac:dyDescent="0.3">
      <c r="B52">
        <v>5</v>
      </c>
      <c r="C52" s="44" t="s">
        <v>119</v>
      </c>
      <c r="D52" s="45">
        <v>588.4</v>
      </c>
      <c r="E52" s="46">
        <v>100</v>
      </c>
      <c r="F52" s="45">
        <v>1680.5</v>
      </c>
      <c r="G52" s="47">
        <f t="shared" si="0"/>
        <v>1.230551</v>
      </c>
      <c r="H52" s="44"/>
      <c r="I52" s="44"/>
      <c r="J52" s="48">
        <v>53.8</v>
      </c>
      <c r="K52" s="48">
        <v>7.1</v>
      </c>
      <c r="L52" s="47">
        <f t="shared" si="2"/>
        <v>1.9159999999999999</v>
      </c>
      <c r="M52" s="44"/>
      <c r="N52" s="49" t="s">
        <v>57</v>
      </c>
      <c r="O52" s="50">
        <v>0.94</v>
      </c>
      <c r="P52" s="50">
        <v>0.68</v>
      </c>
      <c r="Q52" s="51">
        <v>13.41</v>
      </c>
      <c r="R52" s="50">
        <v>25.69</v>
      </c>
      <c r="S52" s="52">
        <v>47.9</v>
      </c>
      <c r="T52" s="46">
        <v>72</v>
      </c>
      <c r="U52" s="48">
        <v>2.6</v>
      </c>
      <c r="V52" s="52">
        <v>191.6</v>
      </c>
      <c r="W52" s="48">
        <v>5.0999999999999996</v>
      </c>
      <c r="X52" s="24">
        <v>27.3</v>
      </c>
      <c r="AA52" s="25">
        <v>588.4</v>
      </c>
      <c r="AB52" s="20">
        <v>100</v>
      </c>
      <c r="AC52" s="25">
        <v>1680.5</v>
      </c>
      <c r="AD52" s="19">
        <v>2.86</v>
      </c>
      <c r="AE52" s="23" t="s">
        <v>72</v>
      </c>
      <c r="AF52" s="5" t="s">
        <v>71</v>
      </c>
      <c r="AG52" s="24">
        <v>53.8</v>
      </c>
      <c r="AH52" s="21">
        <v>7.1</v>
      </c>
      <c r="AI52" s="24">
        <v>6.2</v>
      </c>
      <c r="AK52" s="19">
        <v>9.43</v>
      </c>
      <c r="AL52" s="22" t="s">
        <v>60</v>
      </c>
    </row>
    <row r="53" spans="2:39" ht="15.6" x14ac:dyDescent="0.3">
      <c r="B53" s="26">
        <v>6</v>
      </c>
      <c r="C53" s="44" t="s">
        <v>120</v>
      </c>
      <c r="D53" s="45">
        <v>97.9</v>
      </c>
      <c r="E53" s="46">
        <v>100</v>
      </c>
      <c r="F53" s="45">
        <v>529</v>
      </c>
      <c r="G53" s="47">
        <f t="shared" si="0"/>
        <v>0.47969599999999996</v>
      </c>
      <c r="H53" s="44"/>
      <c r="I53" s="44"/>
      <c r="J53" s="48">
        <v>53.9</v>
      </c>
      <c r="K53" s="48">
        <v>10.5</v>
      </c>
      <c r="L53" s="47">
        <f t="shared" si="2"/>
        <v>2.1390000000000002</v>
      </c>
      <c r="M53" s="44"/>
      <c r="N53" s="49" t="s">
        <v>66</v>
      </c>
      <c r="O53" s="50">
        <v>2.06</v>
      </c>
      <c r="P53" s="50">
        <v>1.08</v>
      </c>
      <c r="Q53" s="51">
        <v>20.02</v>
      </c>
      <c r="R53" s="50">
        <v>42.83</v>
      </c>
      <c r="S53" s="52">
        <v>11.2</v>
      </c>
      <c r="T53" s="46">
        <v>52</v>
      </c>
      <c r="U53" s="48">
        <v>2.5</v>
      </c>
      <c r="V53" s="52">
        <v>213.9</v>
      </c>
      <c r="W53" s="48">
        <v>5.4</v>
      </c>
      <c r="X53" s="30">
        <v>20.8</v>
      </c>
      <c r="Y53" s="26"/>
      <c r="Z53" s="26"/>
      <c r="AA53" s="31">
        <v>97.9</v>
      </c>
      <c r="AB53" s="32">
        <v>100</v>
      </c>
      <c r="AC53" s="31">
        <v>529</v>
      </c>
      <c r="AD53" s="28">
        <v>5.4</v>
      </c>
      <c r="AE53" s="33" t="s">
        <v>76</v>
      </c>
      <c r="AF53" s="34" t="s">
        <v>71</v>
      </c>
      <c r="AG53" s="30">
        <v>53.9</v>
      </c>
      <c r="AH53" s="29">
        <v>10.5</v>
      </c>
      <c r="AI53" s="30">
        <v>7.5</v>
      </c>
      <c r="AJ53" s="26"/>
      <c r="AK53" s="28">
        <v>9.6300000000000008</v>
      </c>
      <c r="AL53" s="27" t="s">
        <v>121</v>
      </c>
      <c r="AM53" s="26"/>
    </row>
    <row r="54" spans="2:39" ht="15.6" x14ac:dyDescent="0.3">
      <c r="B54">
        <v>7</v>
      </c>
      <c r="C54" s="44" t="s">
        <v>122</v>
      </c>
      <c r="D54" s="45">
        <v>126</v>
      </c>
      <c r="E54" s="46">
        <v>86</v>
      </c>
      <c r="F54" s="45">
        <v>481.9</v>
      </c>
      <c r="G54" s="47">
        <f t="shared" si="0"/>
        <v>0.49183199999999999</v>
      </c>
      <c r="H54" s="44"/>
      <c r="I54" s="44"/>
      <c r="J54" s="48">
        <v>58.4</v>
      </c>
      <c r="K54" s="48">
        <v>9.8000000000000007</v>
      </c>
      <c r="L54" s="47">
        <f t="shared" si="2"/>
        <v>2.383</v>
      </c>
      <c r="M54" s="44"/>
      <c r="N54" s="49" t="s">
        <v>57</v>
      </c>
      <c r="O54" s="50">
        <v>1.21</v>
      </c>
      <c r="P54" s="50">
        <v>0.8</v>
      </c>
      <c r="Q54" s="51">
        <v>12.74</v>
      </c>
      <c r="R54" s="50">
        <v>30.36</v>
      </c>
      <c r="S54" s="52">
        <v>16.2</v>
      </c>
      <c r="T54" s="46">
        <v>66</v>
      </c>
      <c r="U54" s="48">
        <v>2.6</v>
      </c>
      <c r="V54" s="52">
        <v>238.3</v>
      </c>
      <c r="W54" s="48">
        <v>6.3</v>
      </c>
      <c r="X54" s="24">
        <v>25.1</v>
      </c>
      <c r="AA54" s="25">
        <v>126</v>
      </c>
      <c r="AB54" s="20">
        <v>86</v>
      </c>
      <c r="AC54" s="25">
        <v>481.9</v>
      </c>
      <c r="AD54" s="19">
        <v>3.82</v>
      </c>
      <c r="AE54" s="23" t="s">
        <v>68</v>
      </c>
      <c r="AF54" s="5" t="s">
        <v>71</v>
      </c>
      <c r="AG54" s="24">
        <v>58.4</v>
      </c>
      <c r="AH54" s="21">
        <v>9.8000000000000007</v>
      </c>
      <c r="AI54" s="24">
        <v>7.2</v>
      </c>
      <c r="AK54" s="19">
        <v>9.75</v>
      </c>
      <c r="AL54" s="22" t="s">
        <v>123</v>
      </c>
    </row>
    <row r="55" spans="2:39" ht="15.6" x14ac:dyDescent="0.3">
      <c r="B55">
        <v>8</v>
      </c>
      <c r="C55" s="44" t="s">
        <v>124</v>
      </c>
      <c r="D55" s="45">
        <v>305.10000000000002</v>
      </c>
      <c r="E55" s="46">
        <v>96</v>
      </c>
      <c r="F55" s="45">
        <v>1014.1</v>
      </c>
      <c r="G55" s="47">
        <f t="shared" si="0"/>
        <v>0.73317599999999994</v>
      </c>
      <c r="H55" s="44"/>
      <c r="I55" s="44"/>
      <c r="J55" s="48">
        <v>47.8</v>
      </c>
      <c r="K55" s="48">
        <v>10.199999999999999</v>
      </c>
      <c r="L55" s="47">
        <f t="shared" si="2"/>
        <v>1.909</v>
      </c>
      <c r="M55" s="44"/>
      <c r="N55" s="49" t="s">
        <v>57</v>
      </c>
      <c r="O55" s="50">
        <v>1.84</v>
      </c>
      <c r="P55" s="50">
        <v>0.8</v>
      </c>
      <c r="Q55" s="51">
        <v>18.829999999999998</v>
      </c>
      <c r="R55" s="50">
        <v>35.94</v>
      </c>
      <c r="S55" s="52">
        <v>20.399999999999999</v>
      </c>
      <c r="T55" s="46">
        <v>43</v>
      </c>
      <c r="U55" s="48">
        <v>2.2000000000000002</v>
      </c>
      <c r="V55" s="52">
        <v>190.9</v>
      </c>
      <c r="W55" s="48">
        <v>4.2</v>
      </c>
      <c r="X55" s="24">
        <v>19.5</v>
      </c>
      <c r="AA55" s="25">
        <v>305.10000000000002</v>
      </c>
      <c r="AB55" s="20">
        <v>96</v>
      </c>
      <c r="AC55" s="25">
        <v>1014.1</v>
      </c>
      <c r="AD55" s="19">
        <v>3.32</v>
      </c>
      <c r="AE55" s="23" t="s">
        <v>68</v>
      </c>
      <c r="AF55" s="5" t="s">
        <v>71</v>
      </c>
      <c r="AG55" s="24">
        <v>47.8</v>
      </c>
      <c r="AH55" s="21">
        <v>10.199999999999999</v>
      </c>
      <c r="AI55" s="24">
        <v>7.7</v>
      </c>
      <c r="AK55" s="19">
        <v>9.43</v>
      </c>
      <c r="AL55" s="22" t="s">
        <v>60</v>
      </c>
    </row>
    <row r="56" spans="2:39" ht="15.6" x14ac:dyDescent="0.3">
      <c r="B56">
        <v>9</v>
      </c>
      <c r="C56" s="44" t="s">
        <v>125</v>
      </c>
      <c r="D56" s="45">
        <v>47.1</v>
      </c>
      <c r="E56" s="46">
        <v>100</v>
      </c>
      <c r="F56" s="45">
        <v>261.39999999999998</v>
      </c>
      <c r="G56" s="47">
        <f t="shared" si="0"/>
        <v>0.44000400000000001</v>
      </c>
      <c r="H56" s="44"/>
      <c r="I56" s="44"/>
      <c r="J56" s="48">
        <v>55.5</v>
      </c>
      <c r="K56" s="48">
        <v>11.7</v>
      </c>
      <c r="L56" s="47">
        <f t="shared" si="2"/>
        <v>4.0389999999999997</v>
      </c>
      <c r="M56" s="44"/>
      <c r="N56" s="49" t="s">
        <v>57</v>
      </c>
      <c r="O56" s="50">
        <v>0.97</v>
      </c>
      <c r="P56" s="50">
        <v>0.64</v>
      </c>
      <c r="Q56" s="51">
        <v>7.36</v>
      </c>
      <c r="R56" s="50">
        <v>29.73</v>
      </c>
      <c r="S56" s="52">
        <v>14.8</v>
      </c>
      <c r="T56" s="46">
        <v>66</v>
      </c>
      <c r="U56" s="48">
        <v>2.2000000000000002</v>
      </c>
      <c r="V56" s="52">
        <v>403.9</v>
      </c>
      <c r="W56" s="48">
        <v>8.6999999999999993</v>
      </c>
      <c r="X56" s="24">
        <v>30.6</v>
      </c>
      <c r="AA56" s="25">
        <v>47.1</v>
      </c>
      <c r="AB56" s="20">
        <v>100</v>
      </c>
      <c r="AC56" s="25">
        <v>261.39999999999998</v>
      </c>
      <c r="AD56" s="19">
        <v>5.55</v>
      </c>
      <c r="AE56" s="23" t="s">
        <v>58</v>
      </c>
      <c r="AF56" s="5" t="s">
        <v>71</v>
      </c>
      <c r="AG56" s="24">
        <v>55.5</v>
      </c>
      <c r="AH56" s="21">
        <v>11.7</v>
      </c>
      <c r="AI56" s="24">
        <v>9.1</v>
      </c>
      <c r="AK56" s="19" t="s">
        <v>64</v>
      </c>
      <c r="AL56" s="22" t="s">
        <v>74</v>
      </c>
    </row>
    <row r="57" spans="2:39" ht="15.6" x14ac:dyDescent="0.3">
      <c r="C57" s="55"/>
      <c r="D57" s="55"/>
      <c r="E57" s="55"/>
      <c r="F57" s="55"/>
      <c r="G57" s="54"/>
      <c r="H57" s="55"/>
      <c r="I57" s="55"/>
      <c r="J57" s="55"/>
      <c r="K57" s="55"/>
      <c r="L57" s="47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39" ht="15.6" x14ac:dyDescent="0.3">
      <c r="C58" s="55"/>
      <c r="D58" s="55"/>
      <c r="E58" s="55"/>
      <c r="F58" s="55"/>
      <c r="G58" s="54"/>
      <c r="H58" s="55"/>
      <c r="I58" s="55"/>
      <c r="J58" s="55"/>
      <c r="K58" s="55"/>
      <c r="L58" s="47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39" ht="15.6" x14ac:dyDescent="0.3">
      <c r="C59" s="55"/>
      <c r="D59" s="55"/>
      <c r="E59" s="55"/>
      <c r="F59" s="55"/>
      <c r="G59" s="54"/>
      <c r="H59" s="55"/>
      <c r="I59" s="55"/>
      <c r="J59" s="55"/>
      <c r="K59" s="55"/>
      <c r="L59" s="47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39" ht="15.6" x14ac:dyDescent="0.3">
      <c r="C60" s="55"/>
      <c r="D60" s="55"/>
      <c r="E60" s="55"/>
      <c r="F60" s="55"/>
      <c r="G60" s="54"/>
      <c r="H60" s="55"/>
      <c r="I60" s="55"/>
      <c r="J60" s="55"/>
      <c r="K60" s="55"/>
      <c r="L60" s="47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39" ht="15.6" x14ac:dyDescent="0.3">
      <c r="C61" s="55"/>
      <c r="D61" s="55"/>
      <c r="E61" s="55"/>
      <c r="F61" s="55"/>
      <c r="G61" s="54"/>
      <c r="H61" s="55"/>
      <c r="I61" s="55"/>
      <c r="J61" s="55"/>
      <c r="K61" s="55"/>
      <c r="L61" s="47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39" ht="15.6" x14ac:dyDescent="0.3">
      <c r="C62" s="55"/>
      <c r="D62" s="55"/>
      <c r="E62" s="55"/>
      <c r="F62" s="55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39" ht="15.6" x14ac:dyDescent="0.3">
      <c r="C63" s="55"/>
      <c r="D63" s="55"/>
      <c r="E63" s="55"/>
      <c r="F63" s="55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39" ht="15.6" x14ac:dyDescent="0.3">
      <c r="C64" s="55"/>
      <c r="D64" s="55"/>
      <c r="E64" s="55"/>
      <c r="F64" s="55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3:23" ht="15.6" x14ac:dyDescent="0.3">
      <c r="C65" s="55"/>
      <c r="D65" s="55"/>
      <c r="E65" s="55"/>
      <c r="F65" s="55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3:23" ht="15.6" x14ac:dyDescent="0.3">
      <c r="C66" s="55"/>
      <c r="D66" s="55"/>
      <c r="E66" s="55"/>
      <c r="F66" s="55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3:23" ht="15.6" x14ac:dyDescent="0.3">
      <c r="C67" s="55"/>
      <c r="D67" s="55"/>
      <c r="E67" s="55"/>
      <c r="F67" s="55"/>
      <c r="G67" s="54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</sheetData>
  <mergeCells count="56">
    <mergeCell ref="AK45:AL45"/>
    <mergeCell ref="K46:K47"/>
    <mergeCell ref="T46:T47"/>
    <mergeCell ref="U46:U47"/>
    <mergeCell ref="V46:V47"/>
    <mergeCell ref="AH46:AH47"/>
    <mergeCell ref="AI46:AI47"/>
    <mergeCell ref="AK46:AK47"/>
    <mergeCell ref="AL46:AL47"/>
    <mergeCell ref="AH44:AI45"/>
    <mergeCell ref="S45:S47"/>
    <mergeCell ref="W45:W47"/>
    <mergeCell ref="X45:X47"/>
    <mergeCell ref="AB45:AB47"/>
    <mergeCell ref="AD43:AD47"/>
    <mergeCell ref="D44:D47"/>
    <mergeCell ref="J44:J47"/>
    <mergeCell ref="N44:N47"/>
    <mergeCell ref="AA44:AA47"/>
    <mergeCell ref="AG44:AG47"/>
    <mergeCell ref="AC45:AC47"/>
    <mergeCell ref="AE45:AE47"/>
    <mergeCell ref="AF45:AF47"/>
    <mergeCell ref="E45:E47"/>
    <mergeCell ref="F45:F47"/>
    <mergeCell ref="P45:P47"/>
    <mergeCell ref="Q45:Q47"/>
    <mergeCell ref="R45:R46"/>
    <mergeCell ref="AK18:AL18"/>
    <mergeCell ref="K19:K20"/>
    <mergeCell ref="T19:T20"/>
    <mergeCell ref="U19:U20"/>
    <mergeCell ref="V19:V20"/>
    <mergeCell ref="AH19:AH20"/>
    <mergeCell ref="AI19:AI20"/>
    <mergeCell ref="AK19:AK20"/>
    <mergeCell ref="AL19:AL20"/>
    <mergeCell ref="AH17:AI18"/>
    <mergeCell ref="S18:S20"/>
    <mergeCell ref="W18:W20"/>
    <mergeCell ref="X18:X20"/>
    <mergeCell ref="AB18:AB20"/>
    <mergeCell ref="AD16:AD20"/>
    <mergeCell ref="D17:D20"/>
    <mergeCell ref="J17:J20"/>
    <mergeCell ref="N17:N20"/>
    <mergeCell ref="AA17:AA20"/>
    <mergeCell ref="AG17:AG20"/>
    <mergeCell ref="AC18:AC20"/>
    <mergeCell ref="AE18:AE20"/>
    <mergeCell ref="AF18:AF20"/>
    <mergeCell ref="E18:E20"/>
    <mergeCell ref="F18:F20"/>
    <mergeCell ref="P18:P20"/>
    <mergeCell ref="Q18:Q20"/>
    <mergeCell ref="R18:R1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CATMASTER</vt:lpstr>
      <vt:lpstr>CATMASTER (2)</vt:lpstr>
    </vt:vector>
  </TitlesOfParts>
  <Company>AUS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Megee</dc:creator>
  <cp:lastModifiedBy>agoad</cp:lastModifiedBy>
  <dcterms:created xsi:type="dcterms:W3CDTF">2010-11-11T21:21:01Z</dcterms:created>
  <dcterms:modified xsi:type="dcterms:W3CDTF">2016-06-06T20:19:14Z</dcterms:modified>
</cp:coreProperties>
</file>