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uiwater.com\files\Rate Case\Kentucky\2015 WSCKY Rate Case\Data Requests\PSC Data Request 3 filed 2016.XX.XX\"/>
    </mc:Choice>
  </mc:AlternateContent>
  <bookViews>
    <workbookView xWindow="0" yWindow="0" windowWidth="24000" windowHeight="9645"/>
  </bookViews>
  <sheets>
    <sheet name="wp-b2 Captim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D">'[1]A-15'!#REF!</definedName>
    <definedName name="\G">'[1]A-15'!#REF!</definedName>
    <definedName name="\P">'[1]A-15'!#REF!</definedName>
    <definedName name="\S">'[1]A-15'!#REF!</definedName>
    <definedName name="________pri0004">'[1]A-15'!#REF!</definedName>
    <definedName name="________pri0005">'[1]A-15'!#REF!</definedName>
    <definedName name="________pri0006">'[1]A-15'!#REF!</definedName>
    <definedName name="________pri0007">'[1]A-15'!#REF!</definedName>
    <definedName name="________pri0008">'[1]A-15'!#REF!</definedName>
    <definedName name="________pri0009">'[1]A-15'!#REF!</definedName>
    <definedName name="________pri0010">'[1]A-15'!#REF!</definedName>
    <definedName name="________pri0011">'[1]A-15'!#REF!</definedName>
    <definedName name="________pri0012">'[1]A-15'!#REF!</definedName>
    <definedName name="________pri0013">'[1]A-15'!#REF!</definedName>
    <definedName name="________pri0014">'[1]A-15'!#REF!</definedName>
    <definedName name="________pri0015">'[1]A-15'!#REF!</definedName>
    <definedName name="________pri0016">'[1]A-15'!#REF!</definedName>
    <definedName name="________pri0017">'[1]A-15'!#REF!</definedName>
    <definedName name="________pri0019">'[1]A-15'!#REF!</definedName>
    <definedName name="_____pri0004">'[1]A-15'!#REF!</definedName>
    <definedName name="_____pri0005">'[1]A-15'!#REF!</definedName>
    <definedName name="_____pri0006">'[1]A-15'!#REF!</definedName>
    <definedName name="_____pri0007">'[1]A-15'!#REF!</definedName>
    <definedName name="_____pri0008">'[1]A-15'!#REF!</definedName>
    <definedName name="_____pri0009">'[1]A-15'!#REF!</definedName>
    <definedName name="_____pri0010">'[1]A-15'!#REF!</definedName>
    <definedName name="_____pri0011">'[1]A-15'!#REF!</definedName>
    <definedName name="_____pri0012">'[1]A-15'!#REF!</definedName>
    <definedName name="_____pri0013">'[1]A-15'!#REF!</definedName>
    <definedName name="_____pri0014">'[1]A-15'!#REF!</definedName>
    <definedName name="_____pri0015">'[1]A-15'!#REF!</definedName>
    <definedName name="_____pri0016">'[1]A-15'!#REF!</definedName>
    <definedName name="_____pri0017">'[1]A-15'!#REF!</definedName>
    <definedName name="_____pri0019">'[1]A-15'!#REF!</definedName>
    <definedName name="____pri0004">'[1]A-15'!#REF!</definedName>
    <definedName name="____pri0005">'[1]A-15'!#REF!</definedName>
    <definedName name="____pri0006">'[1]A-15'!#REF!</definedName>
    <definedName name="____pri0007">'[1]A-15'!#REF!</definedName>
    <definedName name="____pri0008">'[1]A-15'!#REF!</definedName>
    <definedName name="____pri0009">'[1]A-15'!#REF!</definedName>
    <definedName name="____pri0010">'[1]A-15'!#REF!</definedName>
    <definedName name="____pri0011">'[1]A-15'!#REF!</definedName>
    <definedName name="____pri0012">'[1]A-15'!#REF!</definedName>
    <definedName name="____pri0013">'[1]A-15'!#REF!</definedName>
    <definedName name="____pri0014">'[1]A-15'!#REF!</definedName>
    <definedName name="____pri0015">'[1]A-15'!#REF!</definedName>
    <definedName name="____pri0016">'[1]A-15'!#REF!</definedName>
    <definedName name="____pri0017">'[1]A-15'!#REF!</definedName>
    <definedName name="____pri0019">'[1]A-15'!#REF!</definedName>
    <definedName name="___pri0004">'[1]A-15'!#REF!</definedName>
    <definedName name="___pri0005">'[1]A-15'!#REF!</definedName>
    <definedName name="___pri0006">'[1]A-15'!#REF!</definedName>
    <definedName name="___pri0007">'[1]A-15'!#REF!</definedName>
    <definedName name="___pri0008">'[1]A-15'!#REF!</definedName>
    <definedName name="___pri0009">'[1]A-15'!#REF!</definedName>
    <definedName name="___pri0010">'[1]A-15'!#REF!</definedName>
    <definedName name="___pri0011">'[1]A-15'!#REF!</definedName>
    <definedName name="___pri0012">'[1]A-15'!#REF!</definedName>
    <definedName name="___pri0013">'[1]A-15'!#REF!</definedName>
    <definedName name="___pri0014">'[1]A-15'!#REF!</definedName>
    <definedName name="___pri0015">'[1]A-15'!#REF!</definedName>
    <definedName name="___pri0016">'[1]A-15'!#REF!</definedName>
    <definedName name="___pri0017">'[1]A-15'!#REF!</definedName>
    <definedName name="___pri0019">'[1]A-15'!#REF!</definedName>
    <definedName name="__CNC2.CE2">'[2]Cust Eq Input'!#REF!</definedName>
    <definedName name="__pri0004">'[1]A-15'!#REF!</definedName>
    <definedName name="__pri0005">'[1]A-15'!#REF!</definedName>
    <definedName name="__pri0006">'[1]A-15'!#REF!</definedName>
    <definedName name="__pri0007">'[1]A-15'!#REF!</definedName>
    <definedName name="__pri0008">'[1]A-15'!#REF!</definedName>
    <definedName name="__pri0009">'[1]A-15'!#REF!</definedName>
    <definedName name="__pri0010">'[1]A-15'!#REF!</definedName>
    <definedName name="__pri0011">'[1]A-15'!#REF!</definedName>
    <definedName name="__pri0012">'[1]A-15'!#REF!</definedName>
    <definedName name="__pri0013">'[1]A-15'!#REF!</definedName>
    <definedName name="__pri0014">'[1]A-15'!#REF!</definedName>
    <definedName name="__pri0015">'[1]A-15'!#REF!</definedName>
    <definedName name="__pri0016">'[1]A-15'!#REF!</definedName>
    <definedName name="__pri0017">'[1]A-15'!#REF!</definedName>
    <definedName name="__pri0019">'[1]A-15'!#REF!</definedName>
    <definedName name="_1CONTRACT_LABOR">#REF!</definedName>
    <definedName name="_6CONTRACT_LABOR">#REF!</definedName>
    <definedName name="_CNC2.CE2">'[2]Cust Eq Input'!#REF!</definedName>
    <definedName name="_Key1" hidden="1">#REF!</definedName>
    <definedName name="_Order1" hidden="1">255</definedName>
    <definedName name="_pri0004">'[1]A-15'!#REF!</definedName>
    <definedName name="_pri0005">'[1]A-15'!#REF!</definedName>
    <definedName name="_pri0006">'[1]A-15'!#REF!</definedName>
    <definedName name="_pri0007">'[1]A-15'!#REF!</definedName>
    <definedName name="_pri0008">'[1]A-15'!#REF!</definedName>
    <definedName name="_pri0009">'[1]A-15'!#REF!</definedName>
    <definedName name="_pri0010">'[1]A-15'!#REF!</definedName>
    <definedName name="_pri0011">'[1]A-15'!#REF!</definedName>
    <definedName name="_pri0012">'[1]A-15'!#REF!</definedName>
    <definedName name="_pri0013">'[1]A-15'!#REF!</definedName>
    <definedName name="_pri0014">'[1]A-15'!#REF!</definedName>
    <definedName name="_pri0015">'[1]A-15'!#REF!</definedName>
    <definedName name="_pri0016">'[1]A-15'!#REF!</definedName>
    <definedName name="_pri0017">'[1]A-15'!#REF!</definedName>
    <definedName name="_pri0019">'[1]A-15'!#REF!</definedName>
    <definedName name="_Sort" hidden="1">#REF!</definedName>
    <definedName name="Account_and_Adjustment_Information">OFFSET(#REF!,0,0,COUNTA(#REF!),COUNTA(#REF!))</definedName>
    <definedName name="Account_Balance">'[4]COPY ELECTRONIC TB HERE'!$D$2:$D$338</definedName>
    <definedName name="Account_Name">'[4]COPY ELECTRONIC TB HERE'!$B$2:$B$338</definedName>
    <definedName name="Account_Number">'[4]COPY ELECTRONIC TB HERE'!$A$2:$A$338</definedName>
    <definedName name="Accounts">#REF!</definedName>
    <definedName name="ACCT">[5]Corporate!$G$5:$G$26</definedName>
    <definedName name="AccumDepr">[6]Data!$I$13:$J$131</definedName>
    <definedName name="ADMIN">#REF!</definedName>
    <definedName name="AFUDC">'[1]A-15'!#REF!</definedName>
    <definedName name="AIAC">[6]Data!$O$13:$P$131</definedName>
    <definedName name="allocation_data">OFFSET(#REF!,1,0,COUNTA(#REF!)-1,COUNTA(#REF!))</definedName>
    <definedName name="ALLOCATION_TABLE">'[4]Linked TB'!$B$584:$H$591</definedName>
    <definedName name="ANNAACIAC">'[1]A-15'!#REF!</definedName>
    <definedName name="ANNAD">'[1]A-15'!#REF!</definedName>
    <definedName name="ANNAFC">'[1]A-15'!#REF!</definedName>
    <definedName name="ANNCIAC">'[1]A-15'!#REF!</definedName>
    <definedName name="ANNPL">'[1]A-15'!#REF!</definedName>
    <definedName name="ARB">'[1]A-15'!#REF!</definedName>
    <definedName name="AS">'[1]A-15'!#REF!</definedName>
    <definedName name="Atlantic">[5]Atlantic!$F:$F</definedName>
    <definedName name="AtlID">[5]Atlantic!$B:$B</definedName>
    <definedName name="BALANCE">'[1]A-15'!#REF!</definedName>
    <definedName name="Bill">[5]Corporate!$G$72:$G$81</definedName>
    <definedName name="Calculate">'[7]General Data'!$A$42</definedName>
    <definedName name="CAM.CE">#REF!</definedName>
    <definedName name="CCE.CAM.">#REF!</definedName>
    <definedName name="CCE.CB.">#REF!</definedName>
    <definedName name="CCE.CH.">#REF!</definedName>
    <definedName name="CCE.CHAR.">#REF!</definedName>
    <definedName name="CCE.CL.">#REF!</definedName>
    <definedName name="CCE.CLAR.">#REF!</definedName>
    <definedName name="CCE.DM.">#REF!</definedName>
    <definedName name="CCE.FC.">#REF!</definedName>
    <definedName name="CCE.GN.">#REF!</definedName>
    <definedName name="CCE.GT.">#REF!</definedName>
    <definedName name="CCE.HR.">#REF!</definedName>
    <definedName name="CCE.KILL.">#REF!</definedName>
    <definedName name="CCE.MED.">#REF!</definedName>
    <definedName name="CCE.VAL.">#REF!</definedName>
    <definedName name="CCE.WH.">#REF!</definedName>
    <definedName name="CCE.WUW.">#REF!</definedName>
    <definedName name="CH.CE">#REF!</definedName>
    <definedName name="CHAR.CE">#REF!</definedName>
    <definedName name="CIAC">[6]Data!$R$13:$S$131</definedName>
    <definedName name="CIAC_02">'[8]wp - Adj Depr'!#REF!</definedName>
    <definedName name="CL.CE">#REF!</definedName>
    <definedName name="CLAR.CE">#REF!</definedName>
    <definedName name="CNC.CE">#REF!</definedName>
    <definedName name="CNC2.CE">#REF!</definedName>
    <definedName name="CNC2.CE2">'[2]Cust Eq Input'!#REF!</definedName>
    <definedName name="Co.">'[9]General Data'!$C$2</definedName>
    <definedName name="co_sub">'[10]Input Schedule'!$C$5</definedName>
    <definedName name="COL.CE">#REF!</definedName>
    <definedName name="Company">'[7]WSC Factor'!$C$1</definedName>
    <definedName name="Company_Name">[11]Input!$B$5</definedName>
    <definedName name="company_title">'[4]Input Schedule'!$C$3</definedName>
    <definedName name="Company2">'[7]WSC Factor'!$C$101</definedName>
    <definedName name="Company3">'[7]WSC Factor'!$C$152</definedName>
    <definedName name="Computers_rate">[12]Input!$B$20</definedName>
    <definedName name="Corp">[5]Corporate!$G:$G</definedName>
    <definedName name="CorpID">[5]Corporate!$B:$B</definedName>
    <definedName name="CorpServ">[5]Corporate!$G$87:$G$88</definedName>
    <definedName name="CPI">'[13]wp-t-Assumptions'!$C$26</definedName>
    <definedName name="CSI.CE">#REF!</definedName>
    <definedName name="CSR">[5]Corporate!$G$91:$G$125</definedName>
    <definedName name="CustomerDeposits">[6]Data!$AA$13:$AB$131</definedName>
    <definedName name="customers">'[14]Input Schedule'!$C$13</definedName>
    <definedName name="CWIP">[6]Data!$F$13:$G$131</definedName>
    <definedName name="CWS.CE">#REF!</definedName>
    <definedName name="cws_customers">'[4]Input Schedule'!$C$13</definedName>
    <definedName name="Date_budget">'[15]Budget Load'!$D$3:$AA$3</definedName>
    <definedName name="DeferredCharges">[6]Data!$U$13:$V$131</definedName>
    <definedName name="DeferredIncomeTaxes">[6]Data!$X$13:$Y$131</definedName>
    <definedName name="DEPR">#REF!</definedName>
    <definedName name="DIR">'[1]A-15'!#REF!</definedName>
    <definedName name="DisallowedPAA">[6]Data!$CF$13:$CG$131</definedName>
    <definedName name="DM.CE">#REF!</definedName>
    <definedName name="Docket_Number">'[4]Input Schedule'!$C$5:$C$5</definedName>
    <definedName name="Docket2">'[7]WSC Factor'!$C$102</definedName>
    <definedName name="Docket3">'[7]WSC Factor'!$C$153</definedName>
    <definedName name="end_balance">OFFSET('[16]tb 2007 reformat'!$H$1,1,0,COUNTA('[16]tb 2007 reformat'!$A$1:$A$65536),1)</definedName>
    <definedName name="EquityCap">'[7]General Data'!#REF!</definedName>
    <definedName name="EquityRate">'[7]General Data'!#REF!</definedName>
    <definedName name="EXEC">[5]Corporate!$G$36:$G$43</definedName>
    <definedName name="Exhibit">'[7]WSC Factor'!$K$1</definedName>
    <definedName name="f">'[1]A-15'!#REF!</definedName>
    <definedName name="FC.CE">#REF!</definedName>
    <definedName name="FICA">'[13]wp-t-Assumptions'!$C$10</definedName>
    <definedName name="FICARate">'[13]wp-t-Assumptions'!$C$10</definedName>
    <definedName name="FL.1">#REF!</definedName>
    <definedName name="FL.3">#REF!</definedName>
    <definedName name="FL.5">#REF!</definedName>
    <definedName name="FL.CE">#REF!</definedName>
    <definedName name="FL.CEP">#REF!</definedName>
    <definedName name="FT_Budget">'[15]Budget Load'!$D$7:$AA$60</definedName>
    <definedName name="FUTA">'[13]wp-t-Assumptions'!$C$18</definedName>
    <definedName name="GA.1">#REF!</definedName>
    <definedName name="GA.3">#REF!</definedName>
    <definedName name="GA.5">#REF!</definedName>
    <definedName name="GA.CE">#REF!</definedName>
    <definedName name="GA.CEP">#REF!</definedName>
    <definedName name="GN.CE">#REF!</definedName>
    <definedName name="GRTrate">'[7]General Data'!#REF!</definedName>
    <definedName name="GT.CE">#REF!</definedName>
    <definedName name="HealthIns">'[13]wp-t-Assumptions'!$C$22</definedName>
    <definedName name="HR">[5]Corporate!$G$29:$G$33</definedName>
    <definedName name="HR.CE">#REF!</definedName>
    <definedName name="IL.1">#REF!</definedName>
    <definedName name="IL.3">#REF!</definedName>
    <definedName name="IL.5">#REF!</definedName>
    <definedName name="IL.CE">#REF!</definedName>
    <definedName name="IL.CEP">#REF!</definedName>
    <definedName name="IN.3">#REF!</definedName>
    <definedName name="IN.5">#REF!</definedName>
    <definedName name="IN.CE">#REF!</definedName>
    <definedName name="IN.CEP">#REF!</definedName>
    <definedName name="IT">[5]Corporate!$G$46:$G$50</definedName>
    <definedName name="KILL.CE">#REF!</definedName>
    <definedName name="LA.1">#REF!</definedName>
    <definedName name="LA.3">#REF!</definedName>
    <definedName name="LA.5">#REF!</definedName>
    <definedName name="LA.CE">#REF!</definedName>
    <definedName name="LA.CEP">#REF!</definedName>
    <definedName name="LEXINGTON">#REF!</definedName>
    <definedName name="LH.CE">#REF!</definedName>
    <definedName name="linked_tb">'[17]Linked TB'!$A$9:$G$73</definedName>
    <definedName name="LUI.CE">#REF!</definedName>
    <definedName name="LUS.CE">#REF!</definedName>
    <definedName name="LW.CE">#REF!</definedName>
    <definedName name="MAINT">#REF!</definedName>
    <definedName name="MASS.CE">#REF!</definedName>
    <definedName name="MCSI.CE">#REF!</definedName>
    <definedName name="MD.1">#REF!</definedName>
    <definedName name="MD.3">#REF!</definedName>
    <definedName name="MD.5">#REF!</definedName>
    <definedName name="MD.CE">#REF!</definedName>
    <definedName name="MD.CEP">#REF!</definedName>
    <definedName name="MED.CE">#REF!</definedName>
    <definedName name="Medicare">'[13]wp-t-Assumptions'!$C$15</definedName>
    <definedName name="MG.CE">#REF!</definedName>
    <definedName name="MID.C.CE">#REF!</definedName>
    <definedName name="MidID">[5]Midwest!$B:$B</definedName>
    <definedName name="Midwest">[5]Midwest!$F:$F</definedName>
    <definedName name="MISC">#REF!</definedName>
    <definedName name="MS.1">#REF!</definedName>
    <definedName name="MS.3">#REF!</definedName>
    <definedName name="MS.5">#REF!</definedName>
    <definedName name="MS.CE">#REF!</definedName>
    <definedName name="MS.CEP">#REF!</definedName>
    <definedName name="NC.1">#REF!</definedName>
    <definedName name="NC.3">#REF!</definedName>
    <definedName name="NC.5">#REF!</definedName>
    <definedName name="NC.CE">#REF!</definedName>
    <definedName name="NC.CEP">#REF!</definedName>
    <definedName name="New_Account_balance">'[18]COPY ELECTRONIC TB HERE'!$D$2:$D$329</definedName>
    <definedName name="New_Account_Name">'[18]COPY ELECTRONIC TB HERE'!$B$2:$B$329</definedName>
    <definedName name="New_Account_Number">'[18]COPY ELECTRONIC TB HERE'!$A$2:$A$329</definedName>
    <definedName name="NEW_ALLOCATION_TABLE">'[18]Linked TB'!$B$531:$H$537</definedName>
    <definedName name="NEW_COMPANY_NAME">[12]Input!$B$5</definedName>
    <definedName name="NEW_COMPANY_TITLE">'[18]Input Schedule'!$C$3</definedName>
    <definedName name="NEW_DOCKET_NUMBER">'[18]Input Schedule'!$C$5:$C$5</definedName>
    <definedName name="NEW_SEWER_CUSTOMERS">'[18]Input Schedule'!$C$12</definedName>
    <definedName name="NEW_TB">'[18]COPY ELECTRONIC TB HERE'!$A$1:$G$65536</definedName>
    <definedName name="NEW_TEST_YEAR_END_DATE">'[18]Input Schedule'!$C$7</definedName>
    <definedName name="NEW_WATER_CUSTOMER">'[18]Input Schedule'!$C$11</definedName>
    <definedName name="Note">'[19]General Data'!$C$5</definedName>
    <definedName name="OCC.CE">#REF!</definedName>
    <definedName name="OH.1">#REF!</definedName>
    <definedName name="OH.3">#REF!</definedName>
    <definedName name="OH.5">#REF!</definedName>
    <definedName name="OH.CE">#REF!</definedName>
    <definedName name="OH.CEP">#REF!</definedName>
    <definedName name="Opslead">[5]Corporate!$G$128:$G$134</definedName>
    <definedName name="Opssup">[5]Corporate!$G$84</definedName>
    <definedName name="OtherBenefits">'[13]wp-t-Assumptions'!$C$25</definedName>
    <definedName name="PAA">[6]Data!$L$13:$M$131</definedName>
    <definedName name="Pension">'[13]wp-t-Assumptions'!$C$23</definedName>
    <definedName name="Plant">[6]Data!$C$13:$D$131</definedName>
    <definedName name="_xlnm.Print_Area" localSheetId="0">'wp-b2 Captime'!$A$1:$I$50</definedName>
    <definedName name="PT_Budget">'[15]Budget Load'!$D$68:$AA$121</definedName>
    <definedName name="Rate401k">'[13]wp-t-Assumptions'!$C$24</definedName>
    <definedName name="RATECASE">#REF!</definedName>
    <definedName name="Reduced_acct">OFFSET('[16]tb 2007 reformat'!$A$1,1,0,COUNTA('[16]tb 2007 reformat'!$A$1:$A$65536),1)</definedName>
    <definedName name="Reg">[5]Corporate!$G$53:$G$69</definedName>
    <definedName name="RPC.CE">#REF!</definedName>
    <definedName name="SADPRIM">'[1]A-15'!#REF!</definedName>
    <definedName name="SalaryIncrease">'[13]wp-t-Assumptions'!$C$9</definedName>
    <definedName name="SC.1">#REF!</definedName>
    <definedName name="SC.3">#REF!</definedName>
    <definedName name="SC.5">#REF!</definedName>
    <definedName name="SC.CE">#REF!</definedName>
    <definedName name="SC.CEP">#REF!</definedName>
    <definedName name="SCI.CE">#REF!</definedName>
    <definedName name="SCU.CE">#REF!</definedName>
    <definedName name="SE.SE60D.ALLOC.">#REF!</definedName>
    <definedName name="SEID">[5]Southeast!$B:$B</definedName>
    <definedName name="sewer_customers">'[4]Input Schedule'!$C$12</definedName>
    <definedName name="sewer_customers_2014">'[20]Input Schedule'!$E$12</definedName>
    <definedName name="Sewer_distributions_of_costs_to_plant">[12]Input!$B$14</definedName>
    <definedName name="SocSec">'[13]wp-t-Assumptions'!$C$12</definedName>
    <definedName name="South">[5]South!$F:$F</definedName>
    <definedName name="Southeast">[5]Southeast!$F:$F</definedName>
    <definedName name="SouthID">[5]South!$B:$B</definedName>
    <definedName name="SPPRIM">'[1]A-15'!#REF!</definedName>
    <definedName name="SRB">'[1]A-15'!#REF!</definedName>
    <definedName name="Sub_Names">#REF!</definedName>
    <definedName name="SUI.CE">#REF!</definedName>
    <definedName name="SUMU_U">'[1]A-15'!#REF!</definedName>
    <definedName name="SUTA">'[13]wp-t-Assumptions'!$C$20</definedName>
    <definedName name="SUTALimit">'[13]wp-t-Assumptions'!$C$21</definedName>
    <definedName name="swr_comp_dep">'[4]Input Schedule'!$D$29</definedName>
    <definedName name="swr_cust_per">'[4]Input Schedule'!$D$12</definedName>
    <definedName name="swr_cust_per_2014">'[20]Input Schedule'!$F$12</definedName>
    <definedName name="swr_plt_dep">'[4]Input Schedule'!#REF!</definedName>
    <definedName name="swr_vhle_dep">'[4]Input Schedule'!$D$30</definedName>
    <definedName name="TB_02">'[21]2002 - TB'!$A$1:$E$65536</definedName>
    <definedName name="TB_03">'[21]2003 - TB'!$A$1:$E$452</definedName>
    <definedName name="TB_04">'[21]2004 - TB'!$A$1:$E$446</definedName>
    <definedName name="TB_05">'[21]2005 - TB'!$A$1:$E$65536</definedName>
    <definedName name="TB_06">'[21]2006 - TB'!$A$1:$E$65536</definedName>
    <definedName name="TB_07">'[21]2007 - TB'!$A$1:$E$65536</definedName>
    <definedName name="TB_08">'[21]2008 - TB'!$A$1:$C$65536</definedName>
    <definedName name="TC.CE">#REF!</definedName>
    <definedName name="Test">'[7]WSC Factor'!$C$4</definedName>
    <definedName name="test_year_end_date">'[4]Input Schedule'!$C$7</definedName>
    <definedName name="TestYear">'[7]General Data'!$C$4</definedName>
    <definedName name="TestYr">'[9]General Data'!$C$4</definedName>
    <definedName name="TN.1">#REF!</definedName>
    <definedName name="TN.3">#REF!</definedName>
    <definedName name="TN.5">#REF!</definedName>
    <definedName name="TN.CE">#REF!</definedName>
    <definedName name="TN.CEP">#REF!</definedName>
    <definedName name="TOT.CNC.CE">#REF!</definedName>
    <definedName name="total_UI_ERC">'[21]Input Schedule'!#REF!</definedName>
    <definedName name="TotalLines">[22]Drivers!$B$11</definedName>
    <definedName name="UIF.CE">#REF!</definedName>
    <definedName name="UUC.CE">#REF!</definedName>
    <definedName name="v">'[23]Input Schedule'!$D$39</definedName>
    <definedName name="VA.1">#REF!</definedName>
    <definedName name="VA.3">#REF!</definedName>
    <definedName name="VA.5">#REF!</definedName>
    <definedName name="VA.CE">#REF!</definedName>
    <definedName name="VA.CEP">#REF!</definedName>
    <definedName name="VAL.CE">#REF!</definedName>
    <definedName name="Vehicles_rate">[12]Input!$B$21</definedName>
    <definedName name="WADPRIM">'[1]A-15'!#REF!</definedName>
    <definedName name="water_customer">'[4]Input Schedule'!$C$11</definedName>
    <definedName name="water_customer_2014">'[20]Input Schedule'!$E$11</definedName>
    <definedName name="Water_customers">[11]Input!$B$10</definedName>
    <definedName name="Water_distributions_of_costs_to_plant">[12]Input!$B$13</definedName>
    <definedName name="Water_Rates">#REF!</definedName>
    <definedName name="WD.CE">#REF!</definedName>
    <definedName name="West">[5]West!$F:$F</definedName>
    <definedName name="WestID">[5]West!$B:$B</definedName>
    <definedName name="WH.CE">#REF!</definedName>
    <definedName name="WPPRIM">'[1]A-15'!#REF!</definedName>
    <definedName name="WRB">'[1]A-15'!#REF!</definedName>
    <definedName name="WSCBSAllocation">[6]Data!$BE$13:$BF$131</definedName>
    <definedName name="wtr_comp_dep">'[4]Input Schedule'!$C$29</definedName>
    <definedName name="wtr_cust_per">'[4]Input Schedule'!$D$11</definedName>
    <definedName name="wtr_cust_per_2014">'[20]Input Schedule'!$F$11</definedName>
    <definedName name="wtr_plt_dep">'[4]Input Schedule'!#REF!</definedName>
    <definedName name="wtr_vhle_dep">'[4]Input Schedule'!$C$30</definedName>
    <definedName name="WUW.CE">#REF!</definedName>
    <definedName name="WV.CE">#REF!</definedName>
    <definedName name="Year_End_Results_for_1997__1996____1995">#REF!</definedName>
  </definedNames>
  <calcPr calcId="152511" calcMode="manual" iterate="1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1" l="1"/>
  <c r="I49" i="1"/>
  <c r="N36" i="1"/>
  <c r="E36" i="1" s="1"/>
  <c r="I36" i="1" s="1"/>
  <c r="G36" i="1"/>
  <c r="G35" i="1"/>
  <c r="I35" i="1" s="1"/>
  <c r="E35" i="1"/>
  <c r="G34" i="1"/>
  <c r="E34" i="1"/>
  <c r="I34" i="1" s="1"/>
  <c r="G33" i="1"/>
  <c r="E33" i="1"/>
  <c r="I33" i="1" s="1"/>
  <c r="I32" i="1"/>
  <c r="G32" i="1"/>
  <c r="E32" i="1"/>
  <c r="G31" i="1"/>
  <c r="I31" i="1" s="1"/>
  <c r="E31" i="1"/>
  <c r="G30" i="1"/>
  <c r="E30" i="1"/>
  <c r="I30" i="1" s="1"/>
  <c r="G29" i="1"/>
  <c r="E29" i="1"/>
  <c r="I29" i="1" s="1"/>
  <c r="I28" i="1"/>
  <c r="G28" i="1"/>
  <c r="E28" i="1"/>
  <c r="I24" i="1"/>
  <c r="I23" i="1"/>
  <c r="I22" i="1"/>
  <c r="I21" i="1"/>
  <c r="I20" i="1"/>
  <c r="I19" i="1"/>
  <c r="E18" i="1"/>
  <c r="E25" i="1" s="1"/>
  <c r="I17" i="1"/>
  <c r="I16" i="1"/>
  <c r="I15" i="1"/>
  <c r="I14" i="1"/>
  <c r="I13" i="1"/>
  <c r="I37" i="1" l="1"/>
  <c r="I40" i="1" s="1"/>
  <c r="E37" i="1"/>
  <c r="I18" i="1"/>
  <c r="I25" i="1" s="1"/>
  <c r="I39" i="1" s="1"/>
  <c r="I41" i="1" s="1"/>
</calcChain>
</file>

<file path=xl/sharedStrings.xml><?xml version="1.0" encoding="utf-8"?>
<sst xmlns="http://schemas.openxmlformats.org/spreadsheetml/2006/main" count="66" uniqueCount="61">
  <si>
    <t>w/p-[b-2]</t>
  </si>
  <si>
    <t>Calculation of Capitalized Time Allocation</t>
  </si>
  <si>
    <t>A</t>
  </si>
  <si>
    <t>B</t>
  </si>
  <si>
    <t>C</t>
  </si>
  <si>
    <t>D</t>
  </si>
  <si>
    <t xml:space="preserve">Total </t>
  </si>
  <si>
    <t xml:space="preserve">Capitalized  </t>
  </si>
  <si>
    <t>Line</t>
  </si>
  <si>
    <t xml:space="preserve">Capitalized </t>
  </si>
  <si>
    <t>Percentage</t>
  </si>
  <si>
    <t>Time</t>
  </si>
  <si>
    <t xml:space="preserve"> No.</t>
  </si>
  <si>
    <t>Allocated</t>
  </si>
  <si>
    <t>Adjustment</t>
  </si>
  <si>
    <t>Operations</t>
  </si>
  <si>
    <t>Haas, Bruce T. (Operations)</t>
  </si>
  <si>
    <t>Utilizing predecessor captime since hired 7/27/15.</t>
  </si>
  <si>
    <t>Total Operations Capitalized Time</t>
  </si>
  <si>
    <r>
      <t xml:space="preserve">Water Service Personnel </t>
    </r>
    <r>
      <rPr>
        <b/>
        <sz val="10"/>
        <rFont val="Book Antiqua"/>
        <family val="1"/>
      </rPr>
      <t>wp-d-rc.exp</t>
    </r>
  </si>
  <si>
    <t>hours</t>
  </si>
  <si>
    <t>rate</t>
  </si>
  <si>
    <t>$</t>
  </si>
  <si>
    <t>Guttormsen, Robert A</t>
  </si>
  <si>
    <t>Guttormsen, Rob</t>
  </si>
  <si>
    <t>Neyzelman, Dimitry</t>
  </si>
  <si>
    <t>Halloran, Brian</t>
  </si>
  <si>
    <t>Haas, Bruce T. (Rate Case)</t>
  </si>
  <si>
    <t>Haas, Bruce</t>
  </si>
  <si>
    <t>Kersey, Justin P.</t>
  </si>
  <si>
    <t>Kersey, Justin</t>
  </si>
  <si>
    <t>Leonard, James R. (Rate Case)</t>
  </si>
  <si>
    <t>Leonard, James R.</t>
  </si>
  <si>
    <t>Lubertozzi, Steven M.</t>
  </si>
  <si>
    <t>Lubertozzi, Steve</t>
  </si>
  <si>
    <t>Ortega, Jennifer</t>
  </si>
  <si>
    <t>Shareef, Azfar</t>
  </si>
  <si>
    <t xml:space="preserve">Operations Capitalized Time </t>
  </si>
  <si>
    <t>Total Capitalized  Time Adjustment</t>
  </si>
  <si>
    <t>WSCKY Water Cap Time per Books</t>
  </si>
  <si>
    <t>WSCKY Sewer Cap Time per Books</t>
  </si>
  <si>
    <t>WSCKY Water Capitalized Time</t>
  </si>
  <si>
    <t>WSCKY Sewer Capitalized Time</t>
  </si>
  <si>
    <t>Cap Time Adjustment - Water</t>
  </si>
  <si>
    <t>Cap Time Adjustment - Sewer</t>
  </si>
  <si>
    <t>Water Service Corporation of Kentucky</t>
  </si>
  <si>
    <t>Test Year June 30, 2015</t>
  </si>
  <si>
    <t>Bolt, Gregory C.</t>
  </si>
  <si>
    <t>Johnson, Harvey H.</t>
  </si>
  <si>
    <t>Johnston, Joseph A</t>
  </si>
  <si>
    <t>Killion, Jeffrey</t>
  </si>
  <si>
    <t>Leonard, James R. (Operations)</t>
  </si>
  <si>
    <t>Mills, Wendell G.</t>
  </si>
  <si>
    <t>Onkst, James H.</t>
  </si>
  <si>
    <t>Partin, Michael W.</t>
  </si>
  <si>
    <t>Rushing, Ronald</t>
  </si>
  <si>
    <t>Turner, John R.</t>
  </si>
  <si>
    <t>Vaughn, Stephen R.</t>
  </si>
  <si>
    <t>Total Rate Case Capitalized Time</t>
  </si>
  <si>
    <t>Rate Case Capitalized Time</t>
  </si>
  <si>
    <t>Rate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</si>
</sst>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[$-409]mmm\-yy;@"/>
    <numFmt numFmtId="166" formatCode="_(* #,##0_);_(* \(#,##0\);_(* &quot;-&quot;??_);_(@_)"/>
    <numFmt numFmtId="167" formatCode="#."/>
    <numFmt numFmtId="168" formatCode="_(&quot;$&quot;* #,##0_);_(&quot;$&quot;* \(#,##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b/>
      <sz val="10"/>
      <name val="Book Antiqua"/>
      <family val="1"/>
    </font>
    <font>
      <sz val="10"/>
      <name val="Courier"/>
      <family val="3"/>
    </font>
    <font>
      <b/>
      <sz val="10"/>
      <color theme="1"/>
      <name val="Book Antiqua"/>
      <family val="1"/>
    </font>
    <font>
      <sz val="10"/>
      <name val="Book Antiqua"/>
      <family val="1"/>
    </font>
    <font>
      <b/>
      <u/>
      <sz val="10"/>
      <name val="Book Antiqua"/>
      <family val="1"/>
    </font>
    <font>
      <sz val="10"/>
      <color theme="1"/>
      <name val="Book Antiqua"/>
      <family val="1"/>
    </font>
    <font>
      <sz val="10"/>
      <color indexed="22"/>
      <name val="Book Antiqua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2" fillId="0" borderId="0"/>
    <xf numFmtId="164" fontId="4" fillId="0" borderId="0"/>
    <xf numFmtId="165" fontId="1" fillId="0" borderId="0"/>
    <xf numFmtId="9" fontId="4" fillId="0" borderId="0" applyFont="0" applyFill="0" applyBorder="0" applyAlignment="0" applyProtection="0"/>
    <xf numFmtId="164" fontId="2" fillId="0" borderId="0"/>
    <xf numFmtId="165" fontId="2" fillId="0" borderId="0"/>
    <xf numFmtId="43" fontId="4" fillId="0" borderId="0" applyFont="0" applyFill="0" applyBorder="0" applyAlignment="0" applyProtection="0"/>
  </cellStyleXfs>
  <cellXfs count="45">
    <xf numFmtId="0" fontId="0" fillId="0" borderId="0" xfId="0"/>
    <xf numFmtId="37" fontId="3" fillId="0" borderId="0" xfId="3" applyNumberFormat="1" applyFont="1" applyFill="1"/>
    <xf numFmtId="37" fontId="3" fillId="0" borderId="0" xfId="3" applyNumberFormat="1" applyFont="1" applyFill="1" applyAlignment="1">
      <alignment horizontal="left"/>
    </xf>
    <xf numFmtId="164" fontId="3" fillId="0" borderId="0" xfId="4" applyFont="1" applyFill="1"/>
    <xf numFmtId="37" fontId="3" fillId="0" borderId="0" xfId="3" applyNumberFormat="1" applyFont="1" applyFill="1" applyBorder="1"/>
    <xf numFmtId="10" fontId="5" fillId="0" borderId="0" xfId="5" applyNumberFormat="1" applyFont="1" applyFill="1" applyAlignment="1">
      <alignment horizontal="right"/>
    </xf>
    <xf numFmtId="37" fontId="6" fillId="0" borderId="0" xfId="3" applyNumberFormat="1" applyFont="1" applyFill="1"/>
    <xf numFmtId="10" fontId="3" fillId="0" borderId="0" xfId="6" applyNumberFormat="1" applyFont="1" applyFill="1" applyBorder="1"/>
    <xf numFmtId="164" fontId="6" fillId="0" borderId="0" xfId="4" applyFont="1" applyFill="1"/>
    <xf numFmtId="37" fontId="6" fillId="0" borderId="0" xfId="7" applyNumberFormat="1" applyFont="1" applyFill="1" applyBorder="1" applyAlignment="1">
      <alignment horizontal="center"/>
    </xf>
    <xf numFmtId="37" fontId="6" fillId="0" borderId="0" xfId="3" applyNumberFormat="1" applyFont="1" applyFill="1" applyAlignment="1">
      <alignment horizontal="center"/>
    </xf>
    <xf numFmtId="37" fontId="6" fillId="0" borderId="0" xfId="3" applyNumberFormat="1" applyFont="1" applyFill="1" applyBorder="1" applyAlignment="1">
      <alignment horizontal="center"/>
    </xf>
    <xf numFmtId="37" fontId="3" fillId="0" borderId="0" xfId="8" applyNumberFormat="1" applyFont="1" applyFill="1" applyAlignment="1">
      <alignment horizontal="center"/>
    </xf>
    <xf numFmtId="37" fontId="3" fillId="0" borderId="0" xfId="8" applyNumberFormat="1" applyFont="1" applyFill="1" applyBorder="1" applyAlignment="1">
      <alignment horizontal="center"/>
    </xf>
    <xf numFmtId="166" fontId="3" fillId="0" borderId="0" xfId="1" applyNumberFormat="1" applyFont="1" applyFill="1" applyAlignment="1">
      <alignment horizontal="center"/>
    </xf>
    <xf numFmtId="37" fontId="6" fillId="0" borderId="0" xfId="8" applyNumberFormat="1" applyFont="1" applyFill="1"/>
    <xf numFmtId="37" fontId="6" fillId="0" borderId="0" xfId="8" applyNumberFormat="1" applyFont="1" applyFill="1" applyBorder="1"/>
    <xf numFmtId="37" fontId="3" fillId="0" borderId="0" xfId="7" applyNumberFormat="1" applyFont="1" applyFill="1" applyBorder="1" applyAlignment="1">
      <alignment horizontal="center"/>
    </xf>
    <xf numFmtId="37" fontId="3" fillId="0" borderId="0" xfId="8" applyNumberFormat="1" applyFont="1" applyFill="1"/>
    <xf numFmtId="37" fontId="6" fillId="0" borderId="0" xfId="3" applyNumberFormat="1" applyFont="1" applyFill="1" applyBorder="1"/>
    <xf numFmtId="37" fontId="3" fillId="0" borderId="1" xfId="8" applyNumberFormat="1" applyFont="1" applyFill="1" applyBorder="1" applyAlignment="1">
      <alignment horizontal="center"/>
    </xf>
    <xf numFmtId="37" fontId="3" fillId="0" borderId="1" xfId="7" applyNumberFormat="1" applyFont="1" applyFill="1" applyBorder="1" applyAlignment="1">
      <alignment horizontal="center"/>
    </xf>
    <xf numFmtId="37" fontId="3" fillId="0" borderId="2" xfId="8" applyNumberFormat="1" applyFont="1" applyFill="1" applyBorder="1" applyAlignment="1">
      <alignment horizontal="center"/>
    </xf>
    <xf numFmtId="167" fontId="3" fillId="0" borderId="0" xfId="3" applyNumberFormat="1" applyFont="1" applyFill="1" applyAlignment="1">
      <alignment horizontal="center"/>
    </xf>
    <xf numFmtId="37" fontId="7" fillId="0" borderId="0" xfId="3" applyNumberFormat="1" applyFont="1" applyFill="1" applyBorder="1"/>
    <xf numFmtId="37" fontId="6" fillId="0" borderId="0" xfId="7" applyNumberFormat="1" applyFont="1" applyFill="1" applyBorder="1"/>
    <xf numFmtId="37" fontId="6" fillId="0" borderId="0" xfId="4" applyNumberFormat="1" applyFont="1" applyFill="1"/>
    <xf numFmtId="166" fontId="6" fillId="0" borderId="0" xfId="9" applyNumberFormat="1" applyFont="1" applyFill="1" applyBorder="1"/>
    <xf numFmtId="166" fontId="6" fillId="0" borderId="0" xfId="9" applyNumberFormat="1" applyFont="1" applyFill="1"/>
    <xf numFmtId="10" fontId="6" fillId="0" borderId="0" xfId="6" applyNumberFormat="1" applyFont="1" applyFill="1" applyBorder="1"/>
    <xf numFmtId="166" fontId="6" fillId="0" borderId="0" xfId="1" applyNumberFormat="1" applyFont="1" applyFill="1" applyBorder="1"/>
    <xf numFmtId="164" fontId="8" fillId="0" borderId="0" xfId="4" applyFont="1" applyFill="1"/>
    <xf numFmtId="168" fontId="6" fillId="0" borderId="2" xfId="2" applyNumberFormat="1" applyFont="1" applyFill="1" applyBorder="1"/>
    <xf numFmtId="37" fontId="6" fillId="0" borderId="3" xfId="3" applyNumberFormat="1" applyFont="1" applyFill="1" applyBorder="1"/>
    <xf numFmtId="37" fontId="6" fillId="0" borderId="4" xfId="3" applyNumberFormat="1" applyFont="1" applyFill="1" applyBorder="1"/>
    <xf numFmtId="37" fontId="7" fillId="0" borderId="0" xfId="3" applyNumberFormat="1" applyFont="1" applyFill="1"/>
    <xf numFmtId="37" fontId="6" fillId="0" borderId="5" xfId="3" applyNumberFormat="1" applyFont="1" applyFill="1" applyBorder="1"/>
    <xf numFmtId="37" fontId="9" fillId="0" borderId="0" xfId="3" applyNumberFormat="1" applyFont="1" applyFill="1"/>
    <xf numFmtId="37" fontId="6" fillId="0" borderId="6" xfId="3" applyNumberFormat="1" applyFont="1" applyFill="1" applyBorder="1"/>
    <xf numFmtId="37" fontId="6" fillId="0" borderId="7" xfId="3" applyNumberFormat="1" applyFont="1" applyFill="1" applyBorder="1"/>
    <xf numFmtId="166" fontId="6" fillId="0" borderId="0" xfId="1" applyNumberFormat="1" applyFont="1" applyFill="1"/>
    <xf numFmtId="168" fontId="6" fillId="0" borderId="0" xfId="2" applyNumberFormat="1" applyFont="1" applyFill="1"/>
    <xf numFmtId="164" fontId="6" fillId="0" borderId="0" xfId="4" applyFont="1" applyFill="1" applyAlignment="1">
      <alignment horizontal="right"/>
    </xf>
    <xf numFmtId="164" fontId="6" fillId="0" borderId="0" xfId="4" applyFont="1" applyFill="1" applyAlignment="1">
      <alignment horizontal="left"/>
    </xf>
    <xf numFmtId="168" fontId="6" fillId="0" borderId="0" xfId="2" applyNumberFormat="1" applyFont="1" applyFill="1" applyBorder="1"/>
  </cellXfs>
  <cellStyles count="10">
    <cellStyle name="Comma" xfId="1" builtinId="3"/>
    <cellStyle name="Comma 2" xfId="9"/>
    <cellStyle name="Currency" xfId="2" builtinId="4"/>
    <cellStyle name="Normal" xfId="0" builtinId="0"/>
    <cellStyle name="Normal 2" xfId="4"/>
    <cellStyle name="Normal 33" xfId="5"/>
    <cellStyle name="Normal_salary.wp" xfId="7"/>
    <cellStyle name="Normal_TRANS.RC.94.W/P.SAL" xfId="3"/>
    <cellStyle name="Normal_TRANS.RC.94.W/P.SAL 3" xfId="8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99-MFR's%20(A)%20Rate%20Base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Case\NC\083-CWS%20Systems,%20Inc\2010%20RC\Filing\Templates\CWS%20systems%202010%20Clearwater%20Filing%20New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case\NC\086-Carolina%20Trace%20Utilities\2008%20RC\Final%20Filing\Additional%20rate%20case%20schedule%20templates%20C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case\NC\083-CWS%20Systems,%20Inc\2008%20RC\Additional%20rate%20case%20schedule%20templat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0.85\Rate%20Case\Maryland\043-Provinces%20Utilities\Provinces%202007%20Rate%20Case\TY%202007.06.30\2007%20Provinces%20filing%20template%20r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Case\Illinois\%232012%20Rate%20Cases\Holiday%20Hills\Filing%20Template\Holiday%20Hill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Case/Kentucky/2015%20WSCKY%20Rate%20Case/Salaries/From%20HR/2015%2009%20Utilities%20Inc%20Headcount%20Report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case\NC\083-CWS%20Systems,%20Inc\2008%20RC\Misc%20Input\2007%20Financial%20Statements\183%202007%20TB%20reconstructed%20032608%20AA%20UA%20U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water.com\ratecase\Illinois\014-Galena%20Territory\2009%20RC%20Galena%20Territories\Filing%20Template\Galena%2009%20RC%20template%202010.02.24%20CONFIDENTIAL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case\NC\083-CWS%20Systems,%20Inc\2008%20RC\CWS%20Systems%2008%20RC%20templat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Rate%20Case\Transylvania%20Sub%207\Trans.%20Sub%207%20stipula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IAL%20DEPT\ACCOUNTING\WSC%20Allocation\2006\123106\SE50%200630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Case/NC/122-Bradfield%20Farms/2014%20Rate%20Case/Filing%20Template/Bradfield%203.31.2014%20RC%20Filling%20ORM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myap\Local%20Settings\Temporary%20Internet%20Files\Content.Outlook\R6U424UY\Copy%20of%20Apple%20Canyon%2009%20RC%20Actual%20Filing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ndrejk\Local%20Settings\Temporary%20Internet%20Files\Content.Outlook\E2SRNVYC\June%202010%20Headcount%20New%20Re-Org%20V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case\NC\121-Carolina%20Pines\2008%20RC\Filling%20Template\Carolina%20Pines%2008%20RC%20Final%20Filing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Case/Kentucky/2015%20WSCKY%20Rate%20Case/Salaries/WSCKY%20Salary%20Workpapers%202015.06.30%20V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Case\NC\122-Bradfield%20Farms\2014%20Rate%20Case\Filing%20Template\Bradfield%2012.31.2014%20RC%20Filling%20ORM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Case/Virginia/047-Massanutten/047%202014%20RC/Salary%20Workpapers/December%202013%20Headcou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.0.1.157\Financial\FINANCIAL%20DEPT\FPA\ROE%20Schedules\2005%2012%20December\123105%20ROE%202-3v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wshrake\Local%20Settings\Temporary%20Internet%20Files\Content.Outlook\JJT6KL69\Copy%20of%20Copy%20of%20CWSS%20ws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tnikodi\Local%20Settings\Temporary%20Internet%20Files\Content.Outlook\HD6NYU4M\2009%20Additions-Depreciation%20based%20on%201%205%25%20per%20books%20depreciation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NG/BARNETT/Sub%20297/Schedules/Sub%20297%20Settle%20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5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.30.10 ERC avail adjust  "/>
      <sheetName val="COPY ELECTRONIC TB HERE"/>
      <sheetName val="Input Schedule"/>
      <sheetName val="Control Panel"/>
      <sheetName val="BS accts"/>
      <sheetName val="IS accts"/>
      <sheetName val="Linked TB"/>
      <sheetName val="Sch.A-B.S"/>
      <sheetName val="Sch.B-I.S"/>
      <sheetName val="Sch.C-R.B"/>
      <sheetName val="Sch.D&amp;E-REV"/>
      <sheetName val="Consumption Data"/>
      <sheetName val="wp.a-uncoll"/>
      <sheetName val="Wp-b Salary"/>
      <sheetName val="Wp-b Salary (2)"/>
      <sheetName val="wp-b3 Calc of Health and Other "/>
      <sheetName val="wp-b4 office salaries"/>
      <sheetName val="wp-c-def charges"/>
      <sheetName val="wp-c2-calc of def charges"/>
      <sheetName val="wp-c3-acc def inc taxes"/>
      <sheetName val="wp-c3a-adj acc def inc taxes"/>
      <sheetName val="wp-c3d-diff between tax and boo"/>
      <sheetName val="wp-d-rc.exp"/>
      <sheetName val="wp-e-toi"/>
      <sheetName val="wp-f-depr"/>
      <sheetName val="wp-g-inc.tx"/>
      <sheetName val="WP g-2 Calculation of DPFD %"/>
      <sheetName val="WP g-3 Calulation of DPFD"/>
      <sheetName val="wp.h-cap.struc"/>
      <sheetName val="wp-i-wc1"/>
      <sheetName val="wp-j-pf.plant"/>
      <sheetName val="wp-i-wc2"/>
      <sheetName val="wp-l-GL additions"/>
      <sheetName val="wp-n-CPI"/>
      <sheetName val="wp-m-penalties"/>
      <sheetName val="wp-p1 Allocation of Expenses"/>
      <sheetName val="Wp-p1 foot notes"/>
      <sheetName val="wp-p1a Allocation of Rate base"/>
      <sheetName val="wp-p1a foot notes"/>
      <sheetName val="wp-p2 Allocation of Vehicles"/>
      <sheetName val="wp-p2a Allocation of Trans Exp"/>
      <sheetName val="wp-p3-alloc of State computers"/>
      <sheetName val="wp-p4-alloc of WSC computers"/>
      <sheetName val="wp-p5 WSC Salary Allocation"/>
      <sheetName val="wp-p6 wsc legal fees"/>
      <sheetName val="wp-p7 WSC outside services"/>
      <sheetName val="20090109"/>
      <sheetName val="xxxRate-Rev Comp"/>
      <sheetName val="Sheet1"/>
    </sheetNames>
    <sheetDataSet>
      <sheetData sheetId="0" refreshError="1"/>
      <sheetData sheetId="1" refreshError="1"/>
      <sheetData sheetId="2">
        <row r="5">
          <cell r="C5" t="str">
            <v>Clearwater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Fernald Exhibit 1-9"/>
      <sheetName val="Fernald Exhibit 1-9a"/>
      <sheetName val="Fernald Exhibit 1-7"/>
      <sheetName val="Fernald Exhibit 1-13"/>
      <sheetName val="Fernald Exhibit 1-1(c)(1)"/>
      <sheetName val="Fernald Exhibit 1-1(c)(2)"/>
      <sheetName val="Barnett Exhibit 3-8"/>
      <sheetName val="Barnett Exhibit 3-16"/>
    </sheetNames>
    <sheetDataSet>
      <sheetData sheetId="0">
        <row r="5">
          <cell r="B5" t="str">
            <v>Carolina Trace</v>
          </cell>
        </row>
        <row r="10">
          <cell r="B10">
            <v>0.51164419541236206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Fernald Exhibit 1-9"/>
      <sheetName val="Fernald Exhibit 1-9a"/>
      <sheetName val="Fernald Exhibit 1-7"/>
      <sheetName val="Fernald Exhibit 1-13"/>
      <sheetName val="Fernald Exhibit 1-1(c)(1)"/>
      <sheetName val="Fernald Exhibit 1-1(c)(2)"/>
      <sheetName val="Barnett Exhibit 3-8"/>
      <sheetName val="Barnett Exhibit 3-16"/>
    </sheetNames>
    <sheetDataSet>
      <sheetData sheetId="0">
        <row r="5">
          <cell r="B5" t="str">
            <v>CWS Systems, Inc.</v>
          </cell>
        </row>
        <row r="13">
          <cell r="B13">
            <v>0.57797075040636103</v>
          </cell>
        </row>
        <row r="14">
          <cell r="B14">
            <v>0.42202924959363891</v>
          </cell>
        </row>
        <row r="20">
          <cell r="B20">
            <v>0.125</v>
          </cell>
        </row>
        <row r="21">
          <cell r="B21">
            <v>0.25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chedule"/>
      <sheetName val="Control Panel"/>
      <sheetName val="COPY ELECTRONIC TB HERE"/>
      <sheetName val="TB - 6.30.07"/>
      <sheetName val="Sch.A-B.S"/>
      <sheetName val="Sch.B-I.S"/>
      <sheetName val="Sch.C-R.B"/>
      <sheetName val="Sch.D&amp;E-REV"/>
      <sheetName val="Sch.D-1-Consumption Support"/>
      <sheetName val="Sch.F-xxxRate-Rev Comp"/>
      <sheetName val="wp-a-uncoll"/>
      <sheetName val="wp-b-salary"/>
      <sheetName val="wp-b1"/>
      <sheetName val="wp-b2"/>
      <sheetName val="wp-b3"/>
      <sheetName val="wp-b4"/>
      <sheetName val="wp-c-misc IS items"/>
      <sheetName val="wp-d-rc.exp"/>
      <sheetName val="wp-e-toi"/>
      <sheetName val="wp-f-depr"/>
      <sheetName val="wp-g-inc.tx"/>
      <sheetName val="wp-h-int.exp"/>
      <sheetName val="wp-h1-cap.struc"/>
      <sheetName val="wp-h2-Cap."/>
      <sheetName val="wp-i-wc"/>
      <sheetName val="wp-j-pf.plant"/>
      <sheetName val="wp-k-pf retirements"/>
      <sheetName val="wp-l-gl additions"/>
      <sheetName val="wp-m-other rb items"/>
      <sheetName val="wp-n-CPI"/>
      <sheetName val="wp-o-project phoenix "/>
      <sheetName val="wp-p-SE 90 allocation"/>
      <sheetName val="wp-q-Transportation expense"/>
      <sheetName val="wp-s-Purchased Power"/>
      <sheetName val="wp-t-Assumptions"/>
      <sheetName val="wp-u-Insurance Exp"/>
      <sheetName val="Bill Multiplier"/>
    </sheetNames>
    <sheetDataSet>
      <sheetData sheetId="0"/>
      <sheetData sheetId="1"/>
      <sheetData sheetId="2">
        <row r="1">
          <cell r="A1">
            <v>1052091</v>
          </cell>
        </row>
      </sheetData>
      <sheetData sheetId="3">
        <row r="10">
          <cell r="A10">
            <v>3011001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9">
          <cell r="C9">
            <v>3.5000000000000003E-2</v>
          </cell>
        </row>
        <row r="10">
          <cell r="C10">
            <v>7.6499999999999999E-2</v>
          </cell>
        </row>
        <row r="12">
          <cell r="C12">
            <v>6.2E-2</v>
          </cell>
        </row>
        <row r="15">
          <cell r="C15">
            <v>1.4500000000000001E-2</v>
          </cell>
        </row>
        <row r="18">
          <cell r="C18">
            <v>8.0000000000000002E-3</v>
          </cell>
        </row>
        <row r="20">
          <cell r="C20">
            <v>1.7999999999999999E-2</v>
          </cell>
        </row>
        <row r="21">
          <cell r="C21">
            <v>8500</v>
          </cell>
        </row>
        <row r="22">
          <cell r="C22">
            <v>1409</v>
          </cell>
        </row>
        <row r="23">
          <cell r="C23">
            <v>0.03</v>
          </cell>
        </row>
        <row r="24">
          <cell r="C24">
            <v>0.04</v>
          </cell>
        </row>
        <row r="25">
          <cell r="C25">
            <v>91</v>
          </cell>
        </row>
        <row r="26">
          <cell r="C26">
            <v>5.1383839424301581E-2</v>
          </cell>
        </row>
      </sheetData>
      <sheetData sheetId="35"/>
      <sheetData sheetId="3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Cs 2009"/>
      <sheetName val="ERCs"/>
      <sheetName val="Input Schedule"/>
      <sheetName val="TB for Filing - Great Northern "/>
      <sheetName val="TB 6.30.2011"/>
      <sheetName val="COPY ELECTRONIC TB HERE"/>
      <sheetName val="Linked TB"/>
      <sheetName val="Control Panel"/>
      <sheetName val="wp - r7(w)"/>
      <sheetName val="NARUC ACCs "/>
      <sheetName val="Sch.A-B.S"/>
      <sheetName val="Sch.B-I.S"/>
      <sheetName val="Sch.C-R.B"/>
      <sheetName val="wp-s-COA"/>
      <sheetName val="Sch.D-Rev 1"/>
      <sheetName val="Sch D-Rev 2"/>
      <sheetName val="Sch D-Rev 3"/>
      <sheetName val="Sch D&amp;E 4"/>
      <sheetName val="Sch D-Rev 4"/>
      <sheetName val="Sch.E-Proposed Rates"/>
      <sheetName val="Sch.F-growth"/>
      <sheetName val="For Testimony"/>
      <sheetName val="xxxRate-Rev Comp"/>
      <sheetName val="wp.a-uncoll"/>
      <sheetName val="9570"/>
      <sheetName val="wp-appendix"/>
      <sheetName val="wp-b-salary"/>
      <sheetName val="wp-b1 - Allocation of Staff CH"/>
      <sheetName val="Wp-b2 Salary Captime"/>
      <sheetName val="wp-b3 Calc of Health and Other-"/>
      <sheetName val="wp-b4 office salaries "/>
      <sheetName val="wp-d-rc.exp"/>
      <sheetName val="wp-e-toi"/>
      <sheetName val="wp-f-depr"/>
      <sheetName val="wp-g-inc.tx"/>
      <sheetName val="wp.h-cap.struc"/>
      <sheetName val="wp-i-wc"/>
      <sheetName val="wp-l-GL additions - GN  New"/>
      <sheetName val="wp-j-pf.plant"/>
      <sheetName val="wp-m-penalties"/>
      <sheetName val="wp-n-CPI"/>
      <sheetName val="WHWC COA"/>
      <sheetName val="wp-k-Purchased Wtr."/>
      <sheetName val="wp P - Allocations"/>
      <sheetName val="wp-p2 Allocation of Vehicles"/>
      <sheetName val="wp-p2a Allocation of Trans Exp"/>
      <sheetName val="wp-p3 WSC Salary allocation"/>
      <sheetName val="wp-o-Purchased Power - WG"/>
      <sheetName val="wp - s (sewer Adjustments) "/>
      <sheetName val="Mapping"/>
      <sheetName val="2009 - TB"/>
      <sheetName val="Mapping (2)"/>
      <sheetName val="Consumption Data"/>
      <sheetName val="Sheet1"/>
      <sheetName val="Sch.E-2 Avg Bill"/>
    </sheetNames>
    <sheetDataSet>
      <sheetData sheetId="0"/>
      <sheetData sheetId="1"/>
      <sheetData sheetId="2">
        <row r="3">
          <cell r="C3" t="str">
            <v>Holiday Hills</v>
          </cell>
        </row>
        <row r="13">
          <cell r="C13">
            <v>243.5</v>
          </cell>
        </row>
      </sheetData>
      <sheetData sheetId="3"/>
      <sheetData sheetId="4"/>
      <sheetData sheetId="5">
        <row r="1">
          <cell r="A1" t="str">
            <v>Account Number</v>
          </cell>
        </row>
      </sheetData>
      <sheetData sheetId="6">
        <row r="687">
          <cell r="C687" t="str">
            <v>CUSTOMERS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4">
          <cell r="J14">
            <v>6951.431079691517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Trend"/>
      <sheetName val="Summary"/>
      <sheetName val="Previous Month Summary"/>
      <sheetName val="Activity"/>
      <sheetName val="Budget Activity"/>
      <sheetName val="Budget Load"/>
      <sheetName val="Vacancies"/>
      <sheetName val="Turnover"/>
      <sheetName val="Detail"/>
      <sheetName val="Sudduth"/>
      <sheetName val="Devine"/>
      <sheetName val="Hoy"/>
      <sheetName val="Klein"/>
      <sheetName val="Durham"/>
      <sheetName val="Lubertozzi"/>
      <sheetName val="Barnett"/>
      <sheetName val="Position Trend"/>
      <sheetName val="Sal Allocation"/>
      <sheetName val="Paychex"/>
      <sheetName val="Audit"/>
      <sheetName val="Instructions"/>
      <sheetName val="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D3">
            <v>42035</v>
          </cell>
          <cell r="E3">
            <v>42063</v>
          </cell>
          <cell r="F3">
            <v>42094</v>
          </cell>
          <cell r="G3">
            <v>42124</v>
          </cell>
          <cell r="H3">
            <v>42155</v>
          </cell>
          <cell r="I3">
            <v>42185</v>
          </cell>
          <cell r="J3">
            <v>42216</v>
          </cell>
          <cell r="K3">
            <v>42247</v>
          </cell>
          <cell r="L3">
            <v>42277</v>
          </cell>
          <cell r="M3">
            <v>42308</v>
          </cell>
          <cell r="N3">
            <v>42338</v>
          </cell>
          <cell r="O3">
            <v>42369</v>
          </cell>
          <cell r="P3">
            <v>42400</v>
          </cell>
          <cell r="Q3">
            <v>42429</v>
          </cell>
          <cell r="R3">
            <v>42460</v>
          </cell>
          <cell r="S3">
            <v>42490</v>
          </cell>
          <cell r="T3">
            <v>42521</v>
          </cell>
          <cell r="U3">
            <v>42551</v>
          </cell>
          <cell r="V3">
            <v>42582</v>
          </cell>
          <cell r="W3">
            <v>42613</v>
          </cell>
          <cell r="X3">
            <v>42643</v>
          </cell>
          <cell r="Y3">
            <v>42674</v>
          </cell>
          <cell r="Z3">
            <v>42704</v>
          </cell>
          <cell r="AA3">
            <v>42735</v>
          </cell>
        </row>
        <row r="7">
          <cell r="D7">
            <v>14</v>
          </cell>
          <cell r="E7">
            <v>14</v>
          </cell>
          <cell r="F7">
            <v>14</v>
          </cell>
          <cell r="G7">
            <v>14</v>
          </cell>
          <cell r="H7">
            <v>14</v>
          </cell>
          <cell r="I7">
            <v>14</v>
          </cell>
          <cell r="J7">
            <v>14</v>
          </cell>
          <cell r="K7">
            <v>14</v>
          </cell>
          <cell r="L7">
            <v>14</v>
          </cell>
          <cell r="M7">
            <v>14</v>
          </cell>
          <cell r="N7">
            <v>14</v>
          </cell>
          <cell r="O7">
            <v>14</v>
          </cell>
          <cell r="P7">
            <v>14</v>
          </cell>
          <cell r="Q7">
            <v>14</v>
          </cell>
          <cell r="R7">
            <v>14</v>
          </cell>
          <cell r="S7">
            <v>14</v>
          </cell>
          <cell r="T7">
            <v>14</v>
          </cell>
          <cell r="U7">
            <v>14</v>
          </cell>
          <cell r="V7">
            <v>15</v>
          </cell>
          <cell r="W7">
            <v>15</v>
          </cell>
          <cell r="X7">
            <v>15</v>
          </cell>
          <cell r="Y7">
            <v>15</v>
          </cell>
          <cell r="Z7">
            <v>15</v>
          </cell>
          <cell r="AA7">
            <v>15</v>
          </cell>
        </row>
        <row r="8">
          <cell r="D8">
            <v>3</v>
          </cell>
          <cell r="E8">
            <v>3</v>
          </cell>
          <cell r="F8">
            <v>3</v>
          </cell>
          <cell r="G8">
            <v>3</v>
          </cell>
          <cell r="H8">
            <v>3</v>
          </cell>
          <cell r="I8">
            <v>3</v>
          </cell>
          <cell r="J8">
            <v>3</v>
          </cell>
          <cell r="K8">
            <v>3</v>
          </cell>
          <cell r="L8">
            <v>3</v>
          </cell>
          <cell r="M8">
            <v>3</v>
          </cell>
          <cell r="N8">
            <v>3</v>
          </cell>
          <cell r="O8">
            <v>3</v>
          </cell>
          <cell r="P8">
            <v>3</v>
          </cell>
          <cell r="Q8">
            <v>3</v>
          </cell>
          <cell r="R8">
            <v>3</v>
          </cell>
          <cell r="S8">
            <v>3</v>
          </cell>
          <cell r="T8">
            <v>3</v>
          </cell>
          <cell r="U8">
            <v>3</v>
          </cell>
          <cell r="V8">
            <v>3</v>
          </cell>
          <cell r="W8">
            <v>3</v>
          </cell>
          <cell r="X8">
            <v>3</v>
          </cell>
          <cell r="Y8">
            <v>3</v>
          </cell>
          <cell r="Z8">
            <v>3</v>
          </cell>
          <cell r="AA8">
            <v>3</v>
          </cell>
        </row>
        <row r="9">
          <cell r="D9">
            <v>5</v>
          </cell>
          <cell r="E9">
            <v>5</v>
          </cell>
          <cell r="F9">
            <v>5</v>
          </cell>
          <cell r="G9">
            <v>5</v>
          </cell>
          <cell r="H9">
            <v>5</v>
          </cell>
          <cell r="I9">
            <v>5</v>
          </cell>
          <cell r="J9">
            <v>5</v>
          </cell>
          <cell r="K9">
            <v>5</v>
          </cell>
          <cell r="L9">
            <v>5</v>
          </cell>
          <cell r="M9">
            <v>5</v>
          </cell>
          <cell r="N9">
            <v>5</v>
          </cell>
          <cell r="O9">
            <v>5</v>
          </cell>
          <cell r="P9">
            <v>6</v>
          </cell>
          <cell r="Q9">
            <v>6</v>
          </cell>
          <cell r="R9">
            <v>6</v>
          </cell>
          <cell r="S9">
            <v>6</v>
          </cell>
          <cell r="T9">
            <v>6</v>
          </cell>
          <cell r="U9">
            <v>6</v>
          </cell>
          <cell r="V9">
            <v>6</v>
          </cell>
          <cell r="W9">
            <v>6</v>
          </cell>
          <cell r="X9">
            <v>6</v>
          </cell>
          <cell r="Y9">
            <v>6</v>
          </cell>
          <cell r="Z9">
            <v>6</v>
          </cell>
          <cell r="AA9">
            <v>6</v>
          </cell>
        </row>
        <row r="10">
          <cell r="D10">
            <v>9</v>
          </cell>
          <cell r="E10">
            <v>9</v>
          </cell>
          <cell r="F10">
            <v>9</v>
          </cell>
          <cell r="G10">
            <v>9</v>
          </cell>
          <cell r="H10">
            <v>9</v>
          </cell>
          <cell r="I10">
            <v>9</v>
          </cell>
          <cell r="J10">
            <v>9</v>
          </cell>
          <cell r="K10">
            <v>9</v>
          </cell>
          <cell r="L10">
            <v>9</v>
          </cell>
          <cell r="M10">
            <v>9</v>
          </cell>
          <cell r="N10">
            <v>9</v>
          </cell>
          <cell r="O10">
            <v>9</v>
          </cell>
          <cell r="P10">
            <v>10</v>
          </cell>
          <cell r="Q10">
            <v>10</v>
          </cell>
          <cell r="R10">
            <v>10</v>
          </cell>
          <cell r="S10">
            <v>10</v>
          </cell>
          <cell r="T10">
            <v>10</v>
          </cell>
          <cell r="U10">
            <v>10</v>
          </cell>
          <cell r="V10">
            <v>10</v>
          </cell>
          <cell r="W10">
            <v>10</v>
          </cell>
          <cell r="X10">
            <v>10</v>
          </cell>
          <cell r="Y10">
            <v>10</v>
          </cell>
          <cell r="Z10">
            <v>10</v>
          </cell>
          <cell r="AA10">
            <v>10</v>
          </cell>
        </row>
        <row r="11">
          <cell r="D11">
            <v>36</v>
          </cell>
          <cell r="E11">
            <v>36</v>
          </cell>
          <cell r="F11">
            <v>36</v>
          </cell>
          <cell r="G11">
            <v>36</v>
          </cell>
          <cell r="H11">
            <v>36</v>
          </cell>
          <cell r="I11">
            <v>36</v>
          </cell>
          <cell r="J11">
            <v>36</v>
          </cell>
          <cell r="K11">
            <v>36</v>
          </cell>
          <cell r="L11">
            <v>36</v>
          </cell>
          <cell r="M11">
            <v>36</v>
          </cell>
          <cell r="N11">
            <v>36</v>
          </cell>
          <cell r="O11">
            <v>36</v>
          </cell>
          <cell r="P11">
            <v>35</v>
          </cell>
          <cell r="Q11">
            <v>35</v>
          </cell>
          <cell r="R11">
            <v>35</v>
          </cell>
          <cell r="S11">
            <v>35</v>
          </cell>
          <cell r="T11">
            <v>35</v>
          </cell>
          <cell r="U11">
            <v>35</v>
          </cell>
          <cell r="V11">
            <v>35</v>
          </cell>
          <cell r="W11">
            <v>35</v>
          </cell>
          <cell r="X11">
            <v>35</v>
          </cell>
          <cell r="Y11">
            <v>35</v>
          </cell>
          <cell r="Z11">
            <v>35</v>
          </cell>
          <cell r="AA11">
            <v>35</v>
          </cell>
        </row>
        <row r="12">
          <cell r="D12">
            <v>3</v>
          </cell>
          <cell r="E12">
            <v>3</v>
          </cell>
          <cell r="F12">
            <v>3</v>
          </cell>
          <cell r="G12">
            <v>3</v>
          </cell>
          <cell r="H12">
            <v>3</v>
          </cell>
          <cell r="I12">
            <v>3</v>
          </cell>
          <cell r="J12">
            <v>3</v>
          </cell>
          <cell r="K12">
            <v>3</v>
          </cell>
          <cell r="L12">
            <v>3</v>
          </cell>
          <cell r="M12">
            <v>3</v>
          </cell>
          <cell r="N12">
            <v>3</v>
          </cell>
          <cell r="O12">
            <v>3</v>
          </cell>
          <cell r="P12">
            <v>3</v>
          </cell>
          <cell r="Q12">
            <v>3</v>
          </cell>
          <cell r="R12">
            <v>3</v>
          </cell>
          <cell r="S12">
            <v>3</v>
          </cell>
          <cell r="T12">
            <v>3</v>
          </cell>
          <cell r="U12">
            <v>3</v>
          </cell>
          <cell r="V12">
            <v>3</v>
          </cell>
          <cell r="W12">
            <v>3</v>
          </cell>
          <cell r="X12">
            <v>3</v>
          </cell>
          <cell r="Y12">
            <v>3</v>
          </cell>
          <cell r="Z12">
            <v>3</v>
          </cell>
          <cell r="AA12">
            <v>3</v>
          </cell>
        </row>
        <row r="13">
          <cell r="D13">
            <v>4</v>
          </cell>
          <cell r="E13">
            <v>4</v>
          </cell>
          <cell r="F13">
            <v>4</v>
          </cell>
          <cell r="G13">
            <v>4</v>
          </cell>
          <cell r="H13">
            <v>4</v>
          </cell>
          <cell r="I13">
            <v>4</v>
          </cell>
          <cell r="J13">
            <v>4</v>
          </cell>
          <cell r="K13">
            <v>4</v>
          </cell>
          <cell r="L13">
            <v>4</v>
          </cell>
          <cell r="M13">
            <v>4</v>
          </cell>
          <cell r="N13">
            <v>4</v>
          </cell>
          <cell r="O13">
            <v>4</v>
          </cell>
          <cell r="P13">
            <v>4</v>
          </cell>
          <cell r="Q13">
            <v>4</v>
          </cell>
          <cell r="R13">
            <v>4</v>
          </cell>
          <cell r="S13">
            <v>4</v>
          </cell>
          <cell r="T13">
            <v>4</v>
          </cell>
          <cell r="U13">
            <v>4</v>
          </cell>
          <cell r="V13">
            <v>4</v>
          </cell>
          <cell r="W13">
            <v>4</v>
          </cell>
          <cell r="X13">
            <v>4</v>
          </cell>
          <cell r="Y13">
            <v>4</v>
          </cell>
          <cell r="Z13">
            <v>4</v>
          </cell>
          <cell r="AA13">
            <v>4</v>
          </cell>
        </row>
        <row r="14">
          <cell r="D14">
            <v>4</v>
          </cell>
          <cell r="E14">
            <v>4</v>
          </cell>
          <cell r="F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4</v>
          </cell>
          <cell r="L14">
            <v>4</v>
          </cell>
          <cell r="M14">
            <v>4</v>
          </cell>
          <cell r="N14">
            <v>4</v>
          </cell>
          <cell r="O14">
            <v>4</v>
          </cell>
          <cell r="P14">
            <v>5</v>
          </cell>
          <cell r="Q14">
            <v>5</v>
          </cell>
          <cell r="R14">
            <v>5</v>
          </cell>
          <cell r="S14">
            <v>5</v>
          </cell>
          <cell r="T14">
            <v>5</v>
          </cell>
          <cell r="U14">
            <v>5</v>
          </cell>
          <cell r="V14">
            <v>5</v>
          </cell>
          <cell r="W14">
            <v>5</v>
          </cell>
          <cell r="X14">
            <v>5</v>
          </cell>
          <cell r="Y14">
            <v>5</v>
          </cell>
          <cell r="Z14">
            <v>5</v>
          </cell>
          <cell r="AA14">
            <v>5</v>
          </cell>
        </row>
        <row r="15">
          <cell r="D15">
            <v>78</v>
          </cell>
          <cell r="E15">
            <v>78</v>
          </cell>
          <cell r="F15">
            <v>78</v>
          </cell>
          <cell r="G15">
            <v>78</v>
          </cell>
          <cell r="H15">
            <v>78</v>
          </cell>
          <cell r="I15">
            <v>78</v>
          </cell>
          <cell r="J15">
            <v>78</v>
          </cell>
          <cell r="K15">
            <v>78</v>
          </cell>
          <cell r="L15">
            <v>78</v>
          </cell>
          <cell r="M15">
            <v>78</v>
          </cell>
          <cell r="N15">
            <v>78</v>
          </cell>
          <cell r="O15">
            <v>78</v>
          </cell>
          <cell r="P15">
            <v>80</v>
          </cell>
          <cell r="Q15">
            <v>80</v>
          </cell>
          <cell r="R15">
            <v>80</v>
          </cell>
          <cell r="S15">
            <v>80</v>
          </cell>
          <cell r="T15">
            <v>80</v>
          </cell>
          <cell r="U15">
            <v>80</v>
          </cell>
          <cell r="V15">
            <v>81</v>
          </cell>
          <cell r="W15">
            <v>81</v>
          </cell>
          <cell r="X15">
            <v>81</v>
          </cell>
          <cell r="Y15">
            <v>81</v>
          </cell>
          <cell r="Z15">
            <v>81</v>
          </cell>
          <cell r="AA15">
            <v>81</v>
          </cell>
        </row>
        <row r="18">
          <cell r="D18">
            <v>6</v>
          </cell>
          <cell r="E18">
            <v>6</v>
          </cell>
          <cell r="F18">
            <v>6</v>
          </cell>
          <cell r="G18">
            <v>6</v>
          </cell>
          <cell r="H18">
            <v>6</v>
          </cell>
          <cell r="I18">
            <v>6</v>
          </cell>
          <cell r="J18">
            <v>6</v>
          </cell>
          <cell r="K18">
            <v>6</v>
          </cell>
          <cell r="L18">
            <v>6</v>
          </cell>
          <cell r="M18">
            <v>6</v>
          </cell>
          <cell r="N18">
            <v>6</v>
          </cell>
          <cell r="O18">
            <v>6</v>
          </cell>
        </row>
        <row r="19"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D21">
            <v>25</v>
          </cell>
          <cell r="E21">
            <v>25</v>
          </cell>
          <cell r="F21">
            <v>25</v>
          </cell>
          <cell r="G21">
            <v>25</v>
          </cell>
          <cell r="H21">
            <v>25</v>
          </cell>
          <cell r="I21">
            <v>25</v>
          </cell>
          <cell r="J21">
            <v>25</v>
          </cell>
          <cell r="K21">
            <v>25</v>
          </cell>
          <cell r="L21">
            <v>25</v>
          </cell>
          <cell r="M21">
            <v>25</v>
          </cell>
          <cell r="N21">
            <v>25</v>
          </cell>
          <cell r="O21">
            <v>25</v>
          </cell>
        </row>
        <row r="22">
          <cell r="D22">
            <v>9</v>
          </cell>
          <cell r="E22">
            <v>9</v>
          </cell>
          <cell r="F22">
            <v>9</v>
          </cell>
          <cell r="G22">
            <v>9</v>
          </cell>
          <cell r="H22">
            <v>9</v>
          </cell>
          <cell r="I22">
            <v>9</v>
          </cell>
          <cell r="J22">
            <v>9</v>
          </cell>
          <cell r="K22">
            <v>9</v>
          </cell>
          <cell r="L22">
            <v>9</v>
          </cell>
          <cell r="M22">
            <v>9</v>
          </cell>
          <cell r="N22">
            <v>9</v>
          </cell>
          <cell r="O22">
            <v>9</v>
          </cell>
        </row>
        <row r="23">
          <cell r="D23">
            <v>8</v>
          </cell>
          <cell r="E23">
            <v>8</v>
          </cell>
          <cell r="F23">
            <v>8</v>
          </cell>
          <cell r="G23">
            <v>8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8</v>
          </cell>
          <cell r="M23">
            <v>8</v>
          </cell>
          <cell r="N23">
            <v>8</v>
          </cell>
          <cell r="O23">
            <v>8</v>
          </cell>
        </row>
        <row r="24">
          <cell r="D24">
            <v>1</v>
          </cell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</row>
        <row r="25">
          <cell r="D25">
            <v>8</v>
          </cell>
          <cell r="E25">
            <v>8</v>
          </cell>
          <cell r="F25">
            <v>8</v>
          </cell>
          <cell r="G25">
            <v>8</v>
          </cell>
          <cell r="H25">
            <v>8</v>
          </cell>
          <cell r="I25">
            <v>8</v>
          </cell>
          <cell r="J25">
            <v>8</v>
          </cell>
          <cell r="K25">
            <v>8</v>
          </cell>
          <cell r="L25">
            <v>8</v>
          </cell>
          <cell r="M25">
            <v>8</v>
          </cell>
          <cell r="N25">
            <v>8</v>
          </cell>
          <cell r="O25">
            <v>8</v>
          </cell>
        </row>
        <row r="26">
          <cell r="D26">
            <v>8</v>
          </cell>
          <cell r="E26">
            <v>8</v>
          </cell>
          <cell r="F26">
            <v>8</v>
          </cell>
          <cell r="G26">
            <v>8</v>
          </cell>
          <cell r="H26">
            <v>8</v>
          </cell>
          <cell r="I26">
            <v>8</v>
          </cell>
          <cell r="J26">
            <v>8</v>
          </cell>
          <cell r="K26">
            <v>8</v>
          </cell>
          <cell r="L26">
            <v>8</v>
          </cell>
          <cell r="M26">
            <v>8</v>
          </cell>
          <cell r="N26">
            <v>8</v>
          </cell>
          <cell r="O26">
            <v>8</v>
          </cell>
        </row>
        <row r="27">
          <cell r="D27">
            <v>11</v>
          </cell>
          <cell r="E27">
            <v>11</v>
          </cell>
          <cell r="F27">
            <v>11</v>
          </cell>
          <cell r="G27">
            <v>11</v>
          </cell>
          <cell r="H27">
            <v>11</v>
          </cell>
          <cell r="I27">
            <v>11</v>
          </cell>
          <cell r="J27">
            <v>11</v>
          </cell>
          <cell r="K27">
            <v>11</v>
          </cell>
          <cell r="L27">
            <v>11</v>
          </cell>
          <cell r="M27">
            <v>11</v>
          </cell>
          <cell r="N27">
            <v>11</v>
          </cell>
          <cell r="O27">
            <v>11</v>
          </cell>
        </row>
        <row r="28">
          <cell r="D28">
            <v>78</v>
          </cell>
          <cell r="E28">
            <v>78</v>
          </cell>
          <cell r="F28">
            <v>78</v>
          </cell>
          <cell r="G28">
            <v>78</v>
          </cell>
          <cell r="H28">
            <v>78</v>
          </cell>
          <cell r="I28">
            <v>78</v>
          </cell>
          <cell r="J28">
            <v>78</v>
          </cell>
          <cell r="K28">
            <v>78</v>
          </cell>
          <cell r="L28">
            <v>78</v>
          </cell>
          <cell r="M28">
            <v>78</v>
          </cell>
          <cell r="N28">
            <v>78</v>
          </cell>
          <cell r="O28">
            <v>78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D32">
            <v>4</v>
          </cell>
          <cell r="E32">
            <v>4</v>
          </cell>
          <cell r="F32">
            <v>4</v>
          </cell>
          <cell r="G32">
            <v>4</v>
          </cell>
          <cell r="H32">
            <v>4</v>
          </cell>
          <cell r="I32">
            <v>4</v>
          </cell>
          <cell r="J32">
            <v>4</v>
          </cell>
          <cell r="K32">
            <v>4</v>
          </cell>
          <cell r="L32">
            <v>4</v>
          </cell>
          <cell r="M32">
            <v>4</v>
          </cell>
          <cell r="N32">
            <v>4</v>
          </cell>
          <cell r="O32">
            <v>4</v>
          </cell>
        </row>
        <row r="33">
          <cell r="D33">
            <v>72</v>
          </cell>
          <cell r="E33">
            <v>72</v>
          </cell>
          <cell r="F33">
            <v>72</v>
          </cell>
          <cell r="G33">
            <v>72</v>
          </cell>
          <cell r="H33">
            <v>72</v>
          </cell>
          <cell r="I33">
            <v>72</v>
          </cell>
          <cell r="J33">
            <v>72</v>
          </cell>
          <cell r="K33">
            <v>72</v>
          </cell>
          <cell r="L33">
            <v>72</v>
          </cell>
          <cell r="M33">
            <v>72</v>
          </cell>
          <cell r="N33">
            <v>72</v>
          </cell>
          <cell r="O33">
            <v>72</v>
          </cell>
        </row>
        <row r="34">
          <cell r="D34">
            <v>76</v>
          </cell>
          <cell r="E34">
            <v>76</v>
          </cell>
          <cell r="F34">
            <v>76</v>
          </cell>
          <cell r="G34">
            <v>76</v>
          </cell>
          <cell r="H34">
            <v>76</v>
          </cell>
          <cell r="I34">
            <v>76</v>
          </cell>
          <cell r="J34">
            <v>76</v>
          </cell>
          <cell r="K34">
            <v>76</v>
          </cell>
          <cell r="L34">
            <v>76</v>
          </cell>
          <cell r="M34">
            <v>76</v>
          </cell>
          <cell r="N34">
            <v>76</v>
          </cell>
          <cell r="O34">
            <v>76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D38">
            <v>7</v>
          </cell>
          <cell r="E38">
            <v>7</v>
          </cell>
          <cell r="F38">
            <v>7</v>
          </cell>
          <cell r="G38">
            <v>7</v>
          </cell>
          <cell r="H38">
            <v>7</v>
          </cell>
          <cell r="I38">
            <v>7</v>
          </cell>
          <cell r="J38">
            <v>7</v>
          </cell>
          <cell r="K38">
            <v>7</v>
          </cell>
          <cell r="L38">
            <v>7</v>
          </cell>
          <cell r="M38">
            <v>7</v>
          </cell>
          <cell r="N38">
            <v>7</v>
          </cell>
          <cell r="O38">
            <v>7</v>
          </cell>
          <cell r="P38">
            <v>7</v>
          </cell>
          <cell r="Q38">
            <v>7</v>
          </cell>
          <cell r="R38">
            <v>7</v>
          </cell>
          <cell r="S38">
            <v>7</v>
          </cell>
          <cell r="T38">
            <v>7</v>
          </cell>
          <cell r="U38">
            <v>7</v>
          </cell>
          <cell r="V38">
            <v>7</v>
          </cell>
          <cell r="W38">
            <v>7</v>
          </cell>
          <cell r="X38">
            <v>7</v>
          </cell>
          <cell r="Y38">
            <v>7</v>
          </cell>
          <cell r="Z38">
            <v>7</v>
          </cell>
          <cell r="AA38">
            <v>7</v>
          </cell>
        </row>
        <row r="39">
          <cell r="D39">
            <v>66</v>
          </cell>
          <cell r="E39">
            <v>66</v>
          </cell>
          <cell r="F39">
            <v>66</v>
          </cell>
          <cell r="G39">
            <v>66</v>
          </cell>
          <cell r="H39">
            <v>66</v>
          </cell>
          <cell r="I39">
            <v>66</v>
          </cell>
          <cell r="J39">
            <v>66</v>
          </cell>
          <cell r="K39">
            <v>66</v>
          </cell>
          <cell r="L39">
            <v>66</v>
          </cell>
          <cell r="M39">
            <v>66</v>
          </cell>
          <cell r="N39">
            <v>66</v>
          </cell>
          <cell r="O39">
            <v>66</v>
          </cell>
          <cell r="P39">
            <v>66</v>
          </cell>
          <cell r="Q39">
            <v>66</v>
          </cell>
          <cell r="R39">
            <v>66</v>
          </cell>
          <cell r="S39">
            <v>66</v>
          </cell>
          <cell r="T39">
            <v>66</v>
          </cell>
          <cell r="U39">
            <v>66</v>
          </cell>
          <cell r="V39">
            <v>66</v>
          </cell>
          <cell r="W39">
            <v>66</v>
          </cell>
          <cell r="X39">
            <v>66</v>
          </cell>
          <cell r="Y39">
            <v>66</v>
          </cell>
          <cell r="Z39">
            <v>66</v>
          </cell>
          <cell r="AA39">
            <v>66</v>
          </cell>
        </row>
        <row r="40">
          <cell r="D40">
            <v>73</v>
          </cell>
          <cell r="E40">
            <v>73</v>
          </cell>
          <cell r="F40">
            <v>73</v>
          </cell>
          <cell r="G40">
            <v>73</v>
          </cell>
          <cell r="H40">
            <v>73</v>
          </cell>
          <cell r="I40">
            <v>73</v>
          </cell>
          <cell r="J40">
            <v>73</v>
          </cell>
          <cell r="K40">
            <v>73</v>
          </cell>
          <cell r="L40">
            <v>73</v>
          </cell>
          <cell r="M40">
            <v>73</v>
          </cell>
          <cell r="N40">
            <v>73</v>
          </cell>
          <cell r="O40">
            <v>73</v>
          </cell>
          <cell r="P40">
            <v>73</v>
          </cell>
          <cell r="Q40">
            <v>73</v>
          </cell>
          <cell r="R40">
            <v>73</v>
          </cell>
          <cell r="S40">
            <v>73</v>
          </cell>
          <cell r="T40">
            <v>73</v>
          </cell>
          <cell r="U40">
            <v>73</v>
          </cell>
          <cell r="V40">
            <v>73</v>
          </cell>
          <cell r="W40">
            <v>73</v>
          </cell>
          <cell r="X40">
            <v>73</v>
          </cell>
          <cell r="Y40">
            <v>73</v>
          </cell>
          <cell r="Z40">
            <v>73</v>
          </cell>
          <cell r="AA40">
            <v>73</v>
          </cell>
        </row>
        <row r="44">
          <cell r="D44">
            <v>12</v>
          </cell>
          <cell r="E44">
            <v>12</v>
          </cell>
          <cell r="F44">
            <v>12</v>
          </cell>
          <cell r="G44">
            <v>12</v>
          </cell>
          <cell r="H44">
            <v>12</v>
          </cell>
          <cell r="I44">
            <v>12</v>
          </cell>
          <cell r="J44">
            <v>12</v>
          </cell>
          <cell r="K44">
            <v>12</v>
          </cell>
          <cell r="L44">
            <v>12</v>
          </cell>
          <cell r="M44">
            <v>12</v>
          </cell>
          <cell r="N44">
            <v>12</v>
          </cell>
          <cell r="O44">
            <v>12</v>
          </cell>
        </row>
        <row r="45">
          <cell r="D45">
            <v>27</v>
          </cell>
          <cell r="E45">
            <v>27</v>
          </cell>
          <cell r="F45">
            <v>27</v>
          </cell>
          <cell r="G45">
            <v>27</v>
          </cell>
          <cell r="H45">
            <v>27</v>
          </cell>
          <cell r="I45">
            <v>27</v>
          </cell>
          <cell r="J45">
            <v>33</v>
          </cell>
          <cell r="K45">
            <v>33</v>
          </cell>
          <cell r="L45">
            <v>33</v>
          </cell>
          <cell r="M45">
            <v>33</v>
          </cell>
          <cell r="N45">
            <v>33</v>
          </cell>
          <cell r="O45">
            <v>33</v>
          </cell>
        </row>
        <row r="46"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</row>
        <row r="47">
          <cell r="D47">
            <v>51</v>
          </cell>
          <cell r="E47">
            <v>51</v>
          </cell>
          <cell r="F47">
            <v>51</v>
          </cell>
          <cell r="G47">
            <v>51</v>
          </cell>
          <cell r="H47">
            <v>51</v>
          </cell>
          <cell r="I47">
            <v>51</v>
          </cell>
          <cell r="J47">
            <v>57</v>
          </cell>
          <cell r="K47">
            <v>57</v>
          </cell>
          <cell r="L47">
            <v>57</v>
          </cell>
          <cell r="M47">
            <v>57</v>
          </cell>
          <cell r="N47">
            <v>57</v>
          </cell>
          <cell r="O47">
            <v>57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D51">
            <v>6</v>
          </cell>
          <cell r="E51">
            <v>6</v>
          </cell>
          <cell r="F51">
            <v>6</v>
          </cell>
          <cell r="G51">
            <v>6</v>
          </cell>
          <cell r="H51">
            <v>6</v>
          </cell>
          <cell r="I51">
            <v>6</v>
          </cell>
          <cell r="J51">
            <v>6</v>
          </cell>
          <cell r="K51">
            <v>6</v>
          </cell>
          <cell r="L51">
            <v>6</v>
          </cell>
          <cell r="M51">
            <v>6</v>
          </cell>
          <cell r="N51">
            <v>6</v>
          </cell>
          <cell r="O51">
            <v>6</v>
          </cell>
          <cell r="P51">
            <v>6</v>
          </cell>
          <cell r="Q51">
            <v>6</v>
          </cell>
          <cell r="R51">
            <v>6</v>
          </cell>
          <cell r="S51">
            <v>6</v>
          </cell>
          <cell r="T51">
            <v>6</v>
          </cell>
          <cell r="U51">
            <v>6</v>
          </cell>
          <cell r="V51">
            <v>6</v>
          </cell>
          <cell r="W51">
            <v>6</v>
          </cell>
          <cell r="X51">
            <v>6</v>
          </cell>
          <cell r="Y51">
            <v>6</v>
          </cell>
          <cell r="Z51">
            <v>6</v>
          </cell>
          <cell r="AA51">
            <v>6</v>
          </cell>
        </row>
        <row r="52">
          <cell r="D52">
            <v>36</v>
          </cell>
          <cell r="E52">
            <v>36</v>
          </cell>
          <cell r="F52">
            <v>36</v>
          </cell>
          <cell r="G52">
            <v>36</v>
          </cell>
          <cell r="H52">
            <v>36</v>
          </cell>
          <cell r="I52">
            <v>36</v>
          </cell>
          <cell r="J52">
            <v>36</v>
          </cell>
          <cell r="K52">
            <v>36</v>
          </cell>
          <cell r="L52">
            <v>36</v>
          </cell>
          <cell r="M52">
            <v>36</v>
          </cell>
          <cell r="N52">
            <v>36</v>
          </cell>
          <cell r="O52">
            <v>36</v>
          </cell>
          <cell r="P52">
            <v>36</v>
          </cell>
          <cell r="Q52">
            <v>36</v>
          </cell>
          <cell r="R52">
            <v>36</v>
          </cell>
          <cell r="S52">
            <v>36</v>
          </cell>
          <cell r="T52">
            <v>36</v>
          </cell>
          <cell r="U52">
            <v>36</v>
          </cell>
          <cell r="V52">
            <v>36</v>
          </cell>
          <cell r="W52">
            <v>36</v>
          </cell>
          <cell r="X52">
            <v>36</v>
          </cell>
          <cell r="Y52">
            <v>36</v>
          </cell>
          <cell r="Z52">
            <v>36</v>
          </cell>
          <cell r="AA52">
            <v>36</v>
          </cell>
        </row>
        <row r="53">
          <cell r="D53">
            <v>42</v>
          </cell>
          <cell r="E53">
            <v>42</v>
          </cell>
          <cell r="F53">
            <v>42</v>
          </cell>
          <cell r="G53">
            <v>42</v>
          </cell>
          <cell r="H53">
            <v>42</v>
          </cell>
          <cell r="I53">
            <v>42</v>
          </cell>
          <cell r="J53">
            <v>42</v>
          </cell>
          <cell r="K53">
            <v>42</v>
          </cell>
          <cell r="L53">
            <v>42</v>
          </cell>
          <cell r="M53">
            <v>42</v>
          </cell>
          <cell r="N53">
            <v>42</v>
          </cell>
          <cell r="O53">
            <v>42</v>
          </cell>
          <cell r="P53">
            <v>42</v>
          </cell>
          <cell r="Q53">
            <v>42</v>
          </cell>
          <cell r="R53">
            <v>42</v>
          </cell>
          <cell r="S53">
            <v>42</v>
          </cell>
          <cell r="T53">
            <v>42</v>
          </cell>
          <cell r="U53">
            <v>42</v>
          </cell>
          <cell r="V53">
            <v>42</v>
          </cell>
          <cell r="W53">
            <v>42</v>
          </cell>
          <cell r="X53">
            <v>42</v>
          </cell>
          <cell r="Y53">
            <v>42</v>
          </cell>
          <cell r="Z53">
            <v>42</v>
          </cell>
          <cell r="AA53">
            <v>42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D57">
            <v>6</v>
          </cell>
          <cell r="E57">
            <v>6</v>
          </cell>
          <cell r="F57">
            <v>6</v>
          </cell>
          <cell r="G57">
            <v>6</v>
          </cell>
          <cell r="H57">
            <v>6</v>
          </cell>
          <cell r="I57">
            <v>6</v>
          </cell>
          <cell r="J57">
            <v>6</v>
          </cell>
          <cell r="K57">
            <v>6</v>
          </cell>
          <cell r="L57">
            <v>6</v>
          </cell>
          <cell r="M57">
            <v>6</v>
          </cell>
          <cell r="N57">
            <v>6</v>
          </cell>
          <cell r="O57">
            <v>6</v>
          </cell>
        </row>
        <row r="58">
          <cell r="D58">
            <v>8</v>
          </cell>
          <cell r="E58">
            <v>8</v>
          </cell>
          <cell r="F58">
            <v>8</v>
          </cell>
          <cell r="G58">
            <v>8</v>
          </cell>
          <cell r="H58">
            <v>8</v>
          </cell>
          <cell r="I58">
            <v>8</v>
          </cell>
          <cell r="J58">
            <v>8</v>
          </cell>
          <cell r="K58">
            <v>8</v>
          </cell>
          <cell r="L58">
            <v>8</v>
          </cell>
          <cell r="M58">
            <v>8</v>
          </cell>
          <cell r="N58">
            <v>8</v>
          </cell>
          <cell r="O58">
            <v>8</v>
          </cell>
        </row>
        <row r="59">
          <cell r="D59">
            <v>25</v>
          </cell>
          <cell r="E59">
            <v>25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</row>
        <row r="60">
          <cell r="D60">
            <v>39</v>
          </cell>
          <cell r="E60">
            <v>39</v>
          </cell>
          <cell r="F60">
            <v>39</v>
          </cell>
          <cell r="G60">
            <v>39</v>
          </cell>
          <cell r="H60">
            <v>39</v>
          </cell>
          <cell r="I60">
            <v>39</v>
          </cell>
          <cell r="J60">
            <v>39</v>
          </cell>
          <cell r="K60">
            <v>39</v>
          </cell>
          <cell r="L60">
            <v>39</v>
          </cell>
          <cell r="M60">
            <v>39</v>
          </cell>
          <cell r="N60">
            <v>39</v>
          </cell>
          <cell r="O60">
            <v>39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8">
          <cell r="D68">
            <v>1</v>
          </cell>
          <cell r="E68">
            <v>1</v>
          </cell>
          <cell r="F68">
            <v>1</v>
          </cell>
          <cell r="G68">
            <v>1</v>
          </cell>
          <cell r="H68">
            <v>1</v>
          </cell>
          <cell r="I68">
            <v>1</v>
          </cell>
          <cell r="J68">
            <v>1</v>
          </cell>
          <cell r="K68">
            <v>1</v>
          </cell>
          <cell r="L68">
            <v>1</v>
          </cell>
          <cell r="M68">
            <v>1</v>
          </cell>
          <cell r="N68">
            <v>1</v>
          </cell>
          <cell r="O68">
            <v>1</v>
          </cell>
          <cell r="P68">
            <v>1</v>
          </cell>
          <cell r="Q68">
            <v>1</v>
          </cell>
          <cell r="R68">
            <v>1</v>
          </cell>
          <cell r="S68">
            <v>1</v>
          </cell>
          <cell r="T68">
            <v>1</v>
          </cell>
          <cell r="U68">
            <v>1</v>
          </cell>
          <cell r="V68">
            <v>1</v>
          </cell>
          <cell r="W68">
            <v>1</v>
          </cell>
          <cell r="X68">
            <v>1</v>
          </cell>
          <cell r="Y68">
            <v>1</v>
          </cell>
          <cell r="Z68">
            <v>1</v>
          </cell>
          <cell r="AA68">
            <v>1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</row>
        <row r="71">
          <cell r="D71">
            <v>1</v>
          </cell>
          <cell r="E71">
            <v>1</v>
          </cell>
          <cell r="F71">
            <v>1</v>
          </cell>
          <cell r="G71">
            <v>1</v>
          </cell>
          <cell r="H71">
            <v>1</v>
          </cell>
          <cell r="I71">
            <v>1</v>
          </cell>
          <cell r="J71">
            <v>1</v>
          </cell>
          <cell r="K71">
            <v>1</v>
          </cell>
          <cell r="L71">
            <v>1</v>
          </cell>
          <cell r="M71">
            <v>1</v>
          </cell>
          <cell r="N71">
            <v>1</v>
          </cell>
          <cell r="O71">
            <v>1</v>
          </cell>
          <cell r="P71">
            <v>1</v>
          </cell>
          <cell r="Q71">
            <v>1</v>
          </cell>
          <cell r="R71">
            <v>1</v>
          </cell>
          <cell r="S71">
            <v>1</v>
          </cell>
          <cell r="T71">
            <v>1</v>
          </cell>
          <cell r="U71">
            <v>1</v>
          </cell>
          <cell r="V71">
            <v>1</v>
          </cell>
          <cell r="W71">
            <v>1</v>
          </cell>
          <cell r="X71">
            <v>1</v>
          </cell>
          <cell r="Y71">
            <v>1</v>
          </cell>
          <cell r="Z71">
            <v>1</v>
          </cell>
          <cell r="AA71">
            <v>1</v>
          </cell>
        </row>
        <row r="72">
          <cell r="D72">
            <v>1</v>
          </cell>
          <cell r="E72">
            <v>1</v>
          </cell>
          <cell r="F72">
            <v>1</v>
          </cell>
          <cell r="G72">
            <v>1</v>
          </cell>
          <cell r="H72">
            <v>1</v>
          </cell>
          <cell r="I72">
            <v>1</v>
          </cell>
          <cell r="J72">
            <v>1</v>
          </cell>
          <cell r="K72">
            <v>1</v>
          </cell>
          <cell r="L72">
            <v>1</v>
          </cell>
          <cell r="M72">
            <v>1</v>
          </cell>
          <cell r="N72">
            <v>1</v>
          </cell>
          <cell r="O72">
            <v>1</v>
          </cell>
          <cell r="P72">
            <v>1</v>
          </cell>
          <cell r="Q72">
            <v>1</v>
          </cell>
          <cell r="R72">
            <v>1</v>
          </cell>
          <cell r="S72">
            <v>1</v>
          </cell>
          <cell r="T72">
            <v>1</v>
          </cell>
          <cell r="U72">
            <v>1</v>
          </cell>
          <cell r="V72">
            <v>1</v>
          </cell>
          <cell r="W72">
            <v>1</v>
          </cell>
          <cell r="X72">
            <v>1</v>
          </cell>
          <cell r="Y72">
            <v>1</v>
          </cell>
          <cell r="Z72">
            <v>1</v>
          </cell>
          <cell r="AA72">
            <v>1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</row>
        <row r="76">
          <cell r="D76">
            <v>3</v>
          </cell>
          <cell r="E76">
            <v>3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  <cell r="Q76">
            <v>3</v>
          </cell>
          <cell r="R76">
            <v>3</v>
          </cell>
          <cell r="S76">
            <v>3</v>
          </cell>
          <cell r="T76">
            <v>3</v>
          </cell>
          <cell r="U76">
            <v>3</v>
          </cell>
          <cell r="V76">
            <v>3</v>
          </cell>
          <cell r="W76">
            <v>3</v>
          </cell>
          <cell r="X76">
            <v>3</v>
          </cell>
          <cell r="Y76">
            <v>3</v>
          </cell>
          <cell r="Z76">
            <v>3</v>
          </cell>
          <cell r="AA76">
            <v>3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D94">
            <v>4</v>
          </cell>
          <cell r="E94">
            <v>4</v>
          </cell>
          <cell r="F94">
            <v>4</v>
          </cell>
          <cell r="G94">
            <v>4</v>
          </cell>
          <cell r="H94">
            <v>4</v>
          </cell>
          <cell r="I94">
            <v>4</v>
          </cell>
          <cell r="J94">
            <v>4</v>
          </cell>
          <cell r="K94">
            <v>4</v>
          </cell>
          <cell r="L94">
            <v>4</v>
          </cell>
          <cell r="M94">
            <v>4</v>
          </cell>
          <cell r="N94">
            <v>4</v>
          </cell>
          <cell r="O94">
            <v>4</v>
          </cell>
        </row>
        <row r="95">
          <cell r="D95">
            <v>4</v>
          </cell>
          <cell r="E95">
            <v>4</v>
          </cell>
          <cell r="F95">
            <v>4</v>
          </cell>
          <cell r="G95">
            <v>4</v>
          </cell>
          <cell r="H95">
            <v>4</v>
          </cell>
          <cell r="I95">
            <v>4</v>
          </cell>
          <cell r="J95">
            <v>4</v>
          </cell>
          <cell r="K95">
            <v>4</v>
          </cell>
          <cell r="L95">
            <v>4</v>
          </cell>
          <cell r="M95">
            <v>4</v>
          </cell>
          <cell r="N95">
            <v>4</v>
          </cell>
          <cell r="O95">
            <v>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D99">
            <v>1</v>
          </cell>
          <cell r="E99">
            <v>1</v>
          </cell>
          <cell r="F99">
            <v>1</v>
          </cell>
          <cell r="G99">
            <v>1</v>
          </cell>
          <cell r="H99">
            <v>1</v>
          </cell>
          <cell r="I99">
            <v>1</v>
          </cell>
          <cell r="J99">
            <v>1</v>
          </cell>
          <cell r="K99">
            <v>1</v>
          </cell>
          <cell r="L99">
            <v>1</v>
          </cell>
          <cell r="M99">
            <v>1</v>
          </cell>
          <cell r="N99">
            <v>1</v>
          </cell>
          <cell r="O99">
            <v>1</v>
          </cell>
          <cell r="P99">
            <v>1</v>
          </cell>
          <cell r="Q99">
            <v>1</v>
          </cell>
          <cell r="R99">
            <v>1</v>
          </cell>
          <cell r="S99">
            <v>1</v>
          </cell>
          <cell r="T99">
            <v>1</v>
          </cell>
          <cell r="U99">
            <v>1</v>
          </cell>
          <cell r="V99">
            <v>1</v>
          </cell>
          <cell r="W99">
            <v>1</v>
          </cell>
          <cell r="X99">
            <v>1</v>
          </cell>
          <cell r="Y99">
            <v>1</v>
          </cell>
          <cell r="Z99">
            <v>1</v>
          </cell>
          <cell r="AA99">
            <v>1</v>
          </cell>
        </row>
        <row r="100">
          <cell r="D100">
            <v>1</v>
          </cell>
          <cell r="E100">
            <v>1</v>
          </cell>
          <cell r="F100">
            <v>1</v>
          </cell>
          <cell r="G100">
            <v>1</v>
          </cell>
          <cell r="H100">
            <v>1</v>
          </cell>
          <cell r="I100">
            <v>1</v>
          </cell>
          <cell r="J100">
            <v>1</v>
          </cell>
          <cell r="K100">
            <v>1</v>
          </cell>
          <cell r="L100">
            <v>1</v>
          </cell>
          <cell r="M100">
            <v>1</v>
          </cell>
          <cell r="N100">
            <v>1</v>
          </cell>
          <cell r="O100">
            <v>1</v>
          </cell>
          <cell r="P100">
            <v>2</v>
          </cell>
          <cell r="Q100">
            <v>2</v>
          </cell>
          <cell r="R100">
            <v>2</v>
          </cell>
          <cell r="S100">
            <v>2</v>
          </cell>
          <cell r="T100">
            <v>2</v>
          </cell>
          <cell r="U100">
            <v>2</v>
          </cell>
          <cell r="V100">
            <v>2</v>
          </cell>
          <cell r="W100">
            <v>2</v>
          </cell>
          <cell r="X100">
            <v>2</v>
          </cell>
          <cell r="Y100">
            <v>2</v>
          </cell>
          <cell r="Z100">
            <v>2</v>
          </cell>
          <cell r="AA100">
            <v>2</v>
          </cell>
        </row>
        <row r="101">
          <cell r="D101">
            <v>2</v>
          </cell>
          <cell r="E101">
            <v>2</v>
          </cell>
          <cell r="F101">
            <v>2</v>
          </cell>
          <cell r="G101">
            <v>2</v>
          </cell>
          <cell r="H101">
            <v>2</v>
          </cell>
          <cell r="I101">
            <v>2</v>
          </cell>
          <cell r="J101">
            <v>2</v>
          </cell>
          <cell r="K101">
            <v>2</v>
          </cell>
          <cell r="L101">
            <v>2</v>
          </cell>
          <cell r="M101">
            <v>2</v>
          </cell>
          <cell r="N101">
            <v>2</v>
          </cell>
          <cell r="O101">
            <v>2</v>
          </cell>
          <cell r="P101">
            <v>3</v>
          </cell>
          <cell r="Q101">
            <v>3</v>
          </cell>
          <cell r="R101">
            <v>3</v>
          </cell>
          <cell r="S101">
            <v>3</v>
          </cell>
          <cell r="T101">
            <v>3</v>
          </cell>
          <cell r="U101">
            <v>3</v>
          </cell>
          <cell r="V101">
            <v>3</v>
          </cell>
          <cell r="W101">
            <v>3</v>
          </cell>
          <cell r="X101">
            <v>3</v>
          </cell>
          <cell r="Y101">
            <v>3</v>
          </cell>
          <cell r="Z101">
            <v>3</v>
          </cell>
          <cell r="AA101">
            <v>3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D106">
            <v>3</v>
          </cell>
          <cell r="E106">
            <v>3</v>
          </cell>
          <cell r="F106">
            <v>3</v>
          </cell>
          <cell r="G106">
            <v>3</v>
          </cell>
          <cell r="H106">
            <v>3</v>
          </cell>
          <cell r="I106">
            <v>3</v>
          </cell>
          <cell r="J106">
            <v>3</v>
          </cell>
          <cell r="K106">
            <v>3</v>
          </cell>
          <cell r="L106">
            <v>3</v>
          </cell>
          <cell r="M106">
            <v>3</v>
          </cell>
          <cell r="N106">
            <v>3</v>
          </cell>
          <cell r="O106">
            <v>3</v>
          </cell>
        </row>
        <row r="107">
          <cell r="D107">
            <v>3</v>
          </cell>
          <cell r="E107">
            <v>3</v>
          </cell>
          <cell r="F107">
            <v>3</v>
          </cell>
          <cell r="G107">
            <v>3</v>
          </cell>
          <cell r="H107">
            <v>3</v>
          </cell>
          <cell r="I107">
            <v>3</v>
          </cell>
          <cell r="J107">
            <v>3</v>
          </cell>
          <cell r="K107">
            <v>3</v>
          </cell>
          <cell r="L107">
            <v>3</v>
          </cell>
          <cell r="M107">
            <v>3</v>
          </cell>
          <cell r="N107">
            <v>3</v>
          </cell>
          <cell r="O107">
            <v>3</v>
          </cell>
        </row>
        <row r="108">
          <cell r="D108">
            <v>6</v>
          </cell>
          <cell r="E108">
            <v>6</v>
          </cell>
          <cell r="F108">
            <v>6</v>
          </cell>
          <cell r="G108">
            <v>6</v>
          </cell>
          <cell r="H108">
            <v>6</v>
          </cell>
          <cell r="I108">
            <v>6</v>
          </cell>
          <cell r="J108">
            <v>6</v>
          </cell>
          <cell r="K108">
            <v>6</v>
          </cell>
          <cell r="L108">
            <v>6</v>
          </cell>
          <cell r="M108">
            <v>6</v>
          </cell>
          <cell r="N108">
            <v>6</v>
          </cell>
          <cell r="O108">
            <v>6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</row>
        <row r="112">
          <cell r="D112">
            <v>1</v>
          </cell>
          <cell r="E112">
            <v>1</v>
          </cell>
          <cell r="F112">
            <v>1</v>
          </cell>
          <cell r="G112">
            <v>1</v>
          </cell>
          <cell r="H112">
            <v>1</v>
          </cell>
          <cell r="I112">
            <v>1</v>
          </cell>
          <cell r="J112">
            <v>1</v>
          </cell>
          <cell r="K112">
            <v>1</v>
          </cell>
          <cell r="L112">
            <v>1</v>
          </cell>
          <cell r="M112">
            <v>1</v>
          </cell>
          <cell r="N112">
            <v>1</v>
          </cell>
          <cell r="O112">
            <v>1</v>
          </cell>
          <cell r="P112">
            <v>1</v>
          </cell>
          <cell r="Q112">
            <v>1</v>
          </cell>
          <cell r="R112">
            <v>1</v>
          </cell>
          <cell r="S112">
            <v>1</v>
          </cell>
          <cell r="T112">
            <v>1</v>
          </cell>
          <cell r="U112">
            <v>1</v>
          </cell>
          <cell r="V112">
            <v>1</v>
          </cell>
          <cell r="W112">
            <v>1</v>
          </cell>
          <cell r="X112">
            <v>1</v>
          </cell>
          <cell r="Y112">
            <v>1</v>
          </cell>
          <cell r="Z112">
            <v>1</v>
          </cell>
          <cell r="AA112">
            <v>1</v>
          </cell>
        </row>
        <row r="113">
          <cell r="D113">
            <v>2</v>
          </cell>
          <cell r="E113">
            <v>2</v>
          </cell>
          <cell r="F113">
            <v>2</v>
          </cell>
          <cell r="G113">
            <v>2</v>
          </cell>
          <cell r="H113">
            <v>2</v>
          </cell>
          <cell r="I113">
            <v>2</v>
          </cell>
          <cell r="J113">
            <v>2</v>
          </cell>
          <cell r="K113">
            <v>2</v>
          </cell>
          <cell r="L113">
            <v>2</v>
          </cell>
          <cell r="M113">
            <v>2</v>
          </cell>
          <cell r="N113">
            <v>2</v>
          </cell>
          <cell r="O113">
            <v>2</v>
          </cell>
          <cell r="P113">
            <v>2</v>
          </cell>
          <cell r="Q113">
            <v>2</v>
          </cell>
          <cell r="R113">
            <v>2</v>
          </cell>
          <cell r="S113">
            <v>2</v>
          </cell>
          <cell r="T113">
            <v>2</v>
          </cell>
          <cell r="U113">
            <v>2</v>
          </cell>
          <cell r="V113">
            <v>2</v>
          </cell>
          <cell r="W113">
            <v>2</v>
          </cell>
          <cell r="X113">
            <v>2</v>
          </cell>
          <cell r="Y113">
            <v>2</v>
          </cell>
          <cell r="Z113">
            <v>2</v>
          </cell>
          <cell r="AA113">
            <v>2</v>
          </cell>
        </row>
        <row r="114">
          <cell r="D114">
            <v>3</v>
          </cell>
          <cell r="E114">
            <v>3</v>
          </cell>
          <cell r="F114">
            <v>3</v>
          </cell>
          <cell r="G114">
            <v>3</v>
          </cell>
          <cell r="H114">
            <v>3</v>
          </cell>
          <cell r="I114">
            <v>3</v>
          </cell>
          <cell r="J114">
            <v>3</v>
          </cell>
          <cell r="K114">
            <v>3</v>
          </cell>
          <cell r="L114">
            <v>3</v>
          </cell>
          <cell r="M114">
            <v>3</v>
          </cell>
          <cell r="N114">
            <v>3</v>
          </cell>
          <cell r="O114">
            <v>3</v>
          </cell>
          <cell r="P114">
            <v>3</v>
          </cell>
          <cell r="Q114">
            <v>3</v>
          </cell>
          <cell r="R114">
            <v>3</v>
          </cell>
          <cell r="S114">
            <v>3</v>
          </cell>
          <cell r="T114">
            <v>3</v>
          </cell>
          <cell r="U114">
            <v>3</v>
          </cell>
          <cell r="V114">
            <v>3</v>
          </cell>
          <cell r="W114">
            <v>3</v>
          </cell>
          <cell r="X114">
            <v>3</v>
          </cell>
          <cell r="Y114">
            <v>3</v>
          </cell>
          <cell r="Z114">
            <v>3</v>
          </cell>
          <cell r="AA114">
            <v>3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able TB"/>
      <sheetName val="tb 2007 reformat"/>
      <sheetName val="tb 2007"/>
      <sheetName val="JDE Chart of Accounts 102407"/>
      <sheetName val="183 TB AA 2007"/>
      <sheetName val="183 TB UA 2007"/>
      <sheetName val="183 TB UR 2007"/>
    </sheetNames>
    <sheetDataSet>
      <sheetData sheetId="0"/>
      <sheetData sheetId="1">
        <row r="1">
          <cell r="A1" t="str">
            <v>Reduced acct #</v>
          </cell>
          <cell r="H1" t="str">
            <v>end</v>
          </cell>
        </row>
        <row r="2">
          <cell r="A2" t="str">
            <v>1020</v>
          </cell>
        </row>
        <row r="3">
          <cell r="A3" t="str">
            <v>1045</v>
          </cell>
        </row>
        <row r="4">
          <cell r="A4" t="str">
            <v>1045</v>
          </cell>
        </row>
        <row r="5">
          <cell r="A5" t="str">
            <v>1050</v>
          </cell>
        </row>
        <row r="6">
          <cell r="A6" t="str">
            <v>1055</v>
          </cell>
        </row>
        <row r="7">
          <cell r="A7" t="str">
            <v>1080</v>
          </cell>
        </row>
        <row r="8">
          <cell r="A8" t="str">
            <v>1100</v>
          </cell>
        </row>
        <row r="9">
          <cell r="A9" t="str">
            <v>1105</v>
          </cell>
        </row>
        <row r="10">
          <cell r="A10" t="str">
            <v>1115</v>
          </cell>
        </row>
        <row r="11">
          <cell r="A11" t="str">
            <v>1120</v>
          </cell>
        </row>
        <row r="12">
          <cell r="A12" t="str">
            <v>1125</v>
          </cell>
        </row>
        <row r="13">
          <cell r="A13" t="str">
            <v>1130</v>
          </cell>
        </row>
        <row r="14">
          <cell r="A14" t="str">
            <v>1135</v>
          </cell>
        </row>
        <row r="15">
          <cell r="A15" t="str">
            <v>1140</v>
          </cell>
        </row>
        <row r="16">
          <cell r="A16" t="str">
            <v>1145</v>
          </cell>
        </row>
        <row r="17">
          <cell r="A17" t="str">
            <v>1175</v>
          </cell>
        </row>
        <row r="18">
          <cell r="A18" t="str">
            <v>1175</v>
          </cell>
        </row>
        <row r="19">
          <cell r="A19" t="str">
            <v>1180</v>
          </cell>
        </row>
        <row r="20">
          <cell r="A20" t="str">
            <v>1180</v>
          </cell>
        </row>
        <row r="21">
          <cell r="A21" t="str">
            <v>1190</v>
          </cell>
        </row>
        <row r="22">
          <cell r="A22" t="str">
            <v>1195</v>
          </cell>
        </row>
        <row r="23">
          <cell r="A23" t="str">
            <v>1205</v>
          </cell>
        </row>
        <row r="24">
          <cell r="A24" t="str">
            <v>1205</v>
          </cell>
        </row>
        <row r="25">
          <cell r="A25" t="str">
            <v>1245</v>
          </cell>
        </row>
        <row r="26">
          <cell r="A26" t="str">
            <v>1295</v>
          </cell>
        </row>
        <row r="27">
          <cell r="A27" t="str">
            <v>1315</v>
          </cell>
        </row>
        <row r="28">
          <cell r="A28" t="str">
            <v>1345</v>
          </cell>
        </row>
        <row r="29">
          <cell r="A29" t="str">
            <v>1350</v>
          </cell>
        </row>
        <row r="30">
          <cell r="A30" t="str">
            <v>1400</v>
          </cell>
        </row>
        <row r="31">
          <cell r="A31" t="str">
            <v>1470</v>
          </cell>
        </row>
        <row r="32">
          <cell r="A32" t="str">
            <v>1555</v>
          </cell>
        </row>
        <row r="33">
          <cell r="A33" t="str">
            <v>1580</v>
          </cell>
        </row>
        <row r="34">
          <cell r="A34" t="str">
            <v>1585</v>
          </cell>
        </row>
        <row r="35">
          <cell r="A35" t="str">
            <v>1590</v>
          </cell>
        </row>
        <row r="36">
          <cell r="A36" t="str">
            <v>1595</v>
          </cell>
        </row>
        <row r="37">
          <cell r="A37" t="str">
            <v>1665</v>
          </cell>
        </row>
        <row r="38">
          <cell r="A38" t="str">
            <v>1665</v>
          </cell>
        </row>
        <row r="39">
          <cell r="A39" t="str">
            <v>1665</v>
          </cell>
        </row>
        <row r="40">
          <cell r="A40" t="str">
            <v>1665</v>
          </cell>
        </row>
        <row r="41">
          <cell r="A41" t="str">
            <v>1665</v>
          </cell>
        </row>
        <row r="42">
          <cell r="A42" t="str">
            <v>1665</v>
          </cell>
        </row>
        <row r="43">
          <cell r="A43" t="str">
            <v>1665</v>
          </cell>
        </row>
        <row r="44">
          <cell r="A44" t="str">
            <v>1665</v>
          </cell>
        </row>
        <row r="45">
          <cell r="A45" t="str">
            <v>1665</v>
          </cell>
        </row>
        <row r="46">
          <cell r="A46" t="str">
            <v>1665</v>
          </cell>
        </row>
        <row r="47">
          <cell r="A47" t="str">
            <v>1665</v>
          </cell>
        </row>
        <row r="48">
          <cell r="A48" t="str">
            <v>1666</v>
          </cell>
        </row>
        <row r="49">
          <cell r="A49" t="str">
            <v>1666</v>
          </cell>
        </row>
        <row r="50">
          <cell r="A50" t="str">
            <v>1666</v>
          </cell>
        </row>
        <row r="51">
          <cell r="A51" t="str">
            <v>1666</v>
          </cell>
        </row>
        <row r="52">
          <cell r="A52" t="str">
            <v>1666</v>
          </cell>
        </row>
        <row r="53">
          <cell r="A53" t="str">
            <v>1666</v>
          </cell>
        </row>
        <row r="54">
          <cell r="A54" t="str">
            <v>1666</v>
          </cell>
        </row>
        <row r="55">
          <cell r="A55" t="str">
            <v>1666</v>
          </cell>
        </row>
        <row r="56">
          <cell r="A56" t="str">
            <v>1666</v>
          </cell>
        </row>
        <row r="57">
          <cell r="A57" t="str">
            <v>1666</v>
          </cell>
        </row>
        <row r="58">
          <cell r="A58" t="str">
            <v>1666</v>
          </cell>
        </row>
        <row r="59">
          <cell r="A59" t="str">
            <v>1666</v>
          </cell>
        </row>
        <row r="60">
          <cell r="A60" t="str">
            <v>1667</v>
          </cell>
        </row>
        <row r="61">
          <cell r="A61" t="str">
            <v>1667</v>
          </cell>
        </row>
        <row r="62">
          <cell r="A62" t="str">
            <v>1667</v>
          </cell>
        </row>
        <row r="63">
          <cell r="A63" t="str">
            <v>1667</v>
          </cell>
        </row>
        <row r="64">
          <cell r="A64" t="str">
            <v>1668</v>
          </cell>
        </row>
        <row r="65">
          <cell r="A65" t="str">
            <v>1668</v>
          </cell>
        </row>
        <row r="66">
          <cell r="A66" t="str">
            <v>1668</v>
          </cell>
        </row>
        <row r="67">
          <cell r="A67" t="str">
            <v>1668</v>
          </cell>
        </row>
        <row r="68">
          <cell r="A68" t="str">
            <v>1668</v>
          </cell>
        </row>
        <row r="69">
          <cell r="A69" t="str">
            <v>1668</v>
          </cell>
        </row>
        <row r="70">
          <cell r="A70" t="str">
            <v>1668</v>
          </cell>
        </row>
        <row r="71">
          <cell r="A71" t="str">
            <v>1668</v>
          </cell>
        </row>
        <row r="72">
          <cell r="A72" t="str">
            <v>1668</v>
          </cell>
        </row>
        <row r="73">
          <cell r="A73" t="str">
            <v>1668</v>
          </cell>
        </row>
        <row r="74">
          <cell r="A74" t="str">
            <v>1669</v>
          </cell>
        </row>
        <row r="75">
          <cell r="A75" t="str">
            <v>1669</v>
          </cell>
        </row>
        <row r="76">
          <cell r="A76" t="str">
            <v>1670</v>
          </cell>
        </row>
        <row r="77">
          <cell r="A77" t="str">
            <v>1670</v>
          </cell>
        </row>
        <row r="78">
          <cell r="A78" t="str">
            <v>1671</v>
          </cell>
        </row>
        <row r="79">
          <cell r="A79" t="str">
            <v>1672</v>
          </cell>
        </row>
        <row r="80">
          <cell r="A80" t="str">
            <v>1672</v>
          </cell>
        </row>
        <row r="81">
          <cell r="A81" t="str">
            <v>1673</v>
          </cell>
        </row>
        <row r="82">
          <cell r="A82" t="str">
            <v>1674</v>
          </cell>
        </row>
        <row r="83">
          <cell r="A83" t="str">
            <v>1692</v>
          </cell>
        </row>
        <row r="84">
          <cell r="A84" t="str">
            <v>1692</v>
          </cell>
        </row>
        <row r="85">
          <cell r="A85" t="str">
            <v>1697</v>
          </cell>
        </row>
        <row r="86">
          <cell r="A86" t="str">
            <v>1698</v>
          </cell>
        </row>
        <row r="87">
          <cell r="A87" t="str">
            <v>1705</v>
          </cell>
        </row>
        <row r="88">
          <cell r="A88" t="str">
            <v>1705</v>
          </cell>
        </row>
        <row r="89">
          <cell r="A89" t="str">
            <v>1705</v>
          </cell>
        </row>
        <row r="90">
          <cell r="A90" t="str">
            <v>1705</v>
          </cell>
        </row>
        <row r="91">
          <cell r="A91" t="str">
            <v>1705</v>
          </cell>
        </row>
        <row r="92">
          <cell r="A92" t="str">
            <v>1706</v>
          </cell>
        </row>
        <row r="93">
          <cell r="A93" t="str">
            <v>1706</v>
          </cell>
        </row>
        <row r="94">
          <cell r="A94" t="str">
            <v>1706</v>
          </cell>
        </row>
        <row r="95">
          <cell r="A95" t="str">
            <v>1706</v>
          </cell>
        </row>
        <row r="96">
          <cell r="A96" t="str">
            <v>1706</v>
          </cell>
        </row>
        <row r="97">
          <cell r="A97" t="str">
            <v>1706</v>
          </cell>
        </row>
        <row r="98">
          <cell r="A98" t="str">
            <v>1706</v>
          </cell>
        </row>
        <row r="99">
          <cell r="A99" t="str">
            <v>1706</v>
          </cell>
        </row>
        <row r="100">
          <cell r="A100" t="str">
            <v>1706</v>
          </cell>
        </row>
        <row r="101">
          <cell r="A101" t="str">
            <v>1707</v>
          </cell>
        </row>
        <row r="102">
          <cell r="A102" t="str">
            <v>1708</v>
          </cell>
        </row>
        <row r="103">
          <cell r="A103" t="str">
            <v>1708</v>
          </cell>
        </row>
        <row r="104">
          <cell r="A104" t="str">
            <v>1708</v>
          </cell>
        </row>
        <row r="105">
          <cell r="A105" t="str">
            <v>1708</v>
          </cell>
        </row>
        <row r="106">
          <cell r="A106" t="str">
            <v>1708</v>
          </cell>
        </row>
        <row r="107">
          <cell r="A107" t="str">
            <v>1708</v>
          </cell>
        </row>
        <row r="108">
          <cell r="A108" t="str">
            <v>1708</v>
          </cell>
        </row>
        <row r="109">
          <cell r="A109" t="str">
            <v>1709</v>
          </cell>
        </row>
        <row r="110">
          <cell r="A110" t="str">
            <v>1709</v>
          </cell>
        </row>
        <row r="111">
          <cell r="A111" t="str">
            <v>1709</v>
          </cell>
        </row>
        <row r="112">
          <cell r="A112" t="str">
            <v>1709</v>
          </cell>
        </row>
        <row r="113">
          <cell r="A113" t="str">
            <v>1710</v>
          </cell>
        </row>
        <row r="114">
          <cell r="A114" t="str">
            <v>1722</v>
          </cell>
        </row>
        <row r="115">
          <cell r="A115" t="str">
            <v>1726</v>
          </cell>
        </row>
        <row r="116">
          <cell r="A116" t="str">
            <v>1749</v>
          </cell>
        </row>
        <row r="117">
          <cell r="A117" t="str">
            <v>1835</v>
          </cell>
        </row>
        <row r="118">
          <cell r="A118" t="str">
            <v>1835</v>
          </cell>
        </row>
        <row r="119">
          <cell r="A119" t="str">
            <v>1845</v>
          </cell>
        </row>
        <row r="120">
          <cell r="A120" t="str">
            <v>1845</v>
          </cell>
        </row>
        <row r="121">
          <cell r="A121" t="str">
            <v>1850</v>
          </cell>
        </row>
        <row r="122">
          <cell r="A122" t="str">
            <v>1850</v>
          </cell>
        </row>
        <row r="123">
          <cell r="A123" t="str">
            <v>1875</v>
          </cell>
        </row>
        <row r="124">
          <cell r="A124" t="str">
            <v>1875</v>
          </cell>
        </row>
        <row r="125">
          <cell r="A125" t="str">
            <v>1895</v>
          </cell>
        </row>
        <row r="126">
          <cell r="A126" t="str">
            <v>1895</v>
          </cell>
        </row>
        <row r="127">
          <cell r="A127" t="str">
            <v>1900</v>
          </cell>
        </row>
        <row r="128">
          <cell r="A128" t="str">
            <v>1900</v>
          </cell>
        </row>
        <row r="129">
          <cell r="A129" t="str">
            <v>1910</v>
          </cell>
        </row>
        <row r="130">
          <cell r="A130" t="str">
            <v>1910</v>
          </cell>
        </row>
        <row r="131">
          <cell r="A131" t="str">
            <v>1915</v>
          </cell>
        </row>
        <row r="132">
          <cell r="A132" t="str">
            <v>1915</v>
          </cell>
        </row>
        <row r="133">
          <cell r="A133" t="str">
            <v>1920</v>
          </cell>
        </row>
        <row r="134">
          <cell r="A134" t="str">
            <v>1920</v>
          </cell>
        </row>
        <row r="135">
          <cell r="A135" t="str">
            <v>1925</v>
          </cell>
        </row>
        <row r="136">
          <cell r="A136" t="str">
            <v>1925</v>
          </cell>
        </row>
        <row r="137">
          <cell r="A137" t="str">
            <v>1930</v>
          </cell>
        </row>
        <row r="138">
          <cell r="A138" t="str">
            <v>1930</v>
          </cell>
        </row>
        <row r="139">
          <cell r="A139" t="str">
            <v>1935</v>
          </cell>
        </row>
        <row r="140">
          <cell r="A140" t="str">
            <v>1935</v>
          </cell>
        </row>
        <row r="141">
          <cell r="A141" t="str">
            <v>1940</v>
          </cell>
        </row>
        <row r="142">
          <cell r="A142" t="str">
            <v>1940</v>
          </cell>
        </row>
        <row r="143">
          <cell r="A143" t="str">
            <v>1970</v>
          </cell>
        </row>
        <row r="144">
          <cell r="A144" t="str">
            <v>1970</v>
          </cell>
        </row>
        <row r="145">
          <cell r="A145" t="str">
            <v>1970</v>
          </cell>
        </row>
        <row r="146">
          <cell r="A146" t="str">
            <v>1975</v>
          </cell>
        </row>
        <row r="147">
          <cell r="A147" t="str">
            <v>1975</v>
          </cell>
        </row>
        <row r="148">
          <cell r="A148" t="str">
            <v>1975</v>
          </cell>
        </row>
        <row r="149">
          <cell r="A149" t="str">
            <v>1985</v>
          </cell>
        </row>
        <row r="150">
          <cell r="A150" t="str">
            <v>1985</v>
          </cell>
        </row>
        <row r="151">
          <cell r="A151" t="str">
            <v>1990</v>
          </cell>
        </row>
        <row r="152">
          <cell r="A152" t="str">
            <v>1990</v>
          </cell>
        </row>
        <row r="153">
          <cell r="A153" t="str">
            <v>2000</v>
          </cell>
        </row>
        <row r="154">
          <cell r="A154" t="str">
            <v>2000</v>
          </cell>
        </row>
        <row r="155">
          <cell r="A155" t="str">
            <v>2000</v>
          </cell>
        </row>
        <row r="156">
          <cell r="A156" t="str">
            <v>2030</v>
          </cell>
        </row>
        <row r="157">
          <cell r="A157" t="str">
            <v>2030</v>
          </cell>
        </row>
        <row r="158">
          <cell r="A158" t="str">
            <v>2055</v>
          </cell>
        </row>
        <row r="159">
          <cell r="A159" t="str">
            <v>2055</v>
          </cell>
        </row>
        <row r="160">
          <cell r="A160" t="str">
            <v>2075</v>
          </cell>
        </row>
        <row r="161">
          <cell r="A161" t="str">
            <v>2075</v>
          </cell>
        </row>
        <row r="162">
          <cell r="A162" t="str">
            <v>2105</v>
          </cell>
        </row>
        <row r="163">
          <cell r="A163" t="str">
            <v>2105</v>
          </cell>
        </row>
        <row r="164">
          <cell r="A164" t="str">
            <v>2110</v>
          </cell>
        </row>
        <row r="165">
          <cell r="A165" t="str">
            <v>2110</v>
          </cell>
        </row>
        <row r="166">
          <cell r="A166" t="str">
            <v>2160</v>
          </cell>
        </row>
        <row r="167">
          <cell r="A167" t="str">
            <v>2160</v>
          </cell>
        </row>
        <row r="168">
          <cell r="A168" t="str">
            <v>2230</v>
          </cell>
        </row>
        <row r="169">
          <cell r="A169" t="str">
            <v>2300</v>
          </cell>
        </row>
        <row r="170">
          <cell r="A170" t="str">
            <v>2300</v>
          </cell>
        </row>
        <row r="171">
          <cell r="A171" t="str">
            <v>2320</v>
          </cell>
        </row>
        <row r="172">
          <cell r="A172" t="str">
            <v>2325</v>
          </cell>
        </row>
        <row r="173">
          <cell r="A173" t="str">
            <v>2330</v>
          </cell>
        </row>
        <row r="174">
          <cell r="A174" t="str">
            <v>2335</v>
          </cell>
        </row>
        <row r="175">
          <cell r="A175" t="str">
            <v>2400</v>
          </cell>
        </row>
        <row r="176">
          <cell r="A176" t="str">
            <v>2400</v>
          </cell>
        </row>
        <row r="177">
          <cell r="A177" t="str">
            <v>2410</v>
          </cell>
        </row>
        <row r="178">
          <cell r="A178" t="str">
            <v>2420</v>
          </cell>
        </row>
        <row r="179">
          <cell r="A179" t="str">
            <v>2420</v>
          </cell>
        </row>
        <row r="180">
          <cell r="A180" t="str">
            <v>2425</v>
          </cell>
        </row>
        <row r="181">
          <cell r="A181" t="str">
            <v>2425</v>
          </cell>
        </row>
        <row r="182">
          <cell r="A182" t="str">
            <v>2640</v>
          </cell>
        </row>
        <row r="183">
          <cell r="A183" t="str">
            <v>2665</v>
          </cell>
        </row>
        <row r="184">
          <cell r="A184" t="str">
            <v>2675</v>
          </cell>
        </row>
        <row r="185">
          <cell r="A185" t="str">
            <v>2680</v>
          </cell>
        </row>
        <row r="186">
          <cell r="A186" t="str">
            <v>2685</v>
          </cell>
        </row>
        <row r="187">
          <cell r="A187" t="str">
            <v>2690</v>
          </cell>
        </row>
        <row r="188">
          <cell r="A188" t="str">
            <v>2710</v>
          </cell>
        </row>
        <row r="189">
          <cell r="A189" t="str">
            <v>2775</v>
          </cell>
        </row>
        <row r="190">
          <cell r="A190" t="str">
            <v>2785</v>
          </cell>
        </row>
        <row r="191">
          <cell r="A191" t="str">
            <v>2795</v>
          </cell>
        </row>
        <row r="192">
          <cell r="A192" t="str">
            <v>2855</v>
          </cell>
        </row>
        <row r="193">
          <cell r="A193" t="str">
            <v>2920</v>
          </cell>
        </row>
        <row r="194">
          <cell r="A194" t="str">
            <v>2930</v>
          </cell>
        </row>
        <row r="195">
          <cell r="A195" t="str">
            <v>2960</v>
          </cell>
        </row>
        <row r="196">
          <cell r="A196" t="str">
            <v>2965</v>
          </cell>
        </row>
        <row r="197">
          <cell r="A197" t="str">
            <v>2965</v>
          </cell>
        </row>
        <row r="198">
          <cell r="A198" t="str">
            <v>2980</v>
          </cell>
        </row>
        <row r="199">
          <cell r="A199" t="str">
            <v>3005</v>
          </cell>
        </row>
        <row r="200">
          <cell r="A200" t="str">
            <v>3040</v>
          </cell>
        </row>
        <row r="201">
          <cell r="A201" t="str">
            <v>3110</v>
          </cell>
        </row>
        <row r="202">
          <cell r="A202" t="str">
            <v>3120</v>
          </cell>
        </row>
        <row r="203">
          <cell r="A203" t="str">
            <v>3135</v>
          </cell>
        </row>
        <row r="204">
          <cell r="A204" t="str">
            <v>3160</v>
          </cell>
        </row>
        <row r="205">
          <cell r="A205" t="str">
            <v>3195</v>
          </cell>
        </row>
        <row r="206">
          <cell r="A206" t="str">
            <v>3430</v>
          </cell>
        </row>
        <row r="207">
          <cell r="A207" t="str">
            <v>3430</v>
          </cell>
        </row>
        <row r="208">
          <cell r="A208" t="str">
            <v>3435</v>
          </cell>
        </row>
        <row r="209">
          <cell r="A209" t="str">
            <v>3450</v>
          </cell>
        </row>
        <row r="210">
          <cell r="A210" t="str">
            <v>3455</v>
          </cell>
        </row>
        <row r="211">
          <cell r="A211" t="str">
            <v>3520</v>
          </cell>
        </row>
        <row r="212">
          <cell r="A212" t="str">
            <v>3520</v>
          </cell>
        </row>
        <row r="213">
          <cell r="A213" t="str">
            <v>3705</v>
          </cell>
        </row>
        <row r="214">
          <cell r="A214" t="str">
            <v>3720</v>
          </cell>
        </row>
        <row r="215">
          <cell r="A215" t="str">
            <v>3800</v>
          </cell>
        </row>
        <row r="216">
          <cell r="A216" t="str">
            <v>3975</v>
          </cell>
        </row>
        <row r="217">
          <cell r="A217" t="str">
            <v>3980</v>
          </cell>
        </row>
        <row r="218">
          <cell r="A218" t="str">
            <v>4000</v>
          </cell>
        </row>
        <row r="219">
          <cell r="A219" t="str">
            <v>4005</v>
          </cell>
        </row>
        <row r="220">
          <cell r="A220" t="str">
            <v>4030</v>
          </cell>
        </row>
        <row r="221">
          <cell r="A221" t="str">
            <v>4070</v>
          </cell>
        </row>
        <row r="222">
          <cell r="A222" t="str">
            <v>4265</v>
          </cell>
        </row>
        <row r="223">
          <cell r="A223" t="str">
            <v>4280</v>
          </cell>
        </row>
        <row r="224">
          <cell r="A224" t="str">
            <v>4369</v>
          </cell>
        </row>
        <row r="225">
          <cell r="A225" t="str">
            <v>4371</v>
          </cell>
        </row>
        <row r="226">
          <cell r="A226" t="str">
            <v>4377</v>
          </cell>
        </row>
        <row r="227">
          <cell r="A227" t="str">
            <v>4383</v>
          </cell>
        </row>
        <row r="228">
          <cell r="A228" t="str">
            <v>4385</v>
          </cell>
        </row>
        <row r="229">
          <cell r="A229" t="str">
            <v>4387</v>
          </cell>
        </row>
        <row r="230">
          <cell r="A230" t="str">
            <v>4387</v>
          </cell>
        </row>
        <row r="231">
          <cell r="A231" t="str">
            <v>4419</v>
          </cell>
        </row>
        <row r="232">
          <cell r="A232" t="str">
            <v>4421</v>
          </cell>
        </row>
        <row r="233">
          <cell r="A233" t="str">
            <v>4427</v>
          </cell>
        </row>
        <row r="234">
          <cell r="A234" t="str">
            <v>4433</v>
          </cell>
        </row>
        <row r="235">
          <cell r="A235" t="str">
            <v>4435</v>
          </cell>
        </row>
        <row r="236">
          <cell r="A236" t="str">
            <v>4437</v>
          </cell>
        </row>
        <row r="237">
          <cell r="A237" t="str">
            <v>4515</v>
          </cell>
        </row>
        <row r="238">
          <cell r="A238" t="str">
            <v>4525</v>
          </cell>
        </row>
        <row r="239">
          <cell r="A239" t="str">
            <v>4527</v>
          </cell>
        </row>
        <row r="240">
          <cell r="A240" t="str">
            <v>4535</v>
          </cell>
        </row>
        <row r="241">
          <cell r="A241" t="str">
            <v>4535</v>
          </cell>
        </row>
        <row r="242">
          <cell r="A242" t="str">
            <v>4535</v>
          </cell>
        </row>
        <row r="243">
          <cell r="A243" t="str">
            <v>4545</v>
          </cell>
        </row>
        <row r="244">
          <cell r="A244" t="str">
            <v>4545</v>
          </cell>
        </row>
        <row r="245">
          <cell r="A245" t="str">
            <v>4565</v>
          </cell>
        </row>
        <row r="246">
          <cell r="A246" t="str">
            <v>4565</v>
          </cell>
        </row>
        <row r="247">
          <cell r="A247" t="str">
            <v>4565</v>
          </cell>
        </row>
        <row r="248">
          <cell r="A248" t="str">
            <v>4595</v>
          </cell>
        </row>
        <row r="249">
          <cell r="A249" t="str">
            <v>4612</v>
          </cell>
        </row>
        <row r="250">
          <cell r="A250" t="str">
            <v>4614</v>
          </cell>
        </row>
        <row r="251">
          <cell r="A251" t="str">
            <v>4630</v>
          </cell>
        </row>
        <row r="252">
          <cell r="A252" t="str">
            <v>4634</v>
          </cell>
        </row>
        <row r="253">
          <cell r="A253" t="str">
            <v>4661</v>
          </cell>
        </row>
        <row r="254">
          <cell r="A254" t="str">
            <v>4685</v>
          </cell>
        </row>
        <row r="255">
          <cell r="A255" t="str">
            <v>4715</v>
          </cell>
        </row>
        <row r="256">
          <cell r="A256" t="str">
            <v>4735</v>
          </cell>
        </row>
        <row r="257">
          <cell r="A257" t="str">
            <v>4780</v>
          </cell>
        </row>
        <row r="258">
          <cell r="A258" t="str">
            <v>4785</v>
          </cell>
        </row>
        <row r="259">
          <cell r="A259" t="str">
            <v>4998</v>
          </cell>
        </row>
        <row r="260">
          <cell r="A260" t="str">
            <v>4998</v>
          </cell>
        </row>
        <row r="261">
          <cell r="A261" t="str">
            <v>4998</v>
          </cell>
        </row>
        <row r="262">
          <cell r="A262" t="str">
            <v>5025</v>
          </cell>
        </row>
        <row r="263">
          <cell r="A263" t="str">
            <v>5025</v>
          </cell>
        </row>
        <row r="264">
          <cell r="A264" t="str">
            <v>5025</v>
          </cell>
        </row>
        <row r="265">
          <cell r="A265" t="str">
            <v>5025</v>
          </cell>
        </row>
        <row r="266">
          <cell r="A266" t="str">
            <v>5025</v>
          </cell>
        </row>
        <row r="267">
          <cell r="A267" t="str">
            <v>5025</v>
          </cell>
        </row>
        <row r="268">
          <cell r="A268" t="str">
            <v>5025</v>
          </cell>
        </row>
        <row r="269">
          <cell r="A269" t="str">
            <v>5025</v>
          </cell>
        </row>
        <row r="270">
          <cell r="A270" t="str">
            <v>5025</v>
          </cell>
        </row>
        <row r="271">
          <cell r="A271" t="str">
            <v>5025</v>
          </cell>
        </row>
        <row r="272">
          <cell r="A272" t="str">
            <v>5025</v>
          </cell>
        </row>
        <row r="273">
          <cell r="A273" t="str">
            <v>5025</v>
          </cell>
        </row>
        <row r="274">
          <cell r="A274" t="str">
            <v>5025</v>
          </cell>
        </row>
        <row r="275">
          <cell r="A275" t="str">
            <v>5025</v>
          </cell>
        </row>
        <row r="276">
          <cell r="A276" t="str">
            <v>5025</v>
          </cell>
        </row>
        <row r="277">
          <cell r="A277" t="str">
            <v>5025</v>
          </cell>
        </row>
        <row r="278">
          <cell r="A278" t="str">
            <v>5025</v>
          </cell>
        </row>
        <row r="279">
          <cell r="A279" t="str">
            <v>5025</v>
          </cell>
        </row>
        <row r="280">
          <cell r="A280" t="str">
            <v>5025</v>
          </cell>
        </row>
        <row r="281">
          <cell r="A281" t="str">
            <v>5025</v>
          </cell>
        </row>
        <row r="282">
          <cell r="A282" t="str">
            <v>5030</v>
          </cell>
        </row>
        <row r="283">
          <cell r="A283" t="str">
            <v>5030</v>
          </cell>
        </row>
        <row r="284">
          <cell r="A284" t="str">
            <v>5030</v>
          </cell>
        </row>
        <row r="285">
          <cell r="A285" t="str">
            <v>5030</v>
          </cell>
        </row>
        <row r="286">
          <cell r="A286" t="str">
            <v>5030</v>
          </cell>
        </row>
        <row r="287">
          <cell r="A287" t="str">
            <v>5030</v>
          </cell>
        </row>
        <row r="288">
          <cell r="A288" t="str">
            <v>5030</v>
          </cell>
        </row>
        <row r="289">
          <cell r="A289" t="str">
            <v>5030</v>
          </cell>
        </row>
        <row r="290">
          <cell r="A290" t="str">
            <v>5030</v>
          </cell>
        </row>
        <row r="291">
          <cell r="A291" t="str">
            <v>5030</v>
          </cell>
        </row>
        <row r="292">
          <cell r="A292" t="str">
            <v>5030</v>
          </cell>
        </row>
        <row r="293">
          <cell r="A293" t="str">
            <v>5030</v>
          </cell>
        </row>
        <row r="294">
          <cell r="A294" t="str">
            <v>5030</v>
          </cell>
        </row>
        <row r="295">
          <cell r="A295" t="str">
            <v>5030</v>
          </cell>
        </row>
        <row r="296">
          <cell r="A296" t="str">
            <v>5030</v>
          </cell>
        </row>
        <row r="297">
          <cell r="A297" t="str">
            <v>5030</v>
          </cell>
        </row>
        <row r="298">
          <cell r="A298" t="str">
            <v>5030</v>
          </cell>
        </row>
        <row r="299">
          <cell r="A299" t="str">
            <v>5030</v>
          </cell>
        </row>
        <row r="300">
          <cell r="A300" t="str">
            <v>5030</v>
          </cell>
        </row>
        <row r="301">
          <cell r="A301" t="str">
            <v>5030</v>
          </cell>
        </row>
        <row r="302">
          <cell r="A302" t="str">
            <v>5035</v>
          </cell>
        </row>
        <row r="303">
          <cell r="A303" t="str">
            <v>5035</v>
          </cell>
        </row>
        <row r="304">
          <cell r="A304" t="str">
            <v>5035</v>
          </cell>
        </row>
        <row r="305">
          <cell r="A305" t="str">
            <v>5035</v>
          </cell>
        </row>
        <row r="306">
          <cell r="A306" t="str">
            <v>5035</v>
          </cell>
        </row>
        <row r="307">
          <cell r="A307" t="str">
            <v>5100</v>
          </cell>
        </row>
        <row r="308">
          <cell r="A308" t="str">
            <v>5100</v>
          </cell>
        </row>
        <row r="309">
          <cell r="A309" t="str">
            <v>5100</v>
          </cell>
        </row>
        <row r="310">
          <cell r="A310" t="str">
            <v>5100</v>
          </cell>
        </row>
        <row r="311">
          <cell r="A311" t="str">
            <v>5100</v>
          </cell>
        </row>
        <row r="312">
          <cell r="A312" t="str">
            <v>5105</v>
          </cell>
        </row>
        <row r="313">
          <cell r="A313" t="str">
            <v>5105</v>
          </cell>
        </row>
        <row r="314">
          <cell r="A314" t="str">
            <v>5105</v>
          </cell>
        </row>
        <row r="315">
          <cell r="A315" t="str">
            <v>5105</v>
          </cell>
        </row>
        <row r="316">
          <cell r="A316" t="str">
            <v>5105</v>
          </cell>
        </row>
        <row r="317">
          <cell r="A317" t="str">
            <v>5110</v>
          </cell>
        </row>
        <row r="318">
          <cell r="A318" t="str">
            <v>5110</v>
          </cell>
        </row>
        <row r="319">
          <cell r="A319" t="str">
            <v>5110</v>
          </cell>
        </row>
        <row r="320">
          <cell r="A320" t="str">
            <v>5265</v>
          </cell>
        </row>
        <row r="321">
          <cell r="A321" t="str">
            <v>5265</v>
          </cell>
        </row>
        <row r="322">
          <cell r="A322" t="str">
            <v>5265</v>
          </cell>
        </row>
        <row r="323">
          <cell r="A323" t="str">
            <v>5265</v>
          </cell>
        </row>
        <row r="324">
          <cell r="A324" t="str">
            <v>5265</v>
          </cell>
        </row>
        <row r="325">
          <cell r="A325" t="str">
            <v>5265</v>
          </cell>
        </row>
        <row r="326">
          <cell r="A326" t="str">
            <v>5265</v>
          </cell>
        </row>
        <row r="327">
          <cell r="A327" t="str">
            <v>5265</v>
          </cell>
        </row>
        <row r="328">
          <cell r="A328" t="str">
            <v>5265</v>
          </cell>
        </row>
        <row r="329">
          <cell r="A329" t="str">
            <v>5265</v>
          </cell>
        </row>
        <row r="330">
          <cell r="A330" t="str">
            <v>5265</v>
          </cell>
        </row>
        <row r="331">
          <cell r="A331" t="str">
            <v>5265</v>
          </cell>
        </row>
        <row r="332">
          <cell r="A332" t="str">
            <v>5265</v>
          </cell>
        </row>
        <row r="333">
          <cell r="A333" t="str">
            <v>5265</v>
          </cell>
        </row>
        <row r="334">
          <cell r="A334" t="str">
            <v>5265</v>
          </cell>
        </row>
        <row r="335">
          <cell r="A335" t="str">
            <v>5265</v>
          </cell>
        </row>
        <row r="336">
          <cell r="A336" t="str">
            <v>5265</v>
          </cell>
        </row>
        <row r="337">
          <cell r="A337" t="str">
            <v>5265</v>
          </cell>
        </row>
        <row r="338">
          <cell r="A338" t="str">
            <v>5265</v>
          </cell>
        </row>
        <row r="339">
          <cell r="A339" t="str">
            <v>5265</v>
          </cell>
        </row>
        <row r="340">
          <cell r="A340" t="str">
            <v>5270</v>
          </cell>
        </row>
        <row r="341">
          <cell r="A341" t="str">
            <v>5270</v>
          </cell>
        </row>
        <row r="342">
          <cell r="A342" t="str">
            <v>5270</v>
          </cell>
        </row>
        <row r="343">
          <cell r="A343" t="str">
            <v>5270</v>
          </cell>
        </row>
        <row r="344">
          <cell r="A344" t="str">
            <v>5270</v>
          </cell>
        </row>
        <row r="345">
          <cell r="A345" t="str">
            <v>5270</v>
          </cell>
        </row>
        <row r="346">
          <cell r="A346" t="str">
            <v>5270</v>
          </cell>
        </row>
        <row r="347">
          <cell r="A347" t="str">
            <v>5270</v>
          </cell>
        </row>
        <row r="348">
          <cell r="A348" t="str">
            <v>5270</v>
          </cell>
        </row>
        <row r="349">
          <cell r="A349" t="str">
            <v>5270</v>
          </cell>
        </row>
        <row r="350">
          <cell r="A350" t="str">
            <v>5270</v>
          </cell>
        </row>
        <row r="351">
          <cell r="A351" t="str">
            <v>5270</v>
          </cell>
        </row>
        <row r="352">
          <cell r="A352" t="str">
            <v>5270</v>
          </cell>
        </row>
        <row r="353">
          <cell r="A353" t="str">
            <v>5270</v>
          </cell>
        </row>
        <row r="354">
          <cell r="A354" t="str">
            <v>5270</v>
          </cell>
        </row>
        <row r="355">
          <cell r="A355" t="str">
            <v>5270</v>
          </cell>
        </row>
        <row r="356">
          <cell r="A356" t="str">
            <v>5270</v>
          </cell>
        </row>
        <row r="357">
          <cell r="A357" t="str">
            <v>5270</v>
          </cell>
        </row>
        <row r="358">
          <cell r="A358" t="str">
            <v>5270</v>
          </cell>
        </row>
        <row r="359">
          <cell r="A359" t="str">
            <v>5270</v>
          </cell>
        </row>
        <row r="360">
          <cell r="A360" t="str">
            <v>5455</v>
          </cell>
        </row>
        <row r="361">
          <cell r="A361" t="str">
            <v>5460</v>
          </cell>
        </row>
        <row r="362">
          <cell r="A362" t="str">
            <v>5465</v>
          </cell>
        </row>
        <row r="363">
          <cell r="A363" t="str">
            <v>5465</v>
          </cell>
        </row>
        <row r="364">
          <cell r="A364" t="str">
            <v>5465</v>
          </cell>
        </row>
        <row r="365">
          <cell r="A365" t="str">
            <v>5465</v>
          </cell>
        </row>
        <row r="366">
          <cell r="A366" t="str">
            <v>5465</v>
          </cell>
        </row>
        <row r="367">
          <cell r="A367" t="str">
            <v>5465</v>
          </cell>
        </row>
        <row r="368">
          <cell r="A368" t="str">
            <v>5465</v>
          </cell>
        </row>
        <row r="369">
          <cell r="A369" t="str">
            <v>5465</v>
          </cell>
        </row>
        <row r="370">
          <cell r="A370" t="str">
            <v>5465</v>
          </cell>
        </row>
        <row r="371">
          <cell r="A371" t="str">
            <v>5465</v>
          </cell>
        </row>
        <row r="372">
          <cell r="A372" t="str">
            <v>5465</v>
          </cell>
        </row>
        <row r="373">
          <cell r="A373" t="str">
            <v>5465</v>
          </cell>
        </row>
        <row r="374">
          <cell r="A374" t="str">
            <v>5465</v>
          </cell>
        </row>
        <row r="375">
          <cell r="A375" t="str">
            <v>5465</v>
          </cell>
        </row>
        <row r="376">
          <cell r="A376" t="str">
            <v>5465</v>
          </cell>
        </row>
        <row r="377">
          <cell r="A377" t="str">
            <v>5465</v>
          </cell>
        </row>
        <row r="378">
          <cell r="A378" t="str">
            <v>5465</v>
          </cell>
        </row>
        <row r="379">
          <cell r="A379" t="str">
            <v>5465</v>
          </cell>
        </row>
        <row r="380">
          <cell r="A380" t="str">
            <v>5465</v>
          </cell>
        </row>
        <row r="381">
          <cell r="A381" t="str">
            <v>5465</v>
          </cell>
        </row>
        <row r="382">
          <cell r="A382" t="str">
            <v>5465</v>
          </cell>
        </row>
        <row r="383">
          <cell r="A383" t="str">
            <v>5470</v>
          </cell>
        </row>
        <row r="384">
          <cell r="A384" t="str">
            <v>5470</v>
          </cell>
        </row>
        <row r="385">
          <cell r="A385" t="str">
            <v>5470</v>
          </cell>
        </row>
        <row r="386">
          <cell r="A386" t="str">
            <v>5480</v>
          </cell>
        </row>
        <row r="387">
          <cell r="A387" t="str">
            <v>5480</v>
          </cell>
        </row>
        <row r="388">
          <cell r="A388" t="str">
            <v>5480</v>
          </cell>
        </row>
        <row r="389">
          <cell r="A389" t="str">
            <v>5480</v>
          </cell>
        </row>
        <row r="390">
          <cell r="A390" t="str">
            <v>5480</v>
          </cell>
        </row>
        <row r="391">
          <cell r="A391" t="str">
            <v>5480</v>
          </cell>
        </row>
        <row r="392">
          <cell r="A392" t="str">
            <v>5480</v>
          </cell>
        </row>
        <row r="393">
          <cell r="A393" t="str">
            <v>5480</v>
          </cell>
        </row>
        <row r="394">
          <cell r="A394" t="str">
            <v>5480</v>
          </cell>
        </row>
        <row r="395">
          <cell r="A395" t="str">
            <v>5480</v>
          </cell>
        </row>
        <row r="396">
          <cell r="A396" t="str">
            <v>5480</v>
          </cell>
        </row>
        <row r="397">
          <cell r="A397" t="str">
            <v>5480</v>
          </cell>
        </row>
        <row r="398">
          <cell r="A398" t="str">
            <v>5480</v>
          </cell>
        </row>
        <row r="399">
          <cell r="A399" t="str">
            <v>5480</v>
          </cell>
        </row>
        <row r="400">
          <cell r="A400" t="str">
            <v>5480</v>
          </cell>
        </row>
        <row r="401">
          <cell r="A401" t="str">
            <v>5480</v>
          </cell>
        </row>
        <row r="402">
          <cell r="A402" t="str">
            <v>5485</v>
          </cell>
        </row>
        <row r="403">
          <cell r="A403" t="str">
            <v>5485</v>
          </cell>
        </row>
        <row r="404">
          <cell r="A404" t="str">
            <v>5490</v>
          </cell>
        </row>
        <row r="405">
          <cell r="A405" t="str">
            <v>5490</v>
          </cell>
        </row>
        <row r="406">
          <cell r="A406" t="str">
            <v>5490</v>
          </cell>
        </row>
        <row r="407">
          <cell r="A407" t="str">
            <v>5490</v>
          </cell>
        </row>
        <row r="408">
          <cell r="A408" t="str">
            <v>5490</v>
          </cell>
        </row>
        <row r="409">
          <cell r="A409" t="str">
            <v>5490</v>
          </cell>
        </row>
        <row r="410">
          <cell r="A410" t="str">
            <v>5490</v>
          </cell>
        </row>
        <row r="411">
          <cell r="A411" t="str">
            <v>5490</v>
          </cell>
        </row>
        <row r="412">
          <cell r="A412" t="str">
            <v>5490</v>
          </cell>
        </row>
        <row r="413">
          <cell r="A413" t="str">
            <v>5490</v>
          </cell>
        </row>
        <row r="414">
          <cell r="A414" t="str">
            <v>5490</v>
          </cell>
        </row>
        <row r="415">
          <cell r="A415" t="str">
            <v>5490</v>
          </cell>
        </row>
        <row r="416">
          <cell r="A416" t="str">
            <v>5490</v>
          </cell>
        </row>
        <row r="417">
          <cell r="A417" t="str">
            <v>5490</v>
          </cell>
        </row>
        <row r="418">
          <cell r="A418" t="str">
            <v>5490</v>
          </cell>
        </row>
        <row r="419">
          <cell r="A419" t="str">
            <v>5490</v>
          </cell>
        </row>
        <row r="420">
          <cell r="A420" t="str">
            <v>5490</v>
          </cell>
        </row>
        <row r="421">
          <cell r="A421" t="str">
            <v>5490</v>
          </cell>
        </row>
        <row r="422">
          <cell r="A422" t="str">
            <v>5490</v>
          </cell>
        </row>
        <row r="423">
          <cell r="A423" t="str">
            <v>5490</v>
          </cell>
        </row>
        <row r="424">
          <cell r="A424" t="str">
            <v>5495</v>
          </cell>
        </row>
        <row r="425">
          <cell r="A425" t="str">
            <v>5495</v>
          </cell>
        </row>
        <row r="426">
          <cell r="A426" t="str">
            <v>5495</v>
          </cell>
        </row>
        <row r="427">
          <cell r="A427" t="str">
            <v>5495</v>
          </cell>
        </row>
        <row r="428">
          <cell r="A428" t="str">
            <v>5495</v>
          </cell>
        </row>
        <row r="429">
          <cell r="A429" t="str">
            <v>5495</v>
          </cell>
        </row>
        <row r="430">
          <cell r="A430" t="str">
            <v>5495</v>
          </cell>
        </row>
        <row r="431">
          <cell r="A431" t="str">
            <v>5495</v>
          </cell>
        </row>
        <row r="432">
          <cell r="A432" t="str">
            <v>5495</v>
          </cell>
        </row>
        <row r="433">
          <cell r="A433" t="str">
            <v>5495</v>
          </cell>
        </row>
        <row r="434">
          <cell r="A434" t="str">
            <v>5495</v>
          </cell>
        </row>
        <row r="435">
          <cell r="A435" t="str">
            <v>5495</v>
          </cell>
        </row>
        <row r="436">
          <cell r="A436" t="str">
            <v>5495</v>
          </cell>
        </row>
        <row r="437">
          <cell r="A437" t="str">
            <v>5495</v>
          </cell>
        </row>
        <row r="438">
          <cell r="A438" t="str">
            <v>5495</v>
          </cell>
        </row>
        <row r="439">
          <cell r="A439" t="str">
            <v>5495</v>
          </cell>
        </row>
        <row r="440">
          <cell r="A440" t="str">
            <v>5495</v>
          </cell>
        </row>
        <row r="441">
          <cell r="A441" t="str">
            <v>5505</v>
          </cell>
        </row>
        <row r="442">
          <cell r="A442" t="str">
            <v>5505</v>
          </cell>
        </row>
        <row r="443">
          <cell r="A443" t="str">
            <v>5505</v>
          </cell>
        </row>
        <row r="444">
          <cell r="A444" t="str">
            <v>5505</v>
          </cell>
        </row>
        <row r="445">
          <cell r="A445" t="str">
            <v>5505</v>
          </cell>
        </row>
        <row r="446">
          <cell r="A446" t="str">
            <v>5510</v>
          </cell>
        </row>
        <row r="447">
          <cell r="A447" t="str">
            <v>5510</v>
          </cell>
        </row>
        <row r="448">
          <cell r="A448" t="str">
            <v>5510</v>
          </cell>
        </row>
        <row r="449">
          <cell r="A449" t="str">
            <v>5510</v>
          </cell>
        </row>
        <row r="450">
          <cell r="A450" t="str">
            <v>5510</v>
          </cell>
        </row>
        <row r="451">
          <cell r="A451" t="str">
            <v>5510</v>
          </cell>
        </row>
        <row r="452">
          <cell r="A452" t="str">
            <v>5510</v>
          </cell>
        </row>
        <row r="453">
          <cell r="A453" t="str">
            <v>5510</v>
          </cell>
        </row>
        <row r="454">
          <cell r="A454" t="str">
            <v>5510</v>
          </cell>
        </row>
        <row r="455">
          <cell r="A455" t="str">
            <v>5510</v>
          </cell>
        </row>
        <row r="456">
          <cell r="A456" t="str">
            <v>5510</v>
          </cell>
        </row>
        <row r="457">
          <cell r="A457" t="str">
            <v>5510</v>
          </cell>
        </row>
        <row r="458">
          <cell r="A458" t="str">
            <v>5510</v>
          </cell>
        </row>
        <row r="459">
          <cell r="A459" t="str">
            <v>5510</v>
          </cell>
        </row>
        <row r="460">
          <cell r="A460" t="str">
            <v>5510</v>
          </cell>
        </row>
        <row r="461">
          <cell r="A461" t="str">
            <v>5510</v>
          </cell>
        </row>
        <row r="462">
          <cell r="A462" t="str">
            <v>5510</v>
          </cell>
        </row>
        <row r="463">
          <cell r="A463" t="str">
            <v>5525</v>
          </cell>
        </row>
        <row r="464">
          <cell r="A464" t="str">
            <v>5525</v>
          </cell>
        </row>
        <row r="465">
          <cell r="A465" t="str">
            <v>5530</v>
          </cell>
        </row>
        <row r="466">
          <cell r="A466" t="str">
            <v>5530</v>
          </cell>
        </row>
        <row r="467">
          <cell r="A467" t="str">
            <v>5535</v>
          </cell>
        </row>
        <row r="468">
          <cell r="A468" t="str">
            <v>5535</v>
          </cell>
        </row>
        <row r="469">
          <cell r="A469" t="str">
            <v>5540</v>
          </cell>
        </row>
        <row r="470">
          <cell r="A470" t="str">
            <v>5540</v>
          </cell>
        </row>
        <row r="471">
          <cell r="A471" t="str">
            <v>5540</v>
          </cell>
        </row>
        <row r="472">
          <cell r="A472" t="str">
            <v>5545</v>
          </cell>
        </row>
        <row r="473">
          <cell r="A473" t="str">
            <v>5545</v>
          </cell>
        </row>
        <row r="474">
          <cell r="A474" t="str">
            <v>5545</v>
          </cell>
        </row>
        <row r="475">
          <cell r="A475" t="str">
            <v>5545</v>
          </cell>
        </row>
        <row r="476">
          <cell r="A476" t="str">
            <v>5545</v>
          </cell>
        </row>
        <row r="477">
          <cell r="A477" t="str">
            <v>5545</v>
          </cell>
        </row>
        <row r="478">
          <cell r="A478" t="str">
            <v>5545</v>
          </cell>
        </row>
        <row r="479">
          <cell r="A479" t="str">
            <v>5545</v>
          </cell>
        </row>
        <row r="480">
          <cell r="A480" t="str">
            <v>5545</v>
          </cell>
        </row>
        <row r="481">
          <cell r="A481" t="str">
            <v>5545</v>
          </cell>
        </row>
        <row r="482">
          <cell r="A482" t="str">
            <v>5545</v>
          </cell>
        </row>
        <row r="483">
          <cell r="A483" t="str">
            <v>5545</v>
          </cell>
        </row>
        <row r="484">
          <cell r="A484" t="str">
            <v>5545</v>
          </cell>
        </row>
        <row r="485">
          <cell r="A485" t="str">
            <v>5545</v>
          </cell>
        </row>
        <row r="486">
          <cell r="A486" t="str">
            <v>5545</v>
          </cell>
        </row>
        <row r="487">
          <cell r="A487" t="str">
            <v>5545</v>
          </cell>
        </row>
        <row r="488">
          <cell r="A488" t="str">
            <v>5545</v>
          </cell>
        </row>
        <row r="489">
          <cell r="A489" t="str">
            <v>5545</v>
          </cell>
        </row>
        <row r="490">
          <cell r="A490" t="str">
            <v>5545</v>
          </cell>
        </row>
        <row r="491">
          <cell r="A491" t="str">
            <v>5545</v>
          </cell>
        </row>
        <row r="492">
          <cell r="A492" t="str">
            <v>5545</v>
          </cell>
        </row>
        <row r="493">
          <cell r="A493" t="str">
            <v>5625</v>
          </cell>
        </row>
        <row r="494">
          <cell r="A494" t="str">
            <v>5625</v>
          </cell>
        </row>
        <row r="495">
          <cell r="A495" t="str">
            <v>5630</v>
          </cell>
        </row>
        <row r="496">
          <cell r="A496" t="str">
            <v>5630</v>
          </cell>
        </row>
        <row r="497">
          <cell r="A497" t="str">
            <v>5635</v>
          </cell>
        </row>
        <row r="498">
          <cell r="A498" t="str">
            <v>5635</v>
          </cell>
        </row>
        <row r="499">
          <cell r="A499" t="str">
            <v>5640</v>
          </cell>
        </row>
        <row r="500">
          <cell r="A500" t="str">
            <v>5645</v>
          </cell>
        </row>
        <row r="501">
          <cell r="A501" t="str">
            <v>5645</v>
          </cell>
        </row>
        <row r="502">
          <cell r="A502" t="str">
            <v>5650</v>
          </cell>
        </row>
        <row r="503">
          <cell r="A503" t="str">
            <v>5650</v>
          </cell>
        </row>
        <row r="504">
          <cell r="A504" t="str">
            <v>5655</v>
          </cell>
        </row>
        <row r="505">
          <cell r="A505" t="str">
            <v>5655</v>
          </cell>
        </row>
        <row r="506">
          <cell r="A506" t="str">
            <v>5660</v>
          </cell>
        </row>
        <row r="507">
          <cell r="A507" t="str">
            <v>5660</v>
          </cell>
        </row>
        <row r="508">
          <cell r="A508" t="str">
            <v>5660</v>
          </cell>
        </row>
        <row r="509">
          <cell r="A509" t="str">
            <v>5665</v>
          </cell>
        </row>
        <row r="510">
          <cell r="A510" t="str">
            <v>5665</v>
          </cell>
        </row>
        <row r="511">
          <cell r="A511" t="str">
            <v>5670</v>
          </cell>
        </row>
        <row r="512">
          <cell r="A512" t="str">
            <v>5670</v>
          </cell>
        </row>
        <row r="513">
          <cell r="A513" t="str">
            <v>5675</v>
          </cell>
        </row>
        <row r="514">
          <cell r="A514" t="str">
            <v>5680</v>
          </cell>
        </row>
        <row r="515">
          <cell r="A515" t="str">
            <v>5690</v>
          </cell>
        </row>
        <row r="516">
          <cell r="A516" t="str">
            <v>5690</v>
          </cell>
        </row>
        <row r="517">
          <cell r="A517" t="str">
            <v>5715</v>
          </cell>
        </row>
        <row r="518">
          <cell r="A518" t="str">
            <v>5715</v>
          </cell>
        </row>
        <row r="519">
          <cell r="A519" t="str">
            <v>5735</v>
          </cell>
        </row>
        <row r="520">
          <cell r="A520" t="str">
            <v>5735</v>
          </cell>
        </row>
        <row r="521">
          <cell r="A521" t="str">
            <v>5740</v>
          </cell>
        </row>
        <row r="522">
          <cell r="A522" t="str">
            <v>5740</v>
          </cell>
        </row>
        <row r="523">
          <cell r="A523" t="str">
            <v>5745</v>
          </cell>
        </row>
        <row r="524">
          <cell r="A524" t="str">
            <v>5745</v>
          </cell>
        </row>
        <row r="525">
          <cell r="A525" t="str">
            <v>5750</v>
          </cell>
        </row>
        <row r="526">
          <cell r="A526" t="str">
            <v>5750</v>
          </cell>
        </row>
        <row r="527">
          <cell r="A527" t="str">
            <v>5755</v>
          </cell>
        </row>
        <row r="528">
          <cell r="A528" t="str">
            <v>5755</v>
          </cell>
        </row>
        <row r="529">
          <cell r="A529" t="str">
            <v>5760</v>
          </cell>
        </row>
        <row r="530">
          <cell r="A530" t="str">
            <v>5760</v>
          </cell>
        </row>
        <row r="531">
          <cell r="A531" t="str">
            <v>5790</v>
          </cell>
        </row>
        <row r="532">
          <cell r="A532" t="str">
            <v>5790</v>
          </cell>
        </row>
        <row r="533">
          <cell r="A533" t="str">
            <v>5800</v>
          </cell>
        </row>
        <row r="534">
          <cell r="A534" t="str">
            <v>5810</v>
          </cell>
        </row>
        <row r="535">
          <cell r="A535" t="str">
            <v>5810</v>
          </cell>
        </row>
        <row r="536">
          <cell r="A536" t="str">
            <v>5810</v>
          </cell>
        </row>
        <row r="537">
          <cell r="A537" t="str">
            <v>5810</v>
          </cell>
        </row>
        <row r="538">
          <cell r="A538" t="str">
            <v>5810</v>
          </cell>
        </row>
        <row r="539">
          <cell r="A539" t="str">
            <v>5810</v>
          </cell>
        </row>
        <row r="540">
          <cell r="A540" t="str">
            <v>5810</v>
          </cell>
        </row>
        <row r="541">
          <cell r="A541" t="str">
            <v>5810</v>
          </cell>
        </row>
        <row r="542">
          <cell r="A542" t="str">
            <v>5810</v>
          </cell>
        </row>
        <row r="543">
          <cell r="A543" t="str">
            <v>5810</v>
          </cell>
        </row>
        <row r="544">
          <cell r="A544" t="str">
            <v>5820</v>
          </cell>
        </row>
        <row r="545">
          <cell r="A545" t="str">
            <v>5820</v>
          </cell>
        </row>
        <row r="546">
          <cell r="A546" t="str">
            <v>5820</v>
          </cell>
        </row>
        <row r="547">
          <cell r="A547" t="str">
            <v>5820</v>
          </cell>
        </row>
        <row r="548">
          <cell r="A548" t="str">
            <v>5820</v>
          </cell>
        </row>
        <row r="549">
          <cell r="A549" t="str">
            <v>5820</v>
          </cell>
        </row>
        <row r="550">
          <cell r="A550" t="str">
            <v>5820</v>
          </cell>
        </row>
        <row r="551">
          <cell r="A551" t="str">
            <v>5825</v>
          </cell>
        </row>
        <row r="552">
          <cell r="A552" t="str">
            <v>5825</v>
          </cell>
        </row>
        <row r="553">
          <cell r="A553" t="str">
            <v>5825</v>
          </cell>
        </row>
        <row r="554">
          <cell r="A554" t="str">
            <v>5855</v>
          </cell>
        </row>
        <row r="555">
          <cell r="A555" t="str">
            <v>5855</v>
          </cell>
        </row>
        <row r="556">
          <cell r="A556" t="str">
            <v>5860</v>
          </cell>
        </row>
        <row r="557">
          <cell r="A557" t="str">
            <v>5860</v>
          </cell>
        </row>
        <row r="558">
          <cell r="A558" t="str">
            <v>5860</v>
          </cell>
        </row>
        <row r="559">
          <cell r="A559" t="str">
            <v>5865</v>
          </cell>
        </row>
        <row r="560">
          <cell r="A560" t="str">
            <v>5865</v>
          </cell>
        </row>
        <row r="561">
          <cell r="A561" t="str">
            <v>5880</v>
          </cell>
        </row>
        <row r="562">
          <cell r="A562" t="str">
            <v>5880</v>
          </cell>
        </row>
        <row r="563">
          <cell r="A563" t="str">
            <v>5885</v>
          </cell>
        </row>
        <row r="564">
          <cell r="A564" t="str">
            <v>5885</v>
          </cell>
        </row>
        <row r="565">
          <cell r="A565" t="str">
            <v>5885</v>
          </cell>
        </row>
        <row r="566">
          <cell r="A566" t="str">
            <v>5885</v>
          </cell>
        </row>
        <row r="567">
          <cell r="A567" t="str">
            <v>5885</v>
          </cell>
        </row>
        <row r="568">
          <cell r="A568" t="str">
            <v>5885</v>
          </cell>
        </row>
        <row r="569">
          <cell r="A569" t="str">
            <v>5885</v>
          </cell>
        </row>
        <row r="570">
          <cell r="A570" t="str">
            <v>5885</v>
          </cell>
        </row>
        <row r="571">
          <cell r="A571" t="str">
            <v>5885</v>
          </cell>
        </row>
        <row r="572">
          <cell r="A572" t="str">
            <v>5885</v>
          </cell>
        </row>
        <row r="573">
          <cell r="A573" t="str">
            <v>5885</v>
          </cell>
        </row>
        <row r="574">
          <cell r="A574" t="str">
            <v>5885</v>
          </cell>
        </row>
        <row r="575">
          <cell r="A575" t="str">
            <v>5885</v>
          </cell>
        </row>
        <row r="576">
          <cell r="A576" t="str">
            <v>5885</v>
          </cell>
        </row>
        <row r="577">
          <cell r="A577" t="str">
            <v>5885</v>
          </cell>
        </row>
        <row r="578">
          <cell r="A578" t="str">
            <v>5885</v>
          </cell>
        </row>
        <row r="579">
          <cell r="A579" t="str">
            <v>5885</v>
          </cell>
        </row>
        <row r="580">
          <cell r="A580" t="str">
            <v>5885</v>
          </cell>
        </row>
        <row r="581">
          <cell r="A581" t="str">
            <v>5885</v>
          </cell>
        </row>
        <row r="582">
          <cell r="A582" t="str">
            <v>5885</v>
          </cell>
        </row>
        <row r="583">
          <cell r="A583" t="str">
            <v>5885</v>
          </cell>
        </row>
        <row r="584">
          <cell r="A584" t="str">
            <v>5885</v>
          </cell>
        </row>
        <row r="585">
          <cell r="A585" t="str">
            <v>5885</v>
          </cell>
        </row>
        <row r="586">
          <cell r="A586" t="str">
            <v>5890</v>
          </cell>
        </row>
        <row r="587">
          <cell r="A587" t="str">
            <v>5890</v>
          </cell>
        </row>
        <row r="588">
          <cell r="A588" t="str">
            <v>5890</v>
          </cell>
        </row>
        <row r="589">
          <cell r="A589" t="str">
            <v>5890</v>
          </cell>
        </row>
        <row r="590">
          <cell r="A590" t="str">
            <v>5890</v>
          </cell>
        </row>
        <row r="591">
          <cell r="A591" t="str">
            <v>5895</v>
          </cell>
        </row>
        <row r="592">
          <cell r="A592" t="str">
            <v>5895</v>
          </cell>
        </row>
        <row r="593">
          <cell r="A593" t="str">
            <v>5895</v>
          </cell>
        </row>
        <row r="594">
          <cell r="A594" t="str">
            <v>5895</v>
          </cell>
        </row>
        <row r="595">
          <cell r="A595" t="str">
            <v>5895</v>
          </cell>
        </row>
        <row r="596">
          <cell r="A596" t="str">
            <v>5895</v>
          </cell>
        </row>
        <row r="597">
          <cell r="A597" t="str">
            <v>5895</v>
          </cell>
        </row>
        <row r="598">
          <cell r="A598" t="str">
            <v>5895</v>
          </cell>
        </row>
        <row r="599">
          <cell r="A599" t="str">
            <v>5895</v>
          </cell>
        </row>
        <row r="600">
          <cell r="A600" t="str">
            <v>5895</v>
          </cell>
        </row>
        <row r="601">
          <cell r="A601" t="str">
            <v>5895</v>
          </cell>
        </row>
        <row r="602">
          <cell r="A602" t="str">
            <v>5895</v>
          </cell>
        </row>
        <row r="603">
          <cell r="A603" t="str">
            <v>5895</v>
          </cell>
        </row>
        <row r="604">
          <cell r="A604" t="str">
            <v>5895</v>
          </cell>
        </row>
        <row r="605">
          <cell r="A605" t="str">
            <v>5895</v>
          </cell>
        </row>
        <row r="606">
          <cell r="A606" t="str">
            <v>5895</v>
          </cell>
        </row>
        <row r="607">
          <cell r="A607" t="str">
            <v>5895</v>
          </cell>
        </row>
        <row r="608">
          <cell r="A608" t="str">
            <v>5895</v>
          </cell>
        </row>
        <row r="609">
          <cell r="A609" t="str">
            <v>5895</v>
          </cell>
        </row>
        <row r="610">
          <cell r="A610" t="str">
            <v>5900</v>
          </cell>
        </row>
        <row r="611">
          <cell r="A611" t="str">
            <v>5900</v>
          </cell>
        </row>
        <row r="612">
          <cell r="A612" t="str">
            <v>5900</v>
          </cell>
        </row>
        <row r="613">
          <cell r="A613" t="str">
            <v>5900</v>
          </cell>
        </row>
        <row r="614">
          <cell r="A614" t="str">
            <v>5900</v>
          </cell>
        </row>
        <row r="615">
          <cell r="A615" t="str">
            <v>5900</v>
          </cell>
        </row>
        <row r="616">
          <cell r="A616" t="str">
            <v>5900</v>
          </cell>
        </row>
        <row r="617">
          <cell r="A617" t="str">
            <v>5900</v>
          </cell>
        </row>
        <row r="618">
          <cell r="A618" t="str">
            <v>5900</v>
          </cell>
        </row>
        <row r="619">
          <cell r="A619" t="str">
            <v>5900</v>
          </cell>
        </row>
        <row r="620">
          <cell r="A620" t="str">
            <v>5900</v>
          </cell>
        </row>
        <row r="621">
          <cell r="A621" t="str">
            <v>5900</v>
          </cell>
        </row>
        <row r="622">
          <cell r="A622" t="str">
            <v>5900</v>
          </cell>
        </row>
        <row r="623">
          <cell r="A623" t="str">
            <v>5900</v>
          </cell>
        </row>
        <row r="624">
          <cell r="A624" t="str">
            <v>5930</v>
          </cell>
        </row>
        <row r="625">
          <cell r="A625" t="str">
            <v>5930</v>
          </cell>
        </row>
        <row r="626">
          <cell r="A626" t="str">
            <v>5930</v>
          </cell>
        </row>
        <row r="627">
          <cell r="A627" t="str">
            <v>5930</v>
          </cell>
        </row>
        <row r="628">
          <cell r="A628" t="str">
            <v>5935</v>
          </cell>
        </row>
        <row r="629">
          <cell r="A629" t="str">
            <v>5935</v>
          </cell>
        </row>
        <row r="630">
          <cell r="A630" t="str">
            <v>5935</v>
          </cell>
        </row>
        <row r="631">
          <cell r="A631" t="str">
            <v>5935</v>
          </cell>
        </row>
        <row r="632">
          <cell r="A632" t="str">
            <v>5940</v>
          </cell>
        </row>
        <row r="633">
          <cell r="A633" t="str">
            <v>5940</v>
          </cell>
        </row>
        <row r="634">
          <cell r="A634" t="str">
            <v>5945</v>
          </cell>
        </row>
        <row r="635">
          <cell r="A635" t="str">
            <v>5945</v>
          </cell>
        </row>
        <row r="636">
          <cell r="A636" t="str">
            <v>5945</v>
          </cell>
        </row>
        <row r="637">
          <cell r="A637" t="str">
            <v>5945</v>
          </cell>
        </row>
        <row r="638">
          <cell r="A638" t="str">
            <v>5945</v>
          </cell>
        </row>
        <row r="639">
          <cell r="A639" t="str">
            <v>5945</v>
          </cell>
        </row>
        <row r="640">
          <cell r="A640" t="str">
            <v>5945</v>
          </cell>
        </row>
        <row r="641">
          <cell r="A641" t="str">
            <v>5945</v>
          </cell>
        </row>
        <row r="642">
          <cell r="A642" t="str">
            <v>5945</v>
          </cell>
        </row>
        <row r="643">
          <cell r="A643" t="str">
            <v>5950</v>
          </cell>
        </row>
        <row r="644">
          <cell r="A644" t="str">
            <v>5950</v>
          </cell>
        </row>
        <row r="645">
          <cell r="A645" t="str">
            <v>5950</v>
          </cell>
        </row>
        <row r="646">
          <cell r="A646" t="str">
            <v>5950</v>
          </cell>
        </row>
        <row r="647">
          <cell r="A647" t="str">
            <v>5950</v>
          </cell>
        </row>
        <row r="648">
          <cell r="A648" t="str">
            <v>5950</v>
          </cell>
        </row>
        <row r="649">
          <cell r="A649" t="str">
            <v>5955</v>
          </cell>
        </row>
        <row r="650">
          <cell r="A650" t="str">
            <v>5955</v>
          </cell>
        </row>
        <row r="651">
          <cell r="A651" t="str">
            <v>5955</v>
          </cell>
        </row>
        <row r="652">
          <cell r="A652" t="str">
            <v>5955</v>
          </cell>
        </row>
        <row r="653">
          <cell r="A653" t="str">
            <v>5955</v>
          </cell>
        </row>
        <row r="654">
          <cell r="A654" t="str">
            <v>5955</v>
          </cell>
        </row>
        <row r="655">
          <cell r="A655" t="str">
            <v>5955</v>
          </cell>
        </row>
        <row r="656">
          <cell r="A656" t="str">
            <v>5955</v>
          </cell>
        </row>
        <row r="657">
          <cell r="A657" t="str">
            <v>5955</v>
          </cell>
        </row>
        <row r="658">
          <cell r="A658" t="str">
            <v>5955</v>
          </cell>
        </row>
        <row r="659">
          <cell r="A659" t="str">
            <v>5955</v>
          </cell>
        </row>
        <row r="660">
          <cell r="A660" t="str">
            <v>5955</v>
          </cell>
        </row>
        <row r="661">
          <cell r="A661" t="str">
            <v>5955</v>
          </cell>
        </row>
        <row r="662">
          <cell r="A662" t="str">
            <v>5955</v>
          </cell>
        </row>
        <row r="663">
          <cell r="A663" t="str">
            <v>5955</v>
          </cell>
        </row>
        <row r="664">
          <cell r="A664" t="str">
            <v>5955</v>
          </cell>
        </row>
        <row r="665">
          <cell r="A665" t="str">
            <v>5955</v>
          </cell>
        </row>
        <row r="666">
          <cell r="A666" t="str">
            <v>5955</v>
          </cell>
        </row>
        <row r="667">
          <cell r="A667" t="str">
            <v>5960</v>
          </cell>
        </row>
        <row r="668">
          <cell r="A668" t="str">
            <v>5960</v>
          </cell>
        </row>
        <row r="669">
          <cell r="A669" t="str">
            <v>5960</v>
          </cell>
        </row>
        <row r="670">
          <cell r="A670" t="str">
            <v>5960</v>
          </cell>
        </row>
        <row r="671">
          <cell r="A671" t="str">
            <v>5960</v>
          </cell>
        </row>
        <row r="672">
          <cell r="A672" t="str">
            <v>5960</v>
          </cell>
        </row>
        <row r="673">
          <cell r="A673" t="str">
            <v>5965</v>
          </cell>
        </row>
        <row r="674">
          <cell r="A674" t="str">
            <v>5965</v>
          </cell>
        </row>
        <row r="675">
          <cell r="A675" t="str">
            <v>5970</v>
          </cell>
        </row>
        <row r="676">
          <cell r="A676" t="str">
            <v>5970</v>
          </cell>
        </row>
        <row r="677">
          <cell r="A677" t="str">
            <v>5975</v>
          </cell>
        </row>
        <row r="678">
          <cell r="A678" t="str">
            <v>5975</v>
          </cell>
        </row>
        <row r="679">
          <cell r="A679" t="str">
            <v>5985</v>
          </cell>
        </row>
        <row r="680">
          <cell r="A680" t="str">
            <v>5985</v>
          </cell>
        </row>
        <row r="681">
          <cell r="A681" t="str">
            <v>5985</v>
          </cell>
        </row>
        <row r="682">
          <cell r="A682" t="str">
            <v>5985</v>
          </cell>
        </row>
        <row r="683">
          <cell r="A683" t="str">
            <v>5985</v>
          </cell>
        </row>
        <row r="684">
          <cell r="A684" t="str">
            <v>6005</v>
          </cell>
        </row>
        <row r="685">
          <cell r="A685" t="str">
            <v>6005</v>
          </cell>
        </row>
        <row r="686">
          <cell r="A686" t="str">
            <v>6010</v>
          </cell>
        </row>
        <row r="687">
          <cell r="A687" t="str">
            <v>6010</v>
          </cell>
        </row>
        <row r="688">
          <cell r="A688" t="str">
            <v>6015</v>
          </cell>
        </row>
        <row r="689">
          <cell r="A689" t="str">
            <v>6015</v>
          </cell>
        </row>
        <row r="690">
          <cell r="A690" t="str">
            <v>6020</v>
          </cell>
        </row>
        <row r="691">
          <cell r="A691" t="str">
            <v>6025</v>
          </cell>
        </row>
        <row r="692">
          <cell r="A692" t="str">
            <v>6025</v>
          </cell>
        </row>
        <row r="693">
          <cell r="A693" t="str">
            <v>6025</v>
          </cell>
        </row>
        <row r="694">
          <cell r="A694" t="str">
            <v>6035</v>
          </cell>
        </row>
        <row r="695">
          <cell r="A695" t="str">
            <v>6035</v>
          </cell>
        </row>
        <row r="696">
          <cell r="A696" t="str">
            <v>6040</v>
          </cell>
        </row>
        <row r="697">
          <cell r="A697" t="str">
            <v>6040</v>
          </cell>
        </row>
        <row r="698">
          <cell r="A698" t="str">
            <v>6045</v>
          </cell>
        </row>
        <row r="699">
          <cell r="A699" t="str">
            <v>6045</v>
          </cell>
        </row>
        <row r="700">
          <cell r="A700" t="str">
            <v>6050</v>
          </cell>
        </row>
        <row r="701">
          <cell r="A701" t="str">
            <v>6050</v>
          </cell>
        </row>
        <row r="702">
          <cell r="A702" t="str">
            <v>6065</v>
          </cell>
        </row>
        <row r="703">
          <cell r="A703" t="str">
            <v>6065</v>
          </cell>
        </row>
        <row r="704">
          <cell r="A704" t="str">
            <v>6090</v>
          </cell>
        </row>
        <row r="705">
          <cell r="A705" t="str">
            <v>6090</v>
          </cell>
        </row>
        <row r="706">
          <cell r="A706" t="str">
            <v>6090</v>
          </cell>
        </row>
        <row r="707">
          <cell r="A707" t="str">
            <v>6105</v>
          </cell>
        </row>
        <row r="708">
          <cell r="A708" t="str">
            <v>6105</v>
          </cell>
        </row>
        <row r="709">
          <cell r="A709" t="str">
            <v>6110</v>
          </cell>
        </row>
        <row r="710">
          <cell r="A710" t="str">
            <v>6110</v>
          </cell>
        </row>
        <row r="711">
          <cell r="A711" t="str">
            <v>6115</v>
          </cell>
        </row>
        <row r="712">
          <cell r="A712" t="str">
            <v>6115</v>
          </cell>
        </row>
        <row r="713">
          <cell r="A713" t="str">
            <v>6120</v>
          </cell>
        </row>
        <row r="714">
          <cell r="A714" t="str">
            <v>6120</v>
          </cell>
        </row>
        <row r="715">
          <cell r="A715" t="str">
            <v>6125</v>
          </cell>
        </row>
        <row r="716">
          <cell r="A716" t="str">
            <v>6125</v>
          </cell>
        </row>
        <row r="717">
          <cell r="A717" t="str">
            <v>6130</v>
          </cell>
        </row>
        <row r="718">
          <cell r="A718" t="str">
            <v>6130</v>
          </cell>
        </row>
        <row r="719">
          <cell r="A719" t="str">
            <v>6135</v>
          </cell>
        </row>
        <row r="720">
          <cell r="A720" t="str">
            <v>6135</v>
          </cell>
        </row>
        <row r="721">
          <cell r="A721" t="str">
            <v>6140</v>
          </cell>
        </row>
        <row r="722">
          <cell r="A722" t="str">
            <v>6140</v>
          </cell>
        </row>
        <row r="723">
          <cell r="A723" t="str">
            <v>6145</v>
          </cell>
        </row>
        <row r="724">
          <cell r="A724" t="str">
            <v>6150</v>
          </cell>
        </row>
        <row r="725">
          <cell r="A725" t="str">
            <v>6155</v>
          </cell>
        </row>
        <row r="726">
          <cell r="A726" t="str">
            <v>6155</v>
          </cell>
        </row>
        <row r="727">
          <cell r="A727" t="str">
            <v>6160</v>
          </cell>
        </row>
        <row r="728">
          <cell r="A728" t="str">
            <v>6160</v>
          </cell>
        </row>
        <row r="729">
          <cell r="A729" t="str">
            <v>6160</v>
          </cell>
        </row>
        <row r="730">
          <cell r="A730" t="str">
            <v>6160</v>
          </cell>
        </row>
        <row r="731">
          <cell r="A731" t="str">
            <v>6160</v>
          </cell>
        </row>
        <row r="732">
          <cell r="A732" t="str">
            <v>6160</v>
          </cell>
        </row>
        <row r="733">
          <cell r="A733" t="str">
            <v>6160</v>
          </cell>
        </row>
        <row r="734">
          <cell r="A734" t="str">
            <v>6160</v>
          </cell>
        </row>
        <row r="735">
          <cell r="A735" t="str">
            <v>6165</v>
          </cell>
        </row>
        <row r="736">
          <cell r="A736" t="str">
            <v>6165</v>
          </cell>
        </row>
        <row r="737">
          <cell r="A737" t="str">
            <v>6165</v>
          </cell>
        </row>
        <row r="738">
          <cell r="A738" t="str">
            <v>6185</v>
          </cell>
        </row>
        <row r="739">
          <cell r="A739" t="str">
            <v>6185</v>
          </cell>
        </row>
        <row r="740">
          <cell r="A740" t="str">
            <v>6185</v>
          </cell>
        </row>
        <row r="741">
          <cell r="A741" t="str">
            <v>6185</v>
          </cell>
        </row>
        <row r="742">
          <cell r="A742" t="str">
            <v>6185</v>
          </cell>
        </row>
        <row r="743">
          <cell r="A743" t="str">
            <v>6185</v>
          </cell>
        </row>
        <row r="744">
          <cell r="A744" t="str">
            <v>6200</v>
          </cell>
        </row>
        <row r="745">
          <cell r="A745" t="str">
            <v>6200</v>
          </cell>
        </row>
        <row r="746">
          <cell r="A746" t="str">
            <v>6200</v>
          </cell>
        </row>
        <row r="747">
          <cell r="A747" t="str">
            <v>6200</v>
          </cell>
        </row>
        <row r="748">
          <cell r="A748" t="str">
            <v>6200</v>
          </cell>
        </row>
        <row r="749">
          <cell r="A749" t="str">
            <v>6200</v>
          </cell>
        </row>
        <row r="750">
          <cell r="A750" t="str">
            <v>6200</v>
          </cell>
        </row>
        <row r="751">
          <cell r="A751" t="str">
            <v>6200</v>
          </cell>
        </row>
        <row r="752">
          <cell r="A752" t="str">
            <v>6215</v>
          </cell>
        </row>
        <row r="753">
          <cell r="A753" t="str">
            <v>6220</v>
          </cell>
        </row>
        <row r="754">
          <cell r="A754" t="str">
            <v>6225</v>
          </cell>
        </row>
        <row r="755">
          <cell r="A755" t="str">
            <v>6225</v>
          </cell>
        </row>
        <row r="756">
          <cell r="A756" t="str">
            <v>6230</v>
          </cell>
        </row>
        <row r="757">
          <cell r="A757" t="str">
            <v>6230</v>
          </cell>
        </row>
        <row r="758">
          <cell r="A758" t="str">
            <v>6255</v>
          </cell>
        </row>
        <row r="759">
          <cell r="A759" t="str">
            <v>6255</v>
          </cell>
        </row>
        <row r="760">
          <cell r="A760" t="str">
            <v>6255</v>
          </cell>
        </row>
        <row r="761">
          <cell r="A761" t="str">
            <v>6255</v>
          </cell>
        </row>
        <row r="762">
          <cell r="A762" t="str">
            <v>6255</v>
          </cell>
        </row>
        <row r="763">
          <cell r="A763" t="str">
            <v>6255</v>
          </cell>
        </row>
        <row r="764">
          <cell r="A764" t="str">
            <v>6255</v>
          </cell>
        </row>
        <row r="765">
          <cell r="A765" t="str">
            <v>6255</v>
          </cell>
        </row>
        <row r="766">
          <cell r="A766" t="str">
            <v>6255</v>
          </cell>
        </row>
        <row r="767">
          <cell r="A767" t="str">
            <v>6255</v>
          </cell>
        </row>
        <row r="768">
          <cell r="A768" t="str">
            <v>6255</v>
          </cell>
        </row>
        <row r="769">
          <cell r="A769" t="str">
            <v>6255</v>
          </cell>
        </row>
        <row r="770">
          <cell r="A770" t="str">
            <v>6255</v>
          </cell>
        </row>
        <row r="771">
          <cell r="A771" t="str">
            <v>6255</v>
          </cell>
        </row>
        <row r="772">
          <cell r="A772" t="str">
            <v>6255</v>
          </cell>
        </row>
        <row r="773">
          <cell r="A773" t="str">
            <v>6255</v>
          </cell>
        </row>
        <row r="774">
          <cell r="A774" t="str">
            <v>6255</v>
          </cell>
        </row>
        <row r="775">
          <cell r="A775" t="str">
            <v>6255</v>
          </cell>
        </row>
        <row r="776">
          <cell r="A776" t="str">
            <v>6255</v>
          </cell>
        </row>
        <row r="777">
          <cell r="A777" t="str">
            <v>6255</v>
          </cell>
        </row>
        <row r="778">
          <cell r="A778" t="str">
            <v>6255</v>
          </cell>
        </row>
        <row r="779">
          <cell r="A779" t="str">
            <v>6260</v>
          </cell>
        </row>
        <row r="780">
          <cell r="A780" t="str">
            <v>6260</v>
          </cell>
        </row>
        <row r="781">
          <cell r="A781" t="str">
            <v>6260</v>
          </cell>
        </row>
        <row r="782">
          <cell r="A782" t="str">
            <v>6260</v>
          </cell>
        </row>
        <row r="783">
          <cell r="A783" t="str">
            <v>6260</v>
          </cell>
        </row>
        <row r="784">
          <cell r="A784" t="str">
            <v>6260</v>
          </cell>
        </row>
        <row r="785">
          <cell r="A785" t="str">
            <v>6260</v>
          </cell>
        </row>
        <row r="786">
          <cell r="A786" t="str">
            <v>6260</v>
          </cell>
        </row>
        <row r="787">
          <cell r="A787" t="str">
            <v>6260</v>
          </cell>
        </row>
        <row r="788">
          <cell r="A788" t="str">
            <v>6260</v>
          </cell>
        </row>
        <row r="789">
          <cell r="A789" t="str">
            <v>6260</v>
          </cell>
        </row>
        <row r="790">
          <cell r="A790" t="str">
            <v>6260</v>
          </cell>
        </row>
        <row r="791">
          <cell r="A791" t="str">
            <v>6260</v>
          </cell>
        </row>
        <row r="792">
          <cell r="A792" t="str">
            <v>6270</v>
          </cell>
        </row>
        <row r="793">
          <cell r="A793" t="str">
            <v>6270</v>
          </cell>
        </row>
        <row r="794">
          <cell r="A794" t="str">
            <v>6270</v>
          </cell>
        </row>
        <row r="795">
          <cell r="A795" t="str">
            <v>6285</v>
          </cell>
        </row>
        <row r="796">
          <cell r="A796" t="str">
            <v>6285</v>
          </cell>
        </row>
        <row r="797">
          <cell r="A797" t="str">
            <v>6285</v>
          </cell>
        </row>
        <row r="798">
          <cell r="A798" t="str">
            <v>6285</v>
          </cell>
        </row>
        <row r="799">
          <cell r="A799" t="str">
            <v>6285</v>
          </cell>
        </row>
        <row r="800">
          <cell r="A800" t="str">
            <v>6285</v>
          </cell>
        </row>
        <row r="801">
          <cell r="A801" t="str">
            <v>6285</v>
          </cell>
        </row>
        <row r="802">
          <cell r="A802" t="str">
            <v>6285</v>
          </cell>
        </row>
        <row r="803">
          <cell r="A803" t="str">
            <v>6285</v>
          </cell>
        </row>
        <row r="804">
          <cell r="A804" t="str">
            <v>6285</v>
          </cell>
        </row>
        <row r="805">
          <cell r="A805" t="str">
            <v>6285</v>
          </cell>
        </row>
        <row r="806">
          <cell r="A806" t="str">
            <v>6285</v>
          </cell>
        </row>
        <row r="807">
          <cell r="A807" t="str">
            <v>6285</v>
          </cell>
        </row>
        <row r="808">
          <cell r="A808" t="str">
            <v>6285</v>
          </cell>
        </row>
        <row r="809">
          <cell r="A809" t="str">
            <v>6285</v>
          </cell>
        </row>
        <row r="810">
          <cell r="A810" t="str">
            <v>6285</v>
          </cell>
        </row>
        <row r="811">
          <cell r="A811" t="str">
            <v>6285</v>
          </cell>
        </row>
        <row r="812">
          <cell r="A812" t="str">
            <v>6285</v>
          </cell>
        </row>
        <row r="813">
          <cell r="A813" t="str">
            <v>6290</v>
          </cell>
        </row>
        <row r="814">
          <cell r="A814" t="str">
            <v>6290</v>
          </cell>
        </row>
        <row r="815">
          <cell r="A815" t="str">
            <v>6290</v>
          </cell>
        </row>
        <row r="816">
          <cell r="A816" t="str">
            <v>6290</v>
          </cell>
        </row>
        <row r="817">
          <cell r="A817" t="str">
            <v>6290</v>
          </cell>
        </row>
        <row r="818">
          <cell r="A818" t="str">
            <v>6290</v>
          </cell>
        </row>
        <row r="819">
          <cell r="A819" t="str">
            <v>6290</v>
          </cell>
        </row>
        <row r="820">
          <cell r="A820" t="str">
            <v>6290</v>
          </cell>
        </row>
        <row r="821">
          <cell r="A821" t="str">
            <v>6290</v>
          </cell>
        </row>
        <row r="822">
          <cell r="A822" t="str">
            <v>6290</v>
          </cell>
        </row>
        <row r="823">
          <cell r="A823" t="str">
            <v>6290</v>
          </cell>
        </row>
        <row r="824">
          <cell r="A824" t="str">
            <v>6295</v>
          </cell>
        </row>
        <row r="825">
          <cell r="A825" t="str">
            <v>6295</v>
          </cell>
        </row>
        <row r="826">
          <cell r="A826" t="str">
            <v>6295</v>
          </cell>
        </row>
        <row r="827">
          <cell r="A827" t="str">
            <v>6295</v>
          </cell>
        </row>
        <row r="828">
          <cell r="A828" t="str">
            <v>6295</v>
          </cell>
        </row>
        <row r="829">
          <cell r="A829" t="str">
            <v>6295</v>
          </cell>
        </row>
        <row r="830">
          <cell r="A830" t="str">
            <v>6295</v>
          </cell>
        </row>
        <row r="831">
          <cell r="A831" t="str">
            <v>6300</v>
          </cell>
        </row>
        <row r="832">
          <cell r="A832" t="str">
            <v>6300</v>
          </cell>
        </row>
        <row r="833">
          <cell r="A833" t="str">
            <v>6300</v>
          </cell>
        </row>
        <row r="834">
          <cell r="A834" t="str">
            <v>6300</v>
          </cell>
        </row>
        <row r="835">
          <cell r="A835" t="str">
            <v>6300</v>
          </cell>
        </row>
        <row r="836">
          <cell r="A836" t="str">
            <v>6300</v>
          </cell>
        </row>
        <row r="837">
          <cell r="A837" t="str">
            <v>6300</v>
          </cell>
        </row>
        <row r="838">
          <cell r="A838" t="str">
            <v>6300</v>
          </cell>
        </row>
        <row r="839">
          <cell r="A839" t="str">
            <v>6305</v>
          </cell>
        </row>
        <row r="840">
          <cell r="A840" t="str">
            <v>6305</v>
          </cell>
        </row>
        <row r="841">
          <cell r="A841" t="str">
            <v>6305</v>
          </cell>
        </row>
        <row r="842">
          <cell r="A842" t="str">
            <v>6305</v>
          </cell>
        </row>
        <row r="843">
          <cell r="A843" t="str">
            <v>6305</v>
          </cell>
        </row>
        <row r="844">
          <cell r="A844" t="str">
            <v>6305</v>
          </cell>
        </row>
        <row r="845">
          <cell r="A845" t="str">
            <v>6305</v>
          </cell>
        </row>
        <row r="846">
          <cell r="A846" t="str">
            <v>6305</v>
          </cell>
        </row>
        <row r="847">
          <cell r="A847" t="str">
            <v>6305</v>
          </cell>
        </row>
        <row r="848">
          <cell r="A848" t="str">
            <v>6305</v>
          </cell>
        </row>
        <row r="849">
          <cell r="A849" t="str">
            <v>6305</v>
          </cell>
        </row>
        <row r="850">
          <cell r="A850" t="str">
            <v>6305</v>
          </cell>
        </row>
        <row r="851">
          <cell r="A851" t="str">
            <v>6305</v>
          </cell>
        </row>
        <row r="852">
          <cell r="A852" t="str">
            <v>6305</v>
          </cell>
        </row>
        <row r="853">
          <cell r="A853" t="str">
            <v>6305</v>
          </cell>
        </row>
        <row r="854">
          <cell r="A854" t="str">
            <v>6305</v>
          </cell>
        </row>
        <row r="855">
          <cell r="A855" t="str">
            <v>6305</v>
          </cell>
        </row>
        <row r="856">
          <cell r="A856" t="str">
            <v>6305</v>
          </cell>
        </row>
        <row r="857">
          <cell r="A857" t="str">
            <v>6305</v>
          </cell>
        </row>
        <row r="858">
          <cell r="A858" t="str">
            <v>6310</v>
          </cell>
        </row>
        <row r="859">
          <cell r="A859" t="str">
            <v>6310</v>
          </cell>
        </row>
        <row r="860">
          <cell r="A860" t="str">
            <v>6310</v>
          </cell>
        </row>
        <row r="861">
          <cell r="A861" t="str">
            <v>6310</v>
          </cell>
        </row>
        <row r="862">
          <cell r="A862" t="str">
            <v>6310</v>
          </cell>
        </row>
        <row r="863">
          <cell r="A863" t="str">
            <v>6310</v>
          </cell>
        </row>
        <row r="864">
          <cell r="A864" t="str">
            <v>6310</v>
          </cell>
        </row>
        <row r="865">
          <cell r="A865" t="str">
            <v>6310</v>
          </cell>
        </row>
        <row r="866">
          <cell r="A866" t="str">
            <v>6310</v>
          </cell>
        </row>
        <row r="867">
          <cell r="A867" t="str">
            <v>6310</v>
          </cell>
        </row>
        <row r="868">
          <cell r="A868" t="str">
            <v>6310</v>
          </cell>
        </row>
        <row r="869">
          <cell r="A869" t="str">
            <v>6310</v>
          </cell>
        </row>
        <row r="870">
          <cell r="A870" t="str">
            <v>6310</v>
          </cell>
        </row>
        <row r="871">
          <cell r="A871" t="str">
            <v>6310</v>
          </cell>
        </row>
        <row r="872">
          <cell r="A872" t="str">
            <v>6310</v>
          </cell>
        </row>
        <row r="873">
          <cell r="A873" t="str">
            <v>6310</v>
          </cell>
        </row>
        <row r="874">
          <cell r="A874" t="str">
            <v>6310</v>
          </cell>
        </row>
        <row r="875">
          <cell r="A875" t="str">
            <v>6320</v>
          </cell>
        </row>
        <row r="876">
          <cell r="A876" t="str">
            <v>6320</v>
          </cell>
        </row>
        <row r="877">
          <cell r="A877" t="str">
            <v>6325</v>
          </cell>
        </row>
        <row r="878">
          <cell r="A878" t="str">
            <v>6325</v>
          </cell>
        </row>
        <row r="879">
          <cell r="A879" t="str">
            <v>6325</v>
          </cell>
        </row>
        <row r="880">
          <cell r="A880" t="str">
            <v>6325</v>
          </cell>
        </row>
        <row r="881">
          <cell r="A881" t="str">
            <v>6330</v>
          </cell>
        </row>
        <row r="882">
          <cell r="A882" t="str">
            <v>6330</v>
          </cell>
        </row>
        <row r="883">
          <cell r="A883" t="str">
            <v>6330</v>
          </cell>
        </row>
        <row r="884">
          <cell r="A884" t="str">
            <v>6335</v>
          </cell>
        </row>
        <row r="885">
          <cell r="A885" t="str">
            <v>6335</v>
          </cell>
        </row>
        <row r="886">
          <cell r="A886" t="str">
            <v>6335</v>
          </cell>
        </row>
        <row r="887">
          <cell r="A887" t="str">
            <v>6340</v>
          </cell>
        </row>
        <row r="888">
          <cell r="A888" t="str">
            <v>6340</v>
          </cell>
        </row>
        <row r="889">
          <cell r="A889" t="str">
            <v>6345</v>
          </cell>
        </row>
        <row r="890">
          <cell r="A890" t="str">
            <v>6345</v>
          </cell>
        </row>
        <row r="891">
          <cell r="A891" t="str">
            <v>6345</v>
          </cell>
        </row>
        <row r="892">
          <cell r="A892" t="str">
            <v>6345</v>
          </cell>
        </row>
        <row r="893">
          <cell r="A893" t="str">
            <v>6355</v>
          </cell>
        </row>
        <row r="894">
          <cell r="A894" t="str">
            <v>6360</v>
          </cell>
        </row>
        <row r="895">
          <cell r="A895" t="str">
            <v>6360</v>
          </cell>
        </row>
        <row r="896">
          <cell r="A896" t="str">
            <v>6360</v>
          </cell>
        </row>
        <row r="897">
          <cell r="A897" t="str">
            <v>6360</v>
          </cell>
        </row>
        <row r="898">
          <cell r="A898" t="str">
            <v>6360</v>
          </cell>
        </row>
        <row r="899">
          <cell r="A899" t="str">
            <v>6360</v>
          </cell>
        </row>
        <row r="900">
          <cell r="A900" t="str">
            <v>6360</v>
          </cell>
        </row>
        <row r="901">
          <cell r="A901" t="str">
            <v>6360</v>
          </cell>
        </row>
        <row r="902">
          <cell r="A902" t="str">
            <v>6360</v>
          </cell>
        </row>
        <row r="903">
          <cell r="A903" t="str">
            <v>6370</v>
          </cell>
        </row>
        <row r="904">
          <cell r="A904" t="str">
            <v>6385</v>
          </cell>
        </row>
        <row r="905">
          <cell r="A905" t="str">
            <v>6385</v>
          </cell>
        </row>
        <row r="906">
          <cell r="A906" t="str">
            <v>6385</v>
          </cell>
        </row>
        <row r="907">
          <cell r="A907" t="str">
            <v>6385</v>
          </cell>
        </row>
        <row r="908">
          <cell r="A908" t="str">
            <v>6390</v>
          </cell>
        </row>
        <row r="909">
          <cell r="A909" t="str">
            <v>6400</v>
          </cell>
        </row>
        <row r="910">
          <cell r="A910" t="str">
            <v>6400</v>
          </cell>
        </row>
        <row r="911">
          <cell r="A911" t="str">
            <v>6400</v>
          </cell>
        </row>
        <row r="912">
          <cell r="A912" t="str">
            <v>6410</v>
          </cell>
        </row>
        <row r="913">
          <cell r="A913" t="str">
            <v>6410</v>
          </cell>
        </row>
        <row r="914">
          <cell r="A914" t="str">
            <v>6410</v>
          </cell>
        </row>
        <row r="915">
          <cell r="A915" t="str">
            <v>6410</v>
          </cell>
        </row>
        <row r="916">
          <cell r="A916" t="str">
            <v>6445</v>
          </cell>
        </row>
        <row r="917">
          <cell r="A917" t="str">
            <v>6445</v>
          </cell>
        </row>
        <row r="918">
          <cell r="A918" t="str">
            <v>6445</v>
          </cell>
        </row>
        <row r="919">
          <cell r="A919" t="str">
            <v>6445</v>
          </cell>
        </row>
        <row r="920">
          <cell r="A920" t="str">
            <v>6445</v>
          </cell>
        </row>
        <row r="921">
          <cell r="A921" t="str">
            <v>6445</v>
          </cell>
        </row>
        <row r="922">
          <cell r="A922" t="str">
            <v>6445</v>
          </cell>
        </row>
        <row r="923">
          <cell r="A923" t="str">
            <v>6445</v>
          </cell>
        </row>
        <row r="924">
          <cell r="A924" t="str">
            <v>6445</v>
          </cell>
        </row>
        <row r="925">
          <cell r="A925" t="str">
            <v>6445</v>
          </cell>
        </row>
        <row r="926">
          <cell r="A926" t="str">
            <v>6445</v>
          </cell>
        </row>
        <row r="927">
          <cell r="A927" t="str">
            <v>6445</v>
          </cell>
        </row>
        <row r="928">
          <cell r="A928" t="str">
            <v>6445</v>
          </cell>
        </row>
        <row r="929">
          <cell r="A929" t="str">
            <v>6445</v>
          </cell>
        </row>
        <row r="930">
          <cell r="A930" t="str">
            <v>6445</v>
          </cell>
        </row>
        <row r="931">
          <cell r="A931" t="str">
            <v>6445</v>
          </cell>
        </row>
        <row r="932">
          <cell r="A932" t="str">
            <v>6445</v>
          </cell>
        </row>
        <row r="933">
          <cell r="A933" t="str">
            <v>6445</v>
          </cell>
        </row>
        <row r="934">
          <cell r="A934" t="str">
            <v>6445</v>
          </cell>
        </row>
        <row r="935">
          <cell r="A935" t="str">
            <v>6445</v>
          </cell>
        </row>
        <row r="936">
          <cell r="A936" t="str">
            <v>6445</v>
          </cell>
        </row>
        <row r="937">
          <cell r="A937" t="str">
            <v>6445</v>
          </cell>
        </row>
        <row r="938">
          <cell r="A938" t="str">
            <v>6445</v>
          </cell>
        </row>
        <row r="939">
          <cell r="A939" t="str">
            <v>6445</v>
          </cell>
        </row>
        <row r="940">
          <cell r="A940" t="str">
            <v>6455</v>
          </cell>
        </row>
        <row r="941">
          <cell r="A941" t="str">
            <v>6455</v>
          </cell>
        </row>
        <row r="942">
          <cell r="A942" t="str">
            <v>6455</v>
          </cell>
        </row>
        <row r="943">
          <cell r="A943" t="str">
            <v>6455</v>
          </cell>
        </row>
        <row r="944">
          <cell r="A944" t="str">
            <v>6455</v>
          </cell>
        </row>
        <row r="945">
          <cell r="A945" t="str">
            <v>6455</v>
          </cell>
        </row>
        <row r="946">
          <cell r="A946" t="str">
            <v>6455</v>
          </cell>
        </row>
        <row r="947">
          <cell r="A947" t="str">
            <v>6455</v>
          </cell>
        </row>
        <row r="948">
          <cell r="A948" t="str">
            <v>6455</v>
          </cell>
        </row>
        <row r="949">
          <cell r="A949" t="str">
            <v>6455</v>
          </cell>
        </row>
        <row r="950">
          <cell r="A950" t="str">
            <v>6455</v>
          </cell>
        </row>
        <row r="951">
          <cell r="A951" t="str">
            <v>6455</v>
          </cell>
        </row>
        <row r="952">
          <cell r="A952" t="str">
            <v>6455</v>
          </cell>
        </row>
        <row r="953">
          <cell r="A953" t="str">
            <v>6455</v>
          </cell>
        </row>
        <row r="954">
          <cell r="A954" t="str">
            <v>6455</v>
          </cell>
        </row>
        <row r="955">
          <cell r="A955" t="str">
            <v>6455</v>
          </cell>
        </row>
        <row r="956">
          <cell r="A956" t="str">
            <v>6455</v>
          </cell>
        </row>
        <row r="957">
          <cell r="A957" t="str">
            <v>6455</v>
          </cell>
        </row>
        <row r="958">
          <cell r="A958" t="str">
            <v>6460</v>
          </cell>
        </row>
        <row r="959">
          <cell r="A959" t="str">
            <v>6460</v>
          </cell>
        </row>
        <row r="960">
          <cell r="A960" t="str">
            <v>6460</v>
          </cell>
        </row>
        <row r="961">
          <cell r="A961" t="str">
            <v>6460</v>
          </cell>
        </row>
        <row r="962">
          <cell r="A962" t="str">
            <v>6460</v>
          </cell>
        </row>
        <row r="963">
          <cell r="A963" t="str">
            <v>6460</v>
          </cell>
        </row>
        <row r="964">
          <cell r="A964" t="str">
            <v>6460</v>
          </cell>
        </row>
        <row r="965">
          <cell r="A965" t="str">
            <v>6460</v>
          </cell>
        </row>
        <row r="966">
          <cell r="A966" t="str">
            <v>6460</v>
          </cell>
        </row>
        <row r="967">
          <cell r="A967" t="str">
            <v>6460</v>
          </cell>
        </row>
        <row r="968">
          <cell r="A968" t="str">
            <v>6460</v>
          </cell>
        </row>
        <row r="969">
          <cell r="A969" t="str">
            <v>6460</v>
          </cell>
        </row>
        <row r="970">
          <cell r="A970" t="str">
            <v>6460</v>
          </cell>
        </row>
        <row r="971">
          <cell r="A971" t="str">
            <v>6460</v>
          </cell>
        </row>
        <row r="972">
          <cell r="A972" t="str">
            <v>6460</v>
          </cell>
        </row>
        <row r="973">
          <cell r="A973" t="str">
            <v>6460</v>
          </cell>
        </row>
        <row r="974">
          <cell r="A974" t="str">
            <v>6460</v>
          </cell>
        </row>
        <row r="975">
          <cell r="A975" t="str">
            <v>6460</v>
          </cell>
        </row>
        <row r="976">
          <cell r="A976" t="str">
            <v>6460</v>
          </cell>
        </row>
        <row r="977">
          <cell r="A977" t="str">
            <v>6460</v>
          </cell>
        </row>
        <row r="978">
          <cell r="A978" t="str">
            <v>6460</v>
          </cell>
        </row>
        <row r="979">
          <cell r="A979" t="str">
            <v>6485</v>
          </cell>
        </row>
        <row r="980">
          <cell r="A980" t="str">
            <v>6485</v>
          </cell>
        </row>
        <row r="981">
          <cell r="A981" t="str">
            <v>6485</v>
          </cell>
        </row>
        <row r="982">
          <cell r="A982" t="str">
            <v>6485</v>
          </cell>
        </row>
        <row r="983">
          <cell r="A983" t="str">
            <v>6485</v>
          </cell>
        </row>
        <row r="984">
          <cell r="A984" t="str">
            <v>6485</v>
          </cell>
        </row>
        <row r="985">
          <cell r="A985" t="str">
            <v>6485</v>
          </cell>
        </row>
        <row r="986">
          <cell r="A986" t="str">
            <v>6485</v>
          </cell>
        </row>
        <row r="987">
          <cell r="A987" t="str">
            <v>6485</v>
          </cell>
        </row>
        <row r="988">
          <cell r="A988" t="str">
            <v>6485</v>
          </cell>
        </row>
        <row r="989">
          <cell r="A989" t="str">
            <v>6485</v>
          </cell>
        </row>
        <row r="990">
          <cell r="A990" t="str">
            <v>6485</v>
          </cell>
        </row>
        <row r="991">
          <cell r="A991" t="str">
            <v>6485</v>
          </cell>
        </row>
        <row r="992">
          <cell r="A992" t="str">
            <v>6485</v>
          </cell>
        </row>
        <row r="993">
          <cell r="A993" t="str">
            <v>6485</v>
          </cell>
        </row>
        <row r="994">
          <cell r="A994" t="str">
            <v>6485</v>
          </cell>
        </row>
        <row r="995">
          <cell r="A995" t="str">
            <v>6485</v>
          </cell>
        </row>
        <row r="996">
          <cell r="A996" t="str">
            <v>6485</v>
          </cell>
        </row>
        <row r="997">
          <cell r="A997" t="str">
            <v>6485</v>
          </cell>
        </row>
        <row r="998">
          <cell r="A998" t="str">
            <v>6505</v>
          </cell>
        </row>
        <row r="999">
          <cell r="A999" t="str">
            <v>6505</v>
          </cell>
        </row>
        <row r="1000">
          <cell r="A1000" t="str">
            <v>6505</v>
          </cell>
        </row>
        <row r="1001">
          <cell r="A1001" t="str">
            <v>6510</v>
          </cell>
        </row>
        <row r="1002">
          <cell r="A1002" t="str">
            <v>6510</v>
          </cell>
        </row>
        <row r="1003">
          <cell r="A1003" t="str">
            <v>6510</v>
          </cell>
        </row>
        <row r="1004">
          <cell r="A1004" t="str">
            <v>6510</v>
          </cell>
        </row>
        <row r="1005">
          <cell r="A1005" t="str">
            <v>6510</v>
          </cell>
        </row>
        <row r="1006">
          <cell r="A1006" t="str">
            <v>6510</v>
          </cell>
        </row>
        <row r="1007">
          <cell r="A1007" t="str">
            <v>6510</v>
          </cell>
        </row>
        <row r="1008">
          <cell r="A1008" t="str">
            <v>6510</v>
          </cell>
        </row>
        <row r="1009">
          <cell r="A1009" t="str">
            <v>6510</v>
          </cell>
        </row>
        <row r="1010">
          <cell r="A1010" t="str">
            <v>6510</v>
          </cell>
        </row>
        <row r="1011">
          <cell r="A1011" t="str">
            <v>6510</v>
          </cell>
        </row>
        <row r="1012">
          <cell r="A1012" t="str">
            <v>6510</v>
          </cell>
        </row>
        <row r="1013">
          <cell r="A1013" t="str">
            <v>6510</v>
          </cell>
        </row>
        <row r="1014">
          <cell r="A1014" t="str">
            <v>6510</v>
          </cell>
        </row>
        <row r="1015">
          <cell r="A1015" t="str">
            <v>6510</v>
          </cell>
        </row>
        <row r="1016">
          <cell r="A1016" t="str">
            <v>6510</v>
          </cell>
        </row>
        <row r="1017">
          <cell r="A1017" t="str">
            <v>6510</v>
          </cell>
        </row>
        <row r="1018">
          <cell r="A1018" t="str">
            <v>6510</v>
          </cell>
        </row>
        <row r="1019">
          <cell r="A1019" t="str">
            <v>6510</v>
          </cell>
        </row>
        <row r="1020">
          <cell r="A1020" t="str">
            <v>6510</v>
          </cell>
        </row>
        <row r="1021">
          <cell r="A1021" t="str">
            <v>6520</v>
          </cell>
        </row>
        <row r="1022">
          <cell r="A1022" t="str">
            <v>6520</v>
          </cell>
        </row>
        <row r="1023">
          <cell r="A1023" t="str">
            <v>6520</v>
          </cell>
        </row>
        <row r="1024">
          <cell r="A1024" t="str">
            <v>6520</v>
          </cell>
        </row>
        <row r="1025">
          <cell r="A1025" t="str">
            <v>6520</v>
          </cell>
        </row>
        <row r="1026">
          <cell r="A1026" t="str">
            <v>6520</v>
          </cell>
        </row>
        <row r="1027">
          <cell r="A1027" t="str">
            <v>6520</v>
          </cell>
        </row>
        <row r="1028">
          <cell r="A1028" t="str">
            <v>6520</v>
          </cell>
        </row>
        <row r="1029">
          <cell r="A1029" t="str">
            <v>6520</v>
          </cell>
        </row>
        <row r="1030">
          <cell r="A1030" t="str">
            <v>6520</v>
          </cell>
        </row>
        <row r="1031">
          <cell r="A1031" t="str">
            <v>6520</v>
          </cell>
        </row>
        <row r="1032">
          <cell r="A1032" t="str">
            <v>6520</v>
          </cell>
        </row>
        <row r="1033">
          <cell r="A1033" t="str">
            <v>6520</v>
          </cell>
        </row>
        <row r="1034">
          <cell r="A1034" t="str">
            <v>6520</v>
          </cell>
        </row>
        <row r="1035">
          <cell r="A1035" t="str">
            <v>6520</v>
          </cell>
        </row>
        <row r="1036">
          <cell r="A1036" t="str">
            <v>6520</v>
          </cell>
        </row>
        <row r="1037">
          <cell r="A1037" t="str">
            <v>6520</v>
          </cell>
        </row>
        <row r="1038">
          <cell r="A1038" t="str">
            <v>6520</v>
          </cell>
        </row>
        <row r="1039">
          <cell r="A1039" t="str">
            <v>6520</v>
          </cell>
        </row>
        <row r="1040">
          <cell r="A1040" t="str">
            <v>6520</v>
          </cell>
        </row>
        <row r="1041">
          <cell r="A1041" t="str">
            <v>6520</v>
          </cell>
        </row>
        <row r="1042">
          <cell r="A1042" t="str">
            <v>6525</v>
          </cell>
        </row>
        <row r="1043">
          <cell r="A1043" t="str">
            <v>6525</v>
          </cell>
        </row>
        <row r="1044">
          <cell r="A1044" t="str">
            <v>6525</v>
          </cell>
        </row>
        <row r="1045">
          <cell r="A1045" t="str">
            <v>6525</v>
          </cell>
        </row>
        <row r="1046">
          <cell r="A1046" t="str">
            <v>6525</v>
          </cell>
        </row>
        <row r="1047">
          <cell r="A1047" t="str">
            <v>6525</v>
          </cell>
        </row>
        <row r="1048">
          <cell r="A1048" t="str">
            <v>6525</v>
          </cell>
        </row>
        <row r="1049">
          <cell r="A1049" t="str">
            <v>6525</v>
          </cell>
        </row>
        <row r="1050">
          <cell r="A1050" t="str">
            <v>6525</v>
          </cell>
        </row>
        <row r="1051">
          <cell r="A1051" t="str">
            <v>6525</v>
          </cell>
        </row>
        <row r="1052">
          <cell r="A1052" t="str">
            <v>6525</v>
          </cell>
        </row>
        <row r="1053">
          <cell r="A1053" t="str">
            <v>6525</v>
          </cell>
        </row>
        <row r="1054">
          <cell r="A1054" t="str">
            <v>6525</v>
          </cell>
        </row>
        <row r="1055">
          <cell r="A1055" t="str">
            <v>6525</v>
          </cell>
        </row>
        <row r="1056">
          <cell r="A1056" t="str">
            <v>6525</v>
          </cell>
        </row>
        <row r="1057">
          <cell r="A1057" t="str">
            <v>6525</v>
          </cell>
        </row>
        <row r="1058">
          <cell r="A1058" t="str">
            <v>6525</v>
          </cell>
        </row>
        <row r="1059">
          <cell r="A1059" t="str">
            <v>6525</v>
          </cell>
        </row>
        <row r="1060">
          <cell r="A1060" t="str">
            <v>6525</v>
          </cell>
        </row>
        <row r="1061">
          <cell r="A1061" t="str">
            <v>6525</v>
          </cell>
        </row>
        <row r="1062">
          <cell r="A1062" t="str">
            <v>6525</v>
          </cell>
        </row>
        <row r="1063">
          <cell r="A1063" t="str">
            <v>6530</v>
          </cell>
        </row>
        <row r="1064">
          <cell r="A1064" t="str">
            <v>6530</v>
          </cell>
        </row>
        <row r="1065">
          <cell r="A1065" t="str">
            <v>6530</v>
          </cell>
        </row>
        <row r="1066">
          <cell r="A1066" t="str">
            <v>6530</v>
          </cell>
        </row>
        <row r="1067">
          <cell r="A1067" t="str">
            <v>6530</v>
          </cell>
        </row>
        <row r="1068">
          <cell r="A1068" t="str">
            <v>6530</v>
          </cell>
        </row>
        <row r="1069">
          <cell r="A1069" t="str">
            <v>6530</v>
          </cell>
        </row>
        <row r="1070">
          <cell r="A1070" t="str">
            <v>6530</v>
          </cell>
        </row>
        <row r="1071">
          <cell r="A1071" t="str">
            <v>6530</v>
          </cell>
        </row>
        <row r="1072">
          <cell r="A1072" t="str">
            <v>6530</v>
          </cell>
        </row>
        <row r="1073">
          <cell r="A1073" t="str">
            <v>6530</v>
          </cell>
        </row>
        <row r="1074">
          <cell r="A1074" t="str">
            <v>6530</v>
          </cell>
        </row>
        <row r="1075">
          <cell r="A1075" t="str">
            <v>6530</v>
          </cell>
        </row>
        <row r="1076">
          <cell r="A1076" t="str">
            <v>6530</v>
          </cell>
        </row>
        <row r="1077">
          <cell r="A1077" t="str">
            <v>6530</v>
          </cell>
        </row>
        <row r="1078">
          <cell r="A1078" t="str">
            <v>6530</v>
          </cell>
        </row>
        <row r="1079">
          <cell r="A1079" t="str">
            <v>6530</v>
          </cell>
        </row>
        <row r="1080">
          <cell r="A1080" t="str">
            <v>6530</v>
          </cell>
        </row>
        <row r="1081">
          <cell r="A1081" t="str">
            <v>6530</v>
          </cell>
        </row>
        <row r="1082">
          <cell r="A1082" t="str">
            <v>6530</v>
          </cell>
        </row>
        <row r="1083">
          <cell r="A1083" t="str">
            <v>6530</v>
          </cell>
        </row>
        <row r="1084">
          <cell r="A1084" t="str">
            <v>6530</v>
          </cell>
        </row>
        <row r="1085">
          <cell r="A1085" t="str">
            <v>6535</v>
          </cell>
        </row>
        <row r="1086">
          <cell r="A1086" t="str">
            <v>6535</v>
          </cell>
        </row>
        <row r="1087">
          <cell r="A1087" t="str">
            <v>6535</v>
          </cell>
        </row>
        <row r="1088">
          <cell r="A1088" t="str">
            <v>6535</v>
          </cell>
        </row>
        <row r="1089">
          <cell r="A1089" t="str">
            <v>6535</v>
          </cell>
        </row>
        <row r="1090">
          <cell r="A1090" t="str">
            <v>6535</v>
          </cell>
        </row>
        <row r="1091">
          <cell r="A1091" t="str">
            <v>6535</v>
          </cell>
        </row>
        <row r="1092">
          <cell r="A1092" t="str">
            <v>6535</v>
          </cell>
        </row>
        <row r="1093">
          <cell r="A1093" t="str">
            <v>6535</v>
          </cell>
        </row>
        <row r="1094">
          <cell r="A1094" t="str">
            <v>6535</v>
          </cell>
        </row>
        <row r="1095">
          <cell r="A1095" t="str">
            <v>6535</v>
          </cell>
        </row>
        <row r="1096">
          <cell r="A1096" t="str">
            <v>6535</v>
          </cell>
        </row>
        <row r="1097">
          <cell r="A1097" t="str">
            <v>6535</v>
          </cell>
        </row>
        <row r="1098">
          <cell r="A1098" t="str">
            <v>6535</v>
          </cell>
        </row>
        <row r="1099">
          <cell r="A1099" t="str">
            <v>6535</v>
          </cell>
        </row>
        <row r="1100">
          <cell r="A1100" t="str">
            <v>6535</v>
          </cell>
        </row>
        <row r="1101">
          <cell r="A1101" t="str">
            <v>6535</v>
          </cell>
        </row>
        <row r="1102">
          <cell r="A1102" t="str">
            <v>6535</v>
          </cell>
        </row>
        <row r="1103">
          <cell r="A1103" t="str">
            <v>6535</v>
          </cell>
        </row>
        <row r="1104">
          <cell r="A1104" t="str">
            <v>6535</v>
          </cell>
        </row>
        <row r="1105">
          <cell r="A1105" t="str">
            <v>6540</v>
          </cell>
        </row>
        <row r="1106">
          <cell r="A1106" t="str">
            <v>6540</v>
          </cell>
        </row>
        <row r="1107">
          <cell r="A1107" t="str">
            <v>6540</v>
          </cell>
        </row>
        <row r="1108">
          <cell r="A1108" t="str">
            <v>6540</v>
          </cell>
        </row>
        <row r="1109">
          <cell r="A1109" t="str">
            <v>6540</v>
          </cell>
        </row>
        <row r="1110">
          <cell r="A1110" t="str">
            <v>6540</v>
          </cell>
        </row>
        <row r="1111">
          <cell r="A1111" t="str">
            <v>6540</v>
          </cell>
        </row>
        <row r="1112">
          <cell r="A1112" t="str">
            <v>6540</v>
          </cell>
        </row>
        <row r="1113">
          <cell r="A1113" t="str">
            <v>6540</v>
          </cell>
        </row>
        <row r="1114">
          <cell r="A1114" t="str">
            <v>6540</v>
          </cell>
        </row>
        <row r="1115">
          <cell r="A1115" t="str">
            <v>6540</v>
          </cell>
        </row>
        <row r="1116">
          <cell r="A1116" t="str">
            <v>6540</v>
          </cell>
        </row>
        <row r="1117">
          <cell r="A1117" t="str">
            <v>6540</v>
          </cell>
        </row>
        <row r="1118">
          <cell r="A1118" t="str">
            <v>6540</v>
          </cell>
        </row>
        <row r="1119">
          <cell r="A1119" t="str">
            <v>6540</v>
          </cell>
        </row>
        <row r="1120">
          <cell r="A1120" t="str">
            <v>6540</v>
          </cell>
        </row>
        <row r="1121">
          <cell r="A1121" t="str">
            <v>6540</v>
          </cell>
        </row>
        <row r="1122">
          <cell r="A1122" t="str">
            <v>6540</v>
          </cell>
        </row>
        <row r="1123">
          <cell r="A1123" t="str">
            <v>6540</v>
          </cell>
        </row>
        <row r="1124">
          <cell r="A1124" t="str">
            <v>6540</v>
          </cell>
        </row>
        <row r="1125">
          <cell r="A1125" t="str">
            <v>6545</v>
          </cell>
        </row>
        <row r="1126">
          <cell r="A1126" t="str">
            <v>6545</v>
          </cell>
        </row>
        <row r="1127">
          <cell r="A1127" t="str">
            <v>6545</v>
          </cell>
        </row>
        <row r="1128">
          <cell r="A1128" t="str">
            <v>6545</v>
          </cell>
        </row>
        <row r="1129">
          <cell r="A1129" t="str">
            <v>6545</v>
          </cell>
        </row>
        <row r="1130">
          <cell r="A1130" t="str">
            <v>6545</v>
          </cell>
        </row>
        <row r="1131">
          <cell r="A1131" t="str">
            <v>6545</v>
          </cell>
        </row>
        <row r="1132">
          <cell r="A1132" t="str">
            <v>6545</v>
          </cell>
        </row>
        <row r="1133">
          <cell r="A1133" t="str">
            <v>6545</v>
          </cell>
        </row>
        <row r="1134">
          <cell r="A1134" t="str">
            <v>6545</v>
          </cell>
        </row>
        <row r="1135">
          <cell r="A1135" t="str">
            <v>6545</v>
          </cell>
        </row>
        <row r="1136">
          <cell r="A1136" t="str">
            <v>6545</v>
          </cell>
        </row>
        <row r="1137">
          <cell r="A1137" t="str">
            <v>6545</v>
          </cell>
        </row>
        <row r="1138">
          <cell r="A1138" t="str">
            <v>6545</v>
          </cell>
        </row>
        <row r="1139">
          <cell r="A1139" t="str">
            <v>6545</v>
          </cell>
        </row>
        <row r="1140">
          <cell r="A1140" t="str">
            <v>6545</v>
          </cell>
        </row>
        <row r="1141">
          <cell r="A1141" t="str">
            <v>6545</v>
          </cell>
        </row>
        <row r="1142">
          <cell r="A1142" t="str">
            <v>6550</v>
          </cell>
        </row>
        <row r="1143">
          <cell r="A1143" t="str">
            <v>6550</v>
          </cell>
        </row>
        <row r="1144">
          <cell r="A1144" t="str">
            <v>6550</v>
          </cell>
        </row>
        <row r="1145">
          <cell r="A1145" t="str">
            <v>6550</v>
          </cell>
        </row>
        <row r="1146">
          <cell r="A1146" t="str">
            <v>6550</v>
          </cell>
        </row>
        <row r="1147">
          <cell r="A1147" t="str">
            <v>6550</v>
          </cell>
        </row>
        <row r="1148">
          <cell r="A1148" t="str">
            <v>6550</v>
          </cell>
        </row>
        <row r="1149">
          <cell r="A1149" t="str">
            <v>6550</v>
          </cell>
        </row>
        <row r="1150">
          <cell r="A1150" t="str">
            <v>6580</v>
          </cell>
        </row>
        <row r="1151">
          <cell r="A1151" t="str">
            <v>6580</v>
          </cell>
        </row>
        <row r="1152">
          <cell r="A1152" t="str">
            <v>6580</v>
          </cell>
        </row>
        <row r="1153">
          <cell r="A1153" t="str">
            <v>6580</v>
          </cell>
        </row>
        <row r="1154">
          <cell r="A1154" t="str">
            <v>6580</v>
          </cell>
        </row>
        <row r="1155">
          <cell r="A1155" t="str">
            <v>6580</v>
          </cell>
        </row>
        <row r="1156">
          <cell r="A1156" t="str">
            <v>6580</v>
          </cell>
        </row>
        <row r="1157">
          <cell r="A1157" t="str">
            <v>6580</v>
          </cell>
        </row>
        <row r="1158">
          <cell r="A1158" t="str">
            <v>6585</v>
          </cell>
        </row>
        <row r="1159">
          <cell r="A1159" t="str">
            <v>6585</v>
          </cell>
        </row>
        <row r="1160">
          <cell r="A1160" t="str">
            <v>6585</v>
          </cell>
        </row>
        <row r="1161">
          <cell r="A1161" t="str">
            <v>6585</v>
          </cell>
        </row>
        <row r="1162">
          <cell r="A1162" t="str">
            <v>6585</v>
          </cell>
        </row>
        <row r="1163">
          <cell r="A1163" t="str">
            <v>6585</v>
          </cell>
        </row>
        <row r="1164">
          <cell r="A1164" t="str">
            <v>6585</v>
          </cell>
        </row>
        <row r="1165">
          <cell r="A1165" t="str">
            <v>6585</v>
          </cell>
        </row>
        <row r="1166">
          <cell r="A1166" t="str">
            <v>6595</v>
          </cell>
        </row>
        <row r="1167">
          <cell r="A1167" t="str">
            <v>6595</v>
          </cell>
        </row>
        <row r="1168">
          <cell r="A1168" t="str">
            <v>6595</v>
          </cell>
        </row>
        <row r="1169">
          <cell r="A1169" t="str">
            <v>6595</v>
          </cell>
        </row>
        <row r="1170">
          <cell r="A1170" t="str">
            <v>6595</v>
          </cell>
        </row>
        <row r="1171">
          <cell r="A1171" t="str">
            <v>6595</v>
          </cell>
        </row>
        <row r="1172">
          <cell r="A1172" t="str">
            <v>6595</v>
          </cell>
        </row>
        <row r="1173">
          <cell r="A1173" t="str">
            <v>6595</v>
          </cell>
        </row>
        <row r="1174">
          <cell r="A1174" t="str">
            <v>6595</v>
          </cell>
        </row>
        <row r="1175">
          <cell r="A1175" t="str">
            <v>6595</v>
          </cell>
        </row>
        <row r="1176">
          <cell r="A1176" t="str">
            <v>6595</v>
          </cell>
        </row>
        <row r="1177">
          <cell r="A1177" t="str">
            <v>6595</v>
          </cell>
        </row>
        <row r="1178">
          <cell r="A1178" t="str">
            <v>6595</v>
          </cell>
        </row>
        <row r="1179">
          <cell r="A1179" t="str">
            <v>6595</v>
          </cell>
        </row>
        <row r="1180">
          <cell r="A1180" t="str">
            <v>6600</v>
          </cell>
        </row>
        <row r="1181">
          <cell r="A1181" t="str">
            <v>6600</v>
          </cell>
        </row>
        <row r="1182">
          <cell r="A1182" t="str">
            <v>6600</v>
          </cell>
        </row>
        <row r="1183">
          <cell r="A1183" t="str">
            <v>6600</v>
          </cell>
        </row>
        <row r="1184">
          <cell r="A1184" t="str">
            <v>6600</v>
          </cell>
        </row>
        <row r="1185">
          <cell r="A1185" t="str">
            <v>6610</v>
          </cell>
        </row>
        <row r="1186">
          <cell r="A1186" t="str">
            <v>6610</v>
          </cell>
        </row>
        <row r="1187">
          <cell r="A1187" t="str">
            <v>6610</v>
          </cell>
        </row>
        <row r="1188">
          <cell r="A1188" t="str">
            <v>6610</v>
          </cell>
        </row>
        <row r="1189">
          <cell r="A1189" t="str">
            <v>6610</v>
          </cell>
        </row>
        <row r="1190">
          <cell r="A1190" t="str">
            <v>6610</v>
          </cell>
        </row>
        <row r="1191">
          <cell r="A1191" t="str">
            <v>6610</v>
          </cell>
        </row>
        <row r="1192">
          <cell r="A1192" t="str">
            <v>6610</v>
          </cell>
        </row>
        <row r="1193">
          <cell r="A1193" t="str">
            <v>6610</v>
          </cell>
        </row>
        <row r="1194">
          <cell r="A1194" t="str">
            <v>6640</v>
          </cell>
        </row>
        <row r="1195">
          <cell r="A1195" t="str">
            <v>6640</v>
          </cell>
        </row>
        <row r="1196">
          <cell r="A1196" t="str">
            <v>6640</v>
          </cell>
        </row>
        <row r="1197">
          <cell r="A1197" t="str">
            <v>6640</v>
          </cell>
        </row>
        <row r="1198">
          <cell r="A1198" t="str">
            <v>6640</v>
          </cell>
        </row>
        <row r="1199">
          <cell r="A1199" t="str">
            <v>6640</v>
          </cell>
        </row>
        <row r="1200">
          <cell r="A1200" t="str">
            <v>6660</v>
          </cell>
        </row>
        <row r="1201">
          <cell r="A1201" t="str">
            <v>6660</v>
          </cell>
        </row>
        <row r="1202">
          <cell r="A1202" t="str">
            <v>6660</v>
          </cell>
        </row>
        <row r="1203">
          <cell r="A1203" t="str">
            <v>6660</v>
          </cell>
        </row>
        <row r="1204">
          <cell r="A1204" t="str">
            <v>6660</v>
          </cell>
        </row>
        <row r="1205">
          <cell r="A1205" t="str">
            <v>6680</v>
          </cell>
        </row>
        <row r="1206">
          <cell r="A1206" t="str">
            <v>6680</v>
          </cell>
        </row>
        <row r="1207">
          <cell r="A1207" t="str">
            <v>6680</v>
          </cell>
        </row>
        <row r="1208">
          <cell r="A1208" t="str">
            <v>6680</v>
          </cell>
        </row>
        <row r="1209">
          <cell r="A1209" t="str">
            <v>6680</v>
          </cell>
        </row>
        <row r="1210">
          <cell r="A1210" t="str">
            <v>6710</v>
          </cell>
        </row>
        <row r="1211">
          <cell r="A1211" t="str">
            <v>6710</v>
          </cell>
        </row>
        <row r="1212">
          <cell r="A1212" t="str">
            <v>6710</v>
          </cell>
        </row>
        <row r="1213">
          <cell r="A1213" t="str">
            <v>6710</v>
          </cell>
        </row>
        <row r="1214">
          <cell r="A1214" t="str">
            <v>6710</v>
          </cell>
        </row>
        <row r="1215">
          <cell r="A1215" t="str">
            <v>6715</v>
          </cell>
        </row>
        <row r="1216">
          <cell r="A1216" t="str">
            <v>6715</v>
          </cell>
        </row>
        <row r="1217">
          <cell r="A1217" t="str">
            <v>6715</v>
          </cell>
        </row>
        <row r="1218">
          <cell r="A1218" t="str">
            <v>6715</v>
          </cell>
        </row>
        <row r="1219">
          <cell r="A1219" t="str">
            <v>6715</v>
          </cell>
        </row>
        <row r="1220">
          <cell r="A1220" t="str">
            <v>6765</v>
          </cell>
        </row>
        <row r="1221">
          <cell r="A1221" t="str">
            <v>6765</v>
          </cell>
        </row>
        <row r="1222">
          <cell r="A1222" t="str">
            <v>6765</v>
          </cell>
        </row>
        <row r="1223">
          <cell r="A1223" t="str">
            <v>6765</v>
          </cell>
        </row>
        <row r="1224">
          <cell r="A1224" t="str">
            <v>6765</v>
          </cell>
        </row>
        <row r="1225">
          <cell r="A1225" t="str">
            <v>6835</v>
          </cell>
        </row>
        <row r="1226">
          <cell r="A1226" t="str">
            <v>6835</v>
          </cell>
        </row>
        <row r="1227">
          <cell r="A1227" t="str">
            <v>6905</v>
          </cell>
        </row>
        <row r="1228">
          <cell r="A1228" t="str">
            <v>6905</v>
          </cell>
        </row>
        <row r="1229">
          <cell r="A1229" t="str">
            <v>6905</v>
          </cell>
        </row>
        <row r="1230">
          <cell r="A1230" t="str">
            <v>6920</v>
          </cell>
        </row>
        <row r="1231">
          <cell r="A1231" t="str">
            <v>6920</v>
          </cell>
        </row>
        <row r="1232">
          <cell r="A1232" t="str">
            <v>6960</v>
          </cell>
        </row>
        <row r="1233">
          <cell r="A1233" t="str">
            <v>6960</v>
          </cell>
        </row>
        <row r="1234">
          <cell r="A1234" t="str">
            <v>6960</v>
          </cell>
        </row>
        <row r="1235">
          <cell r="A1235" t="str">
            <v>6960</v>
          </cell>
        </row>
        <row r="1236">
          <cell r="A1236" t="str">
            <v>6960</v>
          </cell>
        </row>
        <row r="1237">
          <cell r="A1237" t="str">
            <v>6960</v>
          </cell>
        </row>
        <row r="1238">
          <cell r="A1238" t="str">
            <v>6960</v>
          </cell>
        </row>
        <row r="1239">
          <cell r="A1239" t="str">
            <v>6960</v>
          </cell>
        </row>
        <row r="1240">
          <cell r="A1240" t="str">
            <v>6960</v>
          </cell>
        </row>
        <row r="1241">
          <cell r="A1241" t="str">
            <v>6960</v>
          </cell>
        </row>
        <row r="1242">
          <cell r="A1242" t="str">
            <v>6960</v>
          </cell>
        </row>
        <row r="1243">
          <cell r="A1243" t="str">
            <v>6960</v>
          </cell>
        </row>
        <row r="1244">
          <cell r="A1244" t="str">
            <v>6960</v>
          </cell>
        </row>
        <row r="1245">
          <cell r="A1245" t="str">
            <v>6960</v>
          </cell>
        </row>
        <row r="1246">
          <cell r="A1246" t="str">
            <v>6960</v>
          </cell>
        </row>
        <row r="1247">
          <cell r="A1247" t="str">
            <v>6960</v>
          </cell>
        </row>
        <row r="1248">
          <cell r="A1248" t="str">
            <v>6960</v>
          </cell>
        </row>
        <row r="1249">
          <cell r="A1249" t="str">
            <v>6960</v>
          </cell>
        </row>
        <row r="1250">
          <cell r="A1250" t="str">
            <v>6960</v>
          </cell>
        </row>
        <row r="1251">
          <cell r="A1251" t="str">
            <v>6965</v>
          </cell>
        </row>
        <row r="1252">
          <cell r="A1252" t="str">
            <v>6965</v>
          </cell>
        </row>
        <row r="1253">
          <cell r="A1253" t="str">
            <v>6965</v>
          </cell>
        </row>
        <row r="1254">
          <cell r="A1254" t="str">
            <v>6965</v>
          </cell>
        </row>
        <row r="1255">
          <cell r="A1255" t="str">
            <v>6965</v>
          </cell>
        </row>
        <row r="1256">
          <cell r="A1256" t="str">
            <v>6985</v>
          </cell>
        </row>
        <row r="1257">
          <cell r="A1257" t="str">
            <v>6985</v>
          </cell>
        </row>
        <row r="1258">
          <cell r="A1258" t="str">
            <v>6985</v>
          </cell>
        </row>
        <row r="1259">
          <cell r="A1259" t="str">
            <v>6985</v>
          </cell>
        </row>
        <row r="1260">
          <cell r="A1260" t="str">
            <v>6985</v>
          </cell>
        </row>
        <row r="1261">
          <cell r="A1261" t="str">
            <v>6985</v>
          </cell>
        </row>
        <row r="1262">
          <cell r="A1262" t="str">
            <v>6985</v>
          </cell>
        </row>
        <row r="1263">
          <cell r="A1263" t="str">
            <v>6985</v>
          </cell>
        </row>
        <row r="1264">
          <cell r="A1264" t="str">
            <v>6985</v>
          </cell>
        </row>
        <row r="1265">
          <cell r="A1265" t="str">
            <v>6985</v>
          </cell>
        </row>
        <row r="1266">
          <cell r="A1266" t="str">
            <v>6985</v>
          </cell>
        </row>
        <row r="1267">
          <cell r="A1267" t="str">
            <v>6985</v>
          </cell>
        </row>
        <row r="1268">
          <cell r="A1268" t="str">
            <v>6985</v>
          </cell>
        </row>
        <row r="1269">
          <cell r="A1269" t="str">
            <v>6985</v>
          </cell>
        </row>
        <row r="1270">
          <cell r="A1270" t="str">
            <v>6985</v>
          </cell>
        </row>
        <row r="1271">
          <cell r="A1271" t="str">
            <v>6985</v>
          </cell>
        </row>
        <row r="1272">
          <cell r="A1272" t="str">
            <v>6985</v>
          </cell>
        </row>
        <row r="1273">
          <cell r="A1273" t="str">
            <v>7160</v>
          </cell>
        </row>
        <row r="1274">
          <cell r="A1274" t="str">
            <v>7160</v>
          </cell>
        </row>
        <row r="1275">
          <cell r="A1275" t="str">
            <v>7160</v>
          </cell>
        </row>
        <row r="1276">
          <cell r="A1276" t="str">
            <v>7160</v>
          </cell>
        </row>
        <row r="1277">
          <cell r="A1277" t="str">
            <v>7160</v>
          </cell>
        </row>
        <row r="1278">
          <cell r="A1278" t="str">
            <v>7160</v>
          </cell>
        </row>
        <row r="1279">
          <cell r="A1279" t="str">
            <v>7160</v>
          </cell>
        </row>
        <row r="1280">
          <cell r="A1280" t="str">
            <v>7160</v>
          </cell>
        </row>
        <row r="1281">
          <cell r="A1281" t="str">
            <v>7160</v>
          </cell>
        </row>
        <row r="1282">
          <cell r="A1282" t="str">
            <v>7160</v>
          </cell>
        </row>
        <row r="1283">
          <cell r="A1283" t="str">
            <v>7160</v>
          </cell>
        </row>
        <row r="1284">
          <cell r="A1284" t="str">
            <v>7160</v>
          </cell>
        </row>
        <row r="1285">
          <cell r="A1285" t="str">
            <v>7160</v>
          </cell>
        </row>
        <row r="1286">
          <cell r="A1286" t="str">
            <v>7160</v>
          </cell>
        </row>
        <row r="1287">
          <cell r="A1287" t="str">
            <v>7160</v>
          </cell>
        </row>
        <row r="1288">
          <cell r="A1288" t="str">
            <v>7160</v>
          </cell>
        </row>
        <row r="1289">
          <cell r="A1289" t="str">
            <v>7165</v>
          </cell>
        </row>
        <row r="1290">
          <cell r="A1290" t="str">
            <v>7165</v>
          </cell>
        </row>
        <row r="1291">
          <cell r="A1291" t="str">
            <v>7165</v>
          </cell>
        </row>
        <row r="1292">
          <cell r="A1292" t="str">
            <v>7165</v>
          </cell>
        </row>
        <row r="1293">
          <cell r="A1293" t="str">
            <v>7165</v>
          </cell>
        </row>
        <row r="1294">
          <cell r="A1294" t="str">
            <v>7165</v>
          </cell>
        </row>
        <row r="1295">
          <cell r="A1295" t="str">
            <v>7165</v>
          </cell>
        </row>
        <row r="1296">
          <cell r="A1296" t="str">
            <v>7165</v>
          </cell>
        </row>
        <row r="1297">
          <cell r="A1297" t="str">
            <v>7165</v>
          </cell>
        </row>
        <row r="1298">
          <cell r="A1298" t="str">
            <v>7180</v>
          </cell>
        </row>
        <row r="1299">
          <cell r="A1299" t="str">
            <v>7180</v>
          </cell>
        </row>
        <row r="1300">
          <cell r="A1300" t="str">
            <v>7180</v>
          </cell>
        </row>
        <row r="1301">
          <cell r="A1301" t="str">
            <v>7185</v>
          </cell>
        </row>
        <row r="1302">
          <cell r="A1302" t="str">
            <v>7185</v>
          </cell>
        </row>
        <row r="1303">
          <cell r="A1303" t="str">
            <v>7185</v>
          </cell>
        </row>
        <row r="1304">
          <cell r="A1304" t="str">
            <v>7185</v>
          </cell>
        </row>
        <row r="1305">
          <cell r="A1305" t="str">
            <v>7185</v>
          </cell>
        </row>
        <row r="1306">
          <cell r="A1306" t="str">
            <v>7185</v>
          </cell>
        </row>
        <row r="1307">
          <cell r="A1307" t="str">
            <v>7205</v>
          </cell>
        </row>
        <row r="1308">
          <cell r="A1308" t="str">
            <v>7205</v>
          </cell>
        </row>
        <row r="1309">
          <cell r="A1309" t="str">
            <v>7205</v>
          </cell>
        </row>
        <row r="1310">
          <cell r="A1310" t="str">
            <v>7245</v>
          </cell>
        </row>
        <row r="1311">
          <cell r="A1311" t="str">
            <v>7245</v>
          </cell>
        </row>
        <row r="1312">
          <cell r="A1312" t="str">
            <v>7245</v>
          </cell>
        </row>
        <row r="1313">
          <cell r="A1313" t="str">
            <v>7430</v>
          </cell>
        </row>
        <row r="1314">
          <cell r="A1314" t="str">
            <v>7430</v>
          </cell>
        </row>
        <row r="1315">
          <cell r="A1315" t="str">
            <v>7430</v>
          </cell>
        </row>
        <row r="1316">
          <cell r="A1316" t="str">
            <v>7445</v>
          </cell>
        </row>
        <row r="1317">
          <cell r="A1317" t="str">
            <v>7445</v>
          </cell>
        </row>
        <row r="1318">
          <cell r="A1318" t="str">
            <v>7445</v>
          </cell>
        </row>
        <row r="1319">
          <cell r="A1319" t="str">
            <v>7510</v>
          </cell>
        </row>
        <row r="1320">
          <cell r="A1320" t="str">
            <v>7510</v>
          </cell>
        </row>
        <row r="1321">
          <cell r="A1321" t="str">
            <v>7515</v>
          </cell>
        </row>
        <row r="1322">
          <cell r="A1322" t="str">
            <v>7515</v>
          </cell>
        </row>
        <row r="1323">
          <cell r="A1323" t="str">
            <v>7520</v>
          </cell>
        </row>
        <row r="1324">
          <cell r="A1324" t="str">
            <v>7520</v>
          </cell>
        </row>
        <row r="1325">
          <cell r="A1325" t="str">
            <v>7540</v>
          </cell>
        </row>
        <row r="1326">
          <cell r="A1326" t="str">
            <v>7545</v>
          </cell>
        </row>
        <row r="1327">
          <cell r="A1327" t="str">
            <v>7545</v>
          </cell>
        </row>
        <row r="1328">
          <cell r="A1328" t="str">
            <v>7545</v>
          </cell>
        </row>
        <row r="1329">
          <cell r="A1329" t="str">
            <v>7550</v>
          </cell>
        </row>
        <row r="1330">
          <cell r="A1330" t="str">
            <v>7550</v>
          </cell>
        </row>
        <row r="1331">
          <cell r="A1331" t="str">
            <v>7550</v>
          </cell>
        </row>
        <row r="1332">
          <cell r="A1332" t="str">
            <v>7555</v>
          </cell>
        </row>
        <row r="1333">
          <cell r="A1333" t="str">
            <v>7555</v>
          </cell>
        </row>
        <row r="1334">
          <cell r="A1334" t="str">
            <v>7555</v>
          </cell>
        </row>
        <row r="1335">
          <cell r="A1335" t="str">
            <v>7555</v>
          </cell>
        </row>
        <row r="1336">
          <cell r="A1336" t="str">
            <v>7555</v>
          </cell>
        </row>
        <row r="1337">
          <cell r="A1337" t="str">
            <v>7555</v>
          </cell>
        </row>
        <row r="1338">
          <cell r="A1338" t="str">
            <v>7555</v>
          </cell>
        </row>
        <row r="1339">
          <cell r="A1339" t="str">
            <v>7555</v>
          </cell>
        </row>
        <row r="1340">
          <cell r="A1340" t="str">
            <v>7555</v>
          </cell>
        </row>
        <row r="1341">
          <cell r="A1341" t="str">
            <v>7555</v>
          </cell>
        </row>
        <row r="1342">
          <cell r="A1342" t="str">
            <v>7555</v>
          </cell>
        </row>
        <row r="1343">
          <cell r="A1343" t="str">
            <v>7555</v>
          </cell>
        </row>
        <row r="1344">
          <cell r="A1344" t="str">
            <v>7555</v>
          </cell>
        </row>
        <row r="1345">
          <cell r="A1345" t="str">
            <v>7555</v>
          </cell>
        </row>
        <row r="1346">
          <cell r="A1346" t="str">
            <v>7555</v>
          </cell>
        </row>
        <row r="1347">
          <cell r="A1347" t="str">
            <v>7555</v>
          </cell>
        </row>
        <row r="1348">
          <cell r="A1348" t="str">
            <v>7555</v>
          </cell>
        </row>
        <row r="1349">
          <cell r="A1349" t="str">
            <v>7560</v>
          </cell>
        </row>
        <row r="1350">
          <cell r="A1350" t="str">
            <v>7570</v>
          </cell>
        </row>
        <row r="1351">
          <cell r="A1351" t="str">
            <v>7710</v>
          </cell>
        </row>
        <row r="1352">
          <cell r="A1352" t="str">
            <v>7710</v>
          </cell>
        </row>
        <row r="1353">
          <cell r="A1353" t="str">
            <v>7735</v>
          </cell>
        </row>
        <row r="1354">
          <cell r="A1354" t="str">
            <v>7735</v>
          </cell>
        </row>
        <row r="1355">
          <cell r="A1355" t="str">
            <v>7735</v>
          </cell>
        </row>
        <row r="1356">
          <cell r="A1356" t="str">
            <v>7735</v>
          </cell>
        </row>
        <row r="1357">
          <cell r="A1357" t="str">
            <v>7735</v>
          </cell>
        </row>
        <row r="1358">
          <cell r="A1358" t="str">
            <v>7735</v>
          </cell>
        </row>
        <row r="1359">
          <cell r="A1359" t="str">
            <v>7735</v>
          </cell>
        </row>
        <row r="1360">
          <cell r="A1360" t="str">
            <v>7735</v>
          </cell>
        </row>
        <row r="1361">
          <cell r="A1361" t="str">
            <v>7735</v>
          </cell>
        </row>
        <row r="1362">
          <cell r="A1362" t="str">
            <v>7735</v>
          </cell>
        </row>
        <row r="1363">
          <cell r="A1363" t="str">
            <v>7735</v>
          </cell>
        </row>
        <row r="1364">
          <cell r="A1364" t="str">
            <v>7735</v>
          </cell>
        </row>
        <row r="1365">
          <cell r="A1365" t="str">
            <v>7735</v>
          </cell>
        </row>
        <row r="1366">
          <cell r="A1366" t="str">
            <v>7735</v>
          </cell>
        </row>
        <row r="1367">
          <cell r="A1367" t="str">
            <v>7735</v>
          </cell>
        </row>
        <row r="1368">
          <cell r="A1368" t="str">
            <v>7735</v>
          </cell>
        </row>
        <row r="1369">
          <cell r="A1369" t="str">
            <v>7735</v>
          </cell>
        </row>
        <row r="1370">
          <cell r="A1370" t="str">
            <v>7735</v>
          </cell>
        </row>
        <row r="1371">
          <cell r="A1371" t="str">
            <v>7735</v>
          </cell>
        </row>
        <row r="1372">
          <cell r="A1372" t="str">
            <v>7735</v>
          </cell>
        </row>
        <row r="1373">
          <cell r="A1373" t="str">
            <v>7735</v>
          </cell>
        </row>
        <row r="1374">
          <cell r="A1374" t="str">
            <v>7735</v>
          </cell>
        </row>
        <row r="1375">
          <cell r="A1375" t="str">
            <v>7750</v>
          </cell>
        </row>
        <row r="1376">
          <cell r="A1376" t="str">
            <v>7750</v>
          </cell>
        </row>
        <row r="1377">
          <cell r="A1377" t="str">
            <v>7750</v>
          </cell>
        </row>
        <row r="1378">
          <cell r="A1378" t="str">
            <v>7750</v>
          </cell>
        </row>
        <row r="1379">
          <cell r="A1379" t="str">
            <v>7750</v>
          </cell>
        </row>
        <row r="1380">
          <cell r="A1380" t="str">
            <v>7750</v>
          </cell>
        </row>
        <row r="1381">
          <cell r="A1381" t="str">
            <v>7750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Cs"/>
      <sheetName val="Input Schedule"/>
      <sheetName val="Control Panel"/>
      <sheetName val="TB for the Filing Template"/>
      <sheetName val="COPY ELECTRONIC TB HERE"/>
      <sheetName val="Linked TB"/>
      <sheetName val="Sch.A-B.S"/>
      <sheetName val="Sch.B-I.S"/>
      <sheetName val="Sch.C-R.B"/>
      <sheetName val="Sch.D&amp;E-REV"/>
      <sheetName val="Sch.F-growth"/>
      <sheetName val="Proposed Rates"/>
      <sheetName val="wp.a-uncoll"/>
      <sheetName val="wp-b-salary"/>
      <sheetName val="wp-b1-Staff Alloc"/>
      <sheetName val="wp-appendix"/>
      <sheetName val="wp-b2-ops charged to plant"/>
      <sheetName val="wp-b3 Calc of Health and Other "/>
      <sheetName val="wp-d-rc.exp"/>
      <sheetName val="wp-e-toi"/>
      <sheetName val="wp-f-depr"/>
      <sheetName val="wp-g-inc.tx"/>
      <sheetName val="wp.h-cap.struc"/>
      <sheetName val="wp-i-wc"/>
      <sheetName val="wp-j-pf.plant"/>
      <sheetName val="wp-k-Purchased Wtr."/>
      <sheetName val="wp-m-penalties"/>
      <sheetName val="wp-l-GL additions - Galena"/>
      <sheetName val="wp-n-CPI"/>
      <sheetName val="wp-o-Purchased Power"/>
      <sheetName val="WP- P - Allocations"/>
      <sheetName val="wp - r7 (w)- 2008"/>
      <sheetName val="wp - r7(s) - 2008"/>
      <sheetName val="Mapping (2)"/>
      <sheetName val="2008 - TB"/>
      <sheetName val="xxxRate-Rev Comp"/>
      <sheetName val="Consumption Data"/>
      <sheetName val="Mapping"/>
      <sheetName val="For Testimony"/>
      <sheetName val="Bill Factor Computation"/>
      <sheetName val="Computation of Rates"/>
    </sheetNames>
    <sheetDataSet>
      <sheetData sheetId="0"/>
      <sheetData sheetId="1">
        <row r="3">
          <cell r="C3" t="str">
            <v>Galena Territory Utilities, Inc.</v>
          </cell>
        </row>
      </sheetData>
      <sheetData sheetId="2"/>
      <sheetData sheetId="3"/>
      <sheetData sheetId="4">
        <row r="1">
          <cell r="A1" t="str">
            <v>Account Number</v>
          </cell>
        </row>
      </sheetData>
      <sheetData sheetId="5">
        <row r="9">
          <cell r="A9">
            <v>1020</v>
          </cell>
          <cell r="B9" t="str">
            <v>ORGANIZATION</v>
          </cell>
          <cell r="C9">
            <v>43138.07</v>
          </cell>
          <cell r="D9">
            <v>0</v>
          </cell>
          <cell r="E9">
            <v>43138.07</v>
          </cell>
          <cell r="F9">
            <v>43138.07</v>
          </cell>
          <cell r="G9">
            <v>0</v>
          </cell>
        </row>
        <row r="10">
          <cell r="A10">
            <v>1025</v>
          </cell>
          <cell r="B10" t="str">
            <v>FRANCHISES</v>
          </cell>
          <cell r="C10">
            <v>37950.85</v>
          </cell>
          <cell r="D10">
            <v>0</v>
          </cell>
          <cell r="E10">
            <v>37950.85</v>
          </cell>
          <cell r="F10">
            <v>37950.85</v>
          </cell>
          <cell r="G10">
            <v>0</v>
          </cell>
        </row>
        <row r="11">
          <cell r="A11">
            <v>1030</v>
          </cell>
          <cell r="B11" t="str">
            <v>LAND &amp; LAND RIGHTS PUMP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A12">
            <v>1040</v>
          </cell>
          <cell r="B12" t="str">
            <v>LAND &amp; LAND RIGHTS TRANS D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>
            <v>1045</v>
          </cell>
          <cell r="B13" t="str">
            <v>LAND &amp; LAND RIGHTS GEN PLT</v>
          </cell>
          <cell r="C13">
            <v>10494.99</v>
          </cell>
          <cell r="D13">
            <v>0</v>
          </cell>
          <cell r="E13">
            <v>10494.99</v>
          </cell>
          <cell r="F13">
            <v>10494.99</v>
          </cell>
          <cell r="G13">
            <v>0</v>
          </cell>
        </row>
        <row r="14">
          <cell r="A14">
            <v>1050</v>
          </cell>
          <cell r="B14" t="str">
            <v>STRUCT &amp; IMPRV SRC SUPPLY</v>
          </cell>
          <cell r="C14">
            <v>79558.31</v>
          </cell>
          <cell r="D14">
            <v>0</v>
          </cell>
          <cell r="E14">
            <v>79558.31</v>
          </cell>
          <cell r="F14">
            <v>79558.31</v>
          </cell>
          <cell r="G14">
            <v>0</v>
          </cell>
        </row>
        <row r="15">
          <cell r="A15">
            <v>1055</v>
          </cell>
          <cell r="B15" t="str">
            <v>STRUCT &amp; IMPRV WTR TRT PLT</v>
          </cell>
          <cell r="C15">
            <v>43512.4</v>
          </cell>
          <cell r="D15">
            <v>0</v>
          </cell>
          <cell r="E15">
            <v>43512.4</v>
          </cell>
          <cell r="F15">
            <v>43512.4</v>
          </cell>
          <cell r="G15">
            <v>0</v>
          </cell>
        </row>
        <row r="16">
          <cell r="A16">
            <v>1065</v>
          </cell>
          <cell r="B16" t="str">
            <v>STRUCT &amp; IMPRV GEN PLT</v>
          </cell>
          <cell r="C16">
            <v>62522.1</v>
          </cell>
          <cell r="D16">
            <v>0</v>
          </cell>
          <cell r="E16">
            <v>62522.1</v>
          </cell>
          <cell r="F16">
            <v>62522.1</v>
          </cell>
          <cell r="G16">
            <v>0</v>
          </cell>
        </row>
        <row r="17">
          <cell r="A17">
            <v>1070</v>
          </cell>
          <cell r="B17" t="str">
            <v>COLLECTING RESERVOIRS</v>
          </cell>
          <cell r="C17">
            <v>330</v>
          </cell>
          <cell r="D17">
            <v>0</v>
          </cell>
          <cell r="E17">
            <v>330</v>
          </cell>
          <cell r="F17">
            <v>330</v>
          </cell>
          <cell r="G17">
            <v>0</v>
          </cell>
        </row>
        <row r="18">
          <cell r="A18">
            <v>1080</v>
          </cell>
          <cell r="B18" t="str">
            <v>WELLS &amp; SPRINGS</v>
          </cell>
          <cell r="C18">
            <v>1274929.95</v>
          </cell>
          <cell r="D18">
            <v>0</v>
          </cell>
          <cell r="E18">
            <v>1274929.95</v>
          </cell>
          <cell r="F18">
            <v>1274929.95</v>
          </cell>
          <cell r="G18">
            <v>0</v>
          </cell>
        </row>
        <row r="19">
          <cell r="A19">
            <v>1090</v>
          </cell>
          <cell r="B19" t="str">
            <v>SUPPLY MAINS</v>
          </cell>
          <cell r="C19">
            <v>22596.35</v>
          </cell>
          <cell r="D19">
            <v>0</v>
          </cell>
          <cell r="E19">
            <v>22596.35</v>
          </cell>
          <cell r="F19">
            <v>22596.35</v>
          </cell>
          <cell r="G19">
            <v>0</v>
          </cell>
        </row>
        <row r="20">
          <cell r="A20">
            <v>1100</v>
          </cell>
          <cell r="B20" t="str">
            <v>ELECTRIC PUMP EQUIP SRC PUMP</v>
          </cell>
          <cell r="C20">
            <v>423.04</v>
          </cell>
          <cell r="D20">
            <v>0</v>
          </cell>
          <cell r="E20">
            <v>423.04</v>
          </cell>
          <cell r="F20">
            <v>423.04</v>
          </cell>
          <cell r="G20">
            <v>0</v>
          </cell>
        </row>
        <row r="21">
          <cell r="A21">
            <v>1105</v>
          </cell>
          <cell r="B21" t="str">
            <v>ELECTRIC PUMP EQUIP WTP</v>
          </cell>
          <cell r="C21">
            <v>394762.47</v>
          </cell>
          <cell r="D21">
            <v>0</v>
          </cell>
          <cell r="E21">
            <v>394762.47</v>
          </cell>
          <cell r="F21">
            <v>394762.47</v>
          </cell>
          <cell r="G21">
            <v>0</v>
          </cell>
        </row>
        <row r="22">
          <cell r="A22">
            <v>1110</v>
          </cell>
          <cell r="B22" t="str">
            <v>ELECTRIC PUMP EQUIP TRANS DIST</v>
          </cell>
          <cell r="C22">
            <v>15863.11</v>
          </cell>
          <cell r="D22">
            <v>0</v>
          </cell>
          <cell r="E22">
            <v>15863.11</v>
          </cell>
          <cell r="F22">
            <v>15863.11</v>
          </cell>
          <cell r="G22">
            <v>0</v>
          </cell>
        </row>
        <row r="23">
          <cell r="A23">
            <v>1115</v>
          </cell>
          <cell r="B23" t="str">
            <v>WATER TREATMENT EQPT</v>
          </cell>
          <cell r="C23">
            <v>229094.63</v>
          </cell>
          <cell r="D23">
            <v>0</v>
          </cell>
          <cell r="E23">
            <v>229094.63</v>
          </cell>
          <cell r="F23">
            <v>229094.63</v>
          </cell>
          <cell r="G23">
            <v>0</v>
          </cell>
        </row>
        <row r="24">
          <cell r="A24">
            <v>1120</v>
          </cell>
          <cell r="B24" t="str">
            <v>DIST RESV &amp; STANDPIPES</v>
          </cell>
          <cell r="C24">
            <v>485121.65</v>
          </cell>
          <cell r="D24">
            <v>0</v>
          </cell>
          <cell r="E24">
            <v>485121.65</v>
          </cell>
          <cell r="F24">
            <v>485121.65</v>
          </cell>
          <cell r="G24">
            <v>0</v>
          </cell>
        </row>
        <row r="25">
          <cell r="A25">
            <v>1125</v>
          </cell>
          <cell r="B25" t="str">
            <v>TRANS &amp; DISTR MAINS</v>
          </cell>
          <cell r="C25">
            <v>2379125</v>
          </cell>
          <cell r="D25">
            <v>0</v>
          </cell>
          <cell r="E25">
            <v>2379125</v>
          </cell>
          <cell r="F25">
            <v>2379125</v>
          </cell>
          <cell r="G25">
            <v>0</v>
          </cell>
        </row>
        <row r="26">
          <cell r="A26">
            <v>1130</v>
          </cell>
          <cell r="B26" t="str">
            <v>SERVICE LINES</v>
          </cell>
          <cell r="C26">
            <v>1217396.19</v>
          </cell>
          <cell r="D26">
            <v>0</v>
          </cell>
          <cell r="E26">
            <v>1217396.19</v>
          </cell>
          <cell r="F26">
            <v>1217396.19</v>
          </cell>
          <cell r="G26">
            <v>0</v>
          </cell>
        </row>
        <row r="27">
          <cell r="A27">
            <v>1135</v>
          </cell>
          <cell r="B27" t="str">
            <v>METERS</v>
          </cell>
          <cell r="C27">
            <v>156316.25</v>
          </cell>
          <cell r="D27">
            <v>0</v>
          </cell>
          <cell r="E27">
            <v>156316.25</v>
          </cell>
          <cell r="F27">
            <v>156316.25</v>
          </cell>
          <cell r="G27">
            <v>0</v>
          </cell>
        </row>
        <row r="28">
          <cell r="A28">
            <v>1140</v>
          </cell>
          <cell r="B28" t="str">
            <v>METER INSTALLATIONS</v>
          </cell>
          <cell r="C28">
            <v>34610.76</v>
          </cell>
          <cell r="D28">
            <v>0</v>
          </cell>
          <cell r="E28">
            <v>34610.76</v>
          </cell>
          <cell r="F28">
            <v>34610.76</v>
          </cell>
          <cell r="G28">
            <v>0</v>
          </cell>
        </row>
        <row r="29">
          <cell r="A29">
            <v>1145</v>
          </cell>
          <cell r="B29" t="str">
            <v>HYDRANTS</v>
          </cell>
          <cell r="C29">
            <v>165101.60999999999</v>
          </cell>
          <cell r="D29">
            <v>0</v>
          </cell>
          <cell r="E29">
            <v>165101.60999999999</v>
          </cell>
          <cell r="F29">
            <v>165101.60999999999</v>
          </cell>
          <cell r="G29">
            <v>0</v>
          </cell>
        </row>
        <row r="30">
          <cell r="A30">
            <v>1165</v>
          </cell>
          <cell r="B30" t="str">
            <v>OTH PLT&amp;MISC EQUIP WTP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>
            <v>1175</v>
          </cell>
          <cell r="B31" t="str">
            <v>OFFICE STRUCT &amp; IMPRV</v>
          </cell>
          <cell r="C31">
            <v>59229.13</v>
          </cell>
          <cell r="D31">
            <v>0</v>
          </cell>
          <cell r="E31">
            <v>59229.13</v>
          </cell>
          <cell r="F31">
            <v>43467.08977035353</v>
          </cell>
          <cell r="G31">
            <v>15762.040229646467</v>
          </cell>
        </row>
        <row r="32">
          <cell r="A32">
            <v>1180</v>
          </cell>
          <cell r="B32" t="str">
            <v>OFFICE FURN &amp; EQPT</v>
          </cell>
          <cell r="C32">
            <v>17350.169999999998</v>
          </cell>
          <cell r="D32">
            <v>0</v>
          </cell>
          <cell r="E32">
            <v>17350.169999999998</v>
          </cell>
          <cell r="F32">
            <v>12732.947401403577</v>
          </cell>
          <cell r="G32">
            <v>4617.2225985964214</v>
          </cell>
        </row>
        <row r="33">
          <cell r="A33">
            <v>1190</v>
          </cell>
          <cell r="B33" t="str">
            <v>TOOL SHOP &amp; MISC EQPT</v>
          </cell>
          <cell r="C33">
            <v>40415.42</v>
          </cell>
          <cell r="D33">
            <v>0</v>
          </cell>
          <cell r="E33">
            <v>40415.42</v>
          </cell>
          <cell r="F33">
            <v>29660.079242199598</v>
          </cell>
          <cell r="G33">
            <v>10755.340757800401</v>
          </cell>
        </row>
        <row r="34">
          <cell r="A34">
            <v>1195</v>
          </cell>
          <cell r="B34" t="str">
            <v>LABORATORY EQUIPMENT</v>
          </cell>
          <cell r="C34">
            <v>3510.8</v>
          </cell>
          <cell r="D34">
            <v>0</v>
          </cell>
          <cell r="E34">
            <v>3510.8</v>
          </cell>
          <cell r="F34">
            <v>2576.5068432671083</v>
          </cell>
          <cell r="G34">
            <v>934.29315673289193</v>
          </cell>
        </row>
        <row r="35">
          <cell r="A35">
            <v>1205</v>
          </cell>
          <cell r="B35" t="str">
            <v>COMMUNICATION EQPT</v>
          </cell>
          <cell r="C35">
            <v>17360.419999999998</v>
          </cell>
          <cell r="D35">
            <v>0</v>
          </cell>
          <cell r="E35">
            <v>17360.419999999998</v>
          </cell>
          <cell r="F35">
            <v>12740.469674145825</v>
          </cell>
          <cell r="G35">
            <v>4619.9503258541736</v>
          </cell>
        </row>
        <row r="36">
          <cell r="A36">
            <v>1210</v>
          </cell>
          <cell r="B36" t="str">
            <v>MISC EQUIPMENT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1245</v>
          </cell>
          <cell r="B37" t="str">
            <v>ORGANIZATION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1260</v>
          </cell>
          <cell r="B38" t="str">
            <v>LAND &amp; LAND RIGHTS INTANG PLT</v>
          </cell>
          <cell r="C38">
            <v>0</v>
          </cell>
          <cell r="D38">
            <v>404.42</v>
          </cell>
          <cell r="E38">
            <v>404.42</v>
          </cell>
          <cell r="F38">
            <v>0</v>
          </cell>
          <cell r="G38">
            <v>404.42</v>
          </cell>
        </row>
        <row r="39">
          <cell r="A39">
            <v>1285</v>
          </cell>
          <cell r="B39" t="str">
            <v>LAND &amp; LAND RIGHTS GEN PL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>
            <v>1295</v>
          </cell>
          <cell r="B40" t="str">
            <v>STRUCT/IMPRV PUMP PLT LS</v>
          </cell>
          <cell r="C40">
            <v>0</v>
          </cell>
          <cell r="D40">
            <v>69659.899999999994</v>
          </cell>
          <cell r="E40">
            <v>69659.899999999994</v>
          </cell>
          <cell r="F40">
            <v>0</v>
          </cell>
          <cell r="G40">
            <v>69659.899999999994</v>
          </cell>
        </row>
        <row r="41">
          <cell r="A41">
            <v>1315</v>
          </cell>
          <cell r="B41" t="str">
            <v>STRUCT/IMPRV GEN PLT</v>
          </cell>
          <cell r="C41">
            <v>0</v>
          </cell>
          <cell r="D41">
            <v>3340.06</v>
          </cell>
          <cell r="E41">
            <v>3340.06</v>
          </cell>
          <cell r="F41">
            <v>0</v>
          </cell>
          <cell r="G41">
            <v>3340.06</v>
          </cell>
        </row>
        <row r="42">
          <cell r="A42">
            <v>1345</v>
          </cell>
          <cell r="B42" t="str">
            <v>SEWER FORCE MAIN/SRVC LINES</v>
          </cell>
          <cell r="C42">
            <v>0</v>
          </cell>
          <cell r="D42">
            <v>158513.96</v>
          </cell>
          <cell r="E42">
            <v>158513.96</v>
          </cell>
          <cell r="F42">
            <v>0</v>
          </cell>
          <cell r="G42">
            <v>158513.96</v>
          </cell>
        </row>
        <row r="43">
          <cell r="A43">
            <v>1350</v>
          </cell>
          <cell r="B43" t="str">
            <v>SEWER GRAVITY MAIN/MANHOLES</v>
          </cell>
          <cell r="C43">
            <v>0</v>
          </cell>
          <cell r="D43">
            <v>885282.71</v>
          </cell>
          <cell r="E43">
            <v>885282.71</v>
          </cell>
          <cell r="F43">
            <v>0</v>
          </cell>
          <cell r="G43">
            <v>885282.71</v>
          </cell>
        </row>
        <row r="44">
          <cell r="A44">
            <v>1365</v>
          </cell>
          <cell r="B44" t="str">
            <v>FLOW MEASURE DEVICES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1380</v>
          </cell>
          <cell r="B45" t="str">
            <v>PUMPING EQUIPMENT PUMP PLT</v>
          </cell>
          <cell r="C45">
            <v>0</v>
          </cell>
          <cell r="D45">
            <v>1512</v>
          </cell>
          <cell r="E45">
            <v>1512</v>
          </cell>
          <cell r="F45">
            <v>0</v>
          </cell>
          <cell r="G45">
            <v>1512</v>
          </cell>
        </row>
        <row r="46">
          <cell r="A46">
            <v>1400</v>
          </cell>
          <cell r="B46" t="str">
            <v>TREAT/DISP EQUIP TRT PLT</v>
          </cell>
          <cell r="C46">
            <v>0</v>
          </cell>
          <cell r="D46">
            <v>1013800.96</v>
          </cell>
          <cell r="E46">
            <v>1013800.96</v>
          </cell>
          <cell r="F46">
            <v>0</v>
          </cell>
          <cell r="G46">
            <v>1013800.96</v>
          </cell>
        </row>
        <row r="47">
          <cell r="A47">
            <v>1410</v>
          </cell>
          <cell r="B47" t="str">
            <v>PLANT SEWERS TRTMT PLT</v>
          </cell>
          <cell r="C47">
            <v>0</v>
          </cell>
          <cell r="D47">
            <v>1112</v>
          </cell>
          <cell r="E47">
            <v>1112</v>
          </cell>
          <cell r="F47">
            <v>0</v>
          </cell>
          <cell r="G47">
            <v>1112</v>
          </cell>
        </row>
        <row r="48">
          <cell r="A48">
            <v>1415</v>
          </cell>
          <cell r="B48" t="str">
            <v>PLANT SEWERS RECLAIM WTP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A49">
            <v>1425</v>
          </cell>
          <cell r="B49" t="str">
            <v>OTHER PLT TANGIBLE</v>
          </cell>
          <cell r="C49">
            <v>0</v>
          </cell>
          <cell r="D49">
            <v>695</v>
          </cell>
          <cell r="E49">
            <v>695</v>
          </cell>
          <cell r="F49">
            <v>0</v>
          </cell>
          <cell r="G49">
            <v>695</v>
          </cell>
        </row>
        <row r="50">
          <cell r="A50">
            <v>1430</v>
          </cell>
          <cell r="B50" t="str">
            <v>OTHER PLT COLLECTION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>
            <v>1435</v>
          </cell>
          <cell r="B51" t="str">
            <v>OTHER PLT PUMP</v>
          </cell>
          <cell r="C51">
            <v>0</v>
          </cell>
          <cell r="D51">
            <v>1432.73</v>
          </cell>
          <cell r="E51">
            <v>1432.73</v>
          </cell>
          <cell r="F51">
            <v>0</v>
          </cell>
          <cell r="G51">
            <v>1432.73</v>
          </cell>
        </row>
        <row r="52">
          <cell r="A52">
            <v>1440</v>
          </cell>
          <cell r="B52" t="str">
            <v>OTHER PLT TREATMENT</v>
          </cell>
          <cell r="C52">
            <v>0</v>
          </cell>
          <cell r="D52">
            <v>1158.08</v>
          </cell>
          <cell r="E52">
            <v>1158.08</v>
          </cell>
          <cell r="F52">
            <v>0</v>
          </cell>
          <cell r="G52">
            <v>1158.08</v>
          </cell>
        </row>
        <row r="53">
          <cell r="A53">
            <v>1445</v>
          </cell>
          <cell r="B53" t="str">
            <v>OTHER PLT RECLAIM WTR TRT</v>
          </cell>
          <cell r="C53">
            <v>0</v>
          </cell>
          <cell r="D53">
            <v>363.38</v>
          </cell>
          <cell r="E53">
            <v>363.38</v>
          </cell>
          <cell r="F53">
            <v>0</v>
          </cell>
          <cell r="G53">
            <v>363.38</v>
          </cell>
        </row>
        <row r="54">
          <cell r="A54">
            <v>1455</v>
          </cell>
          <cell r="B54" t="str">
            <v>OFFICE STRUCT &amp; IMPRV</v>
          </cell>
          <cell r="C54">
            <v>0</v>
          </cell>
          <cell r="D54">
            <v>12860</v>
          </cell>
          <cell r="E54">
            <v>12860</v>
          </cell>
          <cell r="F54">
            <v>9437.7002405192579</v>
          </cell>
          <cell r="G54">
            <v>3422.2997594807421</v>
          </cell>
        </row>
        <row r="55">
          <cell r="A55">
            <v>1460</v>
          </cell>
          <cell r="B55" t="str">
            <v>OFFICE FURN &amp; EQPT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1470</v>
          </cell>
          <cell r="B56" t="str">
            <v>TOOL SHOP &amp; MISC EQPT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1480</v>
          </cell>
          <cell r="B57" t="str">
            <v>POWER OPERATED EQUIP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>
            <v>1500</v>
          </cell>
          <cell r="B58" t="str">
            <v>OTHER TANGIBLE PLT SEWER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>
            <v>1540</v>
          </cell>
          <cell r="B59" t="str">
            <v>REUSE TRANMISSION &amp; DIST</v>
          </cell>
          <cell r="C59">
            <v>0</v>
          </cell>
          <cell r="D59">
            <v>258.06</v>
          </cell>
          <cell r="E59">
            <v>258.06</v>
          </cell>
          <cell r="F59">
            <v>0</v>
          </cell>
          <cell r="G59">
            <v>258.06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TOTAL</v>
          </cell>
          <cell r="B61" t="str">
            <v>PLANT IN SERVICE</v>
          </cell>
          <cell r="C61">
            <v>6790713.669999999</v>
          </cell>
          <cell r="D61">
            <v>2150393.2599999998</v>
          </cell>
          <cell r="E61">
            <v>8941106.9300000016</v>
          </cell>
          <cell r="F61">
            <v>6763462.5231718877</v>
          </cell>
          <cell r="G61">
            <v>2177644.406828111</v>
          </cell>
        </row>
        <row r="62">
          <cell r="B62">
            <v>27251.14682811033</v>
          </cell>
        </row>
        <row r="63">
          <cell r="A63">
            <v>1555</v>
          </cell>
          <cell r="B63" t="str">
            <v>TRANSPORTATION EQPT WTR</v>
          </cell>
          <cell r="C63">
            <v>123737.65</v>
          </cell>
          <cell r="D63">
            <v>0</v>
          </cell>
          <cell r="E63">
            <v>123737.65</v>
          </cell>
          <cell r="F63">
            <v>90808.619686336518</v>
          </cell>
          <cell r="G63">
            <v>32929.030313663476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 t="str">
            <v>TOTAL</v>
          </cell>
          <cell r="B65" t="str">
            <v>TRANSPORTATION EQPT</v>
          </cell>
          <cell r="C65">
            <v>123737.65</v>
          </cell>
          <cell r="D65">
            <v>0</v>
          </cell>
          <cell r="E65">
            <v>123737.65</v>
          </cell>
          <cell r="F65">
            <v>90808.619686336518</v>
          </cell>
          <cell r="G65">
            <v>32929.030313663476</v>
          </cell>
        </row>
        <row r="67">
          <cell r="A67">
            <v>1580</v>
          </cell>
          <cell r="B67" t="str">
            <v>MAINFRAME COMPUTER WTR</v>
          </cell>
          <cell r="C67">
            <v>5838.87</v>
          </cell>
          <cell r="D67">
            <v>0</v>
          </cell>
          <cell r="E67">
            <v>5838.87</v>
          </cell>
          <cell r="F67">
            <v>4285.0314777107833</v>
          </cell>
          <cell r="G67">
            <v>1553.8385222892166</v>
          </cell>
        </row>
        <row r="68">
          <cell r="A68">
            <v>1585</v>
          </cell>
          <cell r="B68" t="str">
            <v>MINI COMPUTERS WTR</v>
          </cell>
          <cell r="C68">
            <v>31323.360000000001</v>
          </cell>
          <cell r="D68">
            <v>0</v>
          </cell>
          <cell r="E68">
            <v>31323.360000000001</v>
          </cell>
          <cell r="F68">
            <v>22987.595816941783</v>
          </cell>
          <cell r="G68">
            <v>8335.7641830582179</v>
          </cell>
        </row>
        <row r="69">
          <cell r="A69">
            <v>1590</v>
          </cell>
          <cell r="B69" t="str">
            <v>COMP SYS COST WTR</v>
          </cell>
          <cell r="C69">
            <v>229551.67</v>
          </cell>
          <cell r="D69">
            <v>0</v>
          </cell>
          <cell r="E69">
            <v>229551.67</v>
          </cell>
          <cell r="F69">
            <v>168463.44099304802</v>
          </cell>
          <cell r="G69">
            <v>61088.229006951995</v>
          </cell>
        </row>
        <row r="70">
          <cell r="A70">
            <v>1595</v>
          </cell>
          <cell r="B70" t="str">
            <v>MICRO SYS COST WTR</v>
          </cell>
          <cell r="C70">
            <v>6912.58</v>
          </cell>
          <cell r="D70">
            <v>0</v>
          </cell>
          <cell r="E70">
            <v>6912.58</v>
          </cell>
          <cell r="F70">
            <v>5073.0060597673883</v>
          </cell>
          <cell r="G70">
            <v>1839.5739402326117</v>
          </cell>
        </row>
        <row r="71">
          <cell r="A71">
            <v>1640</v>
          </cell>
          <cell r="B71" t="str">
            <v>OTHER PLANT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TOTAL</v>
          </cell>
          <cell r="B73" t="str">
            <v>COMPUTER EQUIPMENT</v>
          </cell>
          <cell r="C73">
            <v>273626.48000000004</v>
          </cell>
          <cell r="D73">
            <v>0</v>
          </cell>
          <cell r="E73">
            <v>273626.48000000004</v>
          </cell>
          <cell r="F73">
            <v>200809.07434746798</v>
          </cell>
          <cell r="G73">
            <v>72817.405652532048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chedule"/>
      <sheetName val="Control Panel"/>
      <sheetName val="COPY ELECTRONIC TB HERE"/>
      <sheetName val="Linked TB"/>
      <sheetName val="Sch.A-B.S"/>
      <sheetName val="Sch.B-I.S"/>
      <sheetName val="Sch.C-R.B"/>
      <sheetName val="Sch.D&amp;E-REV"/>
      <sheetName val="Sch.F-growth"/>
      <sheetName val="wp.a-uncoll"/>
      <sheetName val="wp-b-salary"/>
      <sheetName val="wp-b2-ops charged to plant"/>
      <sheetName val="wp-c-def charges"/>
      <sheetName val="wp-c2-calc of def charges"/>
      <sheetName val="wp-d-rc.exp"/>
      <sheetName val="wp-e-toi"/>
      <sheetName val="wp-f-depr"/>
      <sheetName val="wp-g-inc.tx"/>
      <sheetName val="wp.h-cap.struc"/>
      <sheetName val="wp-i-wc"/>
      <sheetName val="wp-j-pf.plant"/>
      <sheetName val="wp-k-retirements"/>
      <sheetName val="wp-l-GL additions"/>
      <sheetName val="wp-m-penalties"/>
      <sheetName val="wp-n-CPI"/>
      <sheetName val="wp-o-project phoenix "/>
      <sheetName val="wp-p1-allocation of vehicles"/>
      <sheetName val="wp-p1a-adjustment to trans exp"/>
      <sheetName val="wp-p2-allocation of computers"/>
      <sheetName val="wp-p3-allocations of WSC base"/>
      <sheetName val="wp-p4-allocation of WSC expense"/>
      <sheetName val="wp-p5-alloc of cws office exp"/>
      <sheetName val="wp-p6-closed office exp"/>
      <sheetName val="wp-u-Insurance Exp"/>
      <sheetName val="wp-appendix"/>
      <sheetName val="xxxRate-Rev Comp"/>
      <sheetName val="Allocation data summary"/>
      <sheetName val="Allocation data"/>
      <sheetName val="Consumption Data"/>
      <sheetName val="ERC Count NB 12-07"/>
      <sheetName val="wp-q-Def Chrgs"/>
      <sheetName val="CWS Systems 08 RC template"/>
    </sheetNames>
    <sheetDataSet>
      <sheetData sheetId="0" refreshError="1">
        <row r="3">
          <cell r="C3" t="str">
            <v>CWS Systems, Inc.</v>
          </cell>
        </row>
        <row r="5">
          <cell r="C5" t="str">
            <v>W-778, Sub XXX</v>
          </cell>
        </row>
        <row r="7">
          <cell r="C7">
            <v>39447</v>
          </cell>
        </row>
        <row r="11">
          <cell r="C11">
            <v>8658</v>
          </cell>
        </row>
        <row r="12">
          <cell r="C12">
            <v>4085.7</v>
          </cell>
        </row>
      </sheetData>
      <sheetData sheetId="1" refreshError="1"/>
      <sheetData sheetId="2" refreshError="1">
        <row r="1">
          <cell r="A1" t="str">
            <v>Account Number</v>
          </cell>
          <cell r="B1" t="str">
            <v>Account Name</v>
          </cell>
          <cell r="C1" t="str">
            <v>IS/BS</v>
          </cell>
          <cell r="D1" t="str">
            <v>Balance DR/(CR)</v>
          </cell>
        </row>
        <row r="2">
          <cell r="A2" t="str">
            <v>1020</v>
          </cell>
          <cell r="B2" t="str">
            <v>ORGANIZATION</v>
          </cell>
          <cell r="C2" t="str">
            <v>BS</v>
          </cell>
          <cell r="D2">
            <v>189479.66</v>
          </cell>
          <cell r="E2" t="b">
            <v>0</v>
          </cell>
        </row>
        <row r="3">
          <cell r="A3" t="str">
            <v>1045</v>
          </cell>
          <cell r="B3" t="str">
            <v>LAND &amp; LAND RIGHTS GEN PLT</v>
          </cell>
          <cell r="C3" t="str">
            <v>BS</v>
          </cell>
          <cell r="D3">
            <v>50949.45</v>
          </cell>
          <cell r="E3" t="b">
            <v>0</v>
          </cell>
        </row>
        <row r="4">
          <cell r="A4" t="str">
            <v>1050</v>
          </cell>
          <cell r="B4" t="str">
            <v>STRUCT &amp; IMPRV SRC SUPPLY</v>
          </cell>
          <cell r="C4" t="str">
            <v>BS</v>
          </cell>
          <cell r="D4">
            <v>452181.11</v>
          </cell>
          <cell r="E4" t="b">
            <v>0</v>
          </cell>
        </row>
        <row r="5">
          <cell r="A5" t="str">
            <v>1055</v>
          </cell>
          <cell r="B5" t="str">
            <v>STRUCT &amp; IMPRV WTR TRT PLT</v>
          </cell>
          <cell r="C5" t="str">
            <v>BS</v>
          </cell>
          <cell r="D5">
            <v>184343.38</v>
          </cell>
          <cell r="E5" t="b">
            <v>0</v>
          </cell>
        </row>
        <row r="6">
          <cell r="A6" t="str">
            <v>1080</v>
          </cell>
          <cell r="B6" t="str">
            <v>WELLS &amp; SPRINGS</v>
          </cell>
          <cell r="C6" t="str">
            <v>BS</v>
          </cell>
          <cell r="D6">
            <v>1687630.31</v>
          </cell>
          <cell r="E6" t="b">
            <v>0</v>
          </cell>
        </row>
        <row r="7">
          <cell r="A7" t="str">
            <v>1100</v>
          </cell>
          <cell r="B7" t="str">
            <v>ELECTRIC PUMP EQUIP SRC PUMP</v>
          </cell>
          <cell r="C7" t="str">
            <v>BS</v>
          </cell>
          <cell r="D7">
            <v>490</v>
          </cell>
          <cell r="E7" t="b">
            <v>0</v>
          </cell>
        </row>
        <row r="8">
          <cell r="A8" t="str">
            <v>1105</v>
          </cell>
          <cell r="B8" t="str">
            <v>ELECTRIC PUMP EQUIP WTP</v>
          </cell>
          <cell r="C8" t="str">
            <v>BS</v>
          </cell>
          <cell r="D8">
            <v>942325.82</v>
          </cell>
          <cell r="E8" t="b">
            <v>0</v>
          </cell>
        </row>
        <row r="9">
          <cell r="A9" t="str">
            <v>1115</v>
          </cell>
          <cell r="B9" t="str">
            <v>WATER TREATMENT EQPT</v>
          </cell>
          <cell r="C9" t="str">
            <v>BS</v>
          </cell>
          <cell r="D9">
            <v>304205.25</v>
          </cell>
          <cell r="E9" t="b">
            <v>0</v>
          </cell>
        </row>
        <row r="10">
          <cell r="A10" t="str">
            <v>1120</v>
          </cell>
          <cell r="B10" t="str">
            <v>DIST RESV &amp; STANDPIPES</v>
          </cell>
          <cell r="C10" t="str">
            <v>BS</v>
          </cell>
          <cell r="D10">
            <v>1231742.08</v>
          </cell>
          <cell r="E10" t="b">
            <v>0</v>
          </cell>
        </row>
        <row r="11">
          <cell r="A11" t="str">
            <v>1125</v>
          </cell>
          <cell r="B11" t="str">
            <v>TRANS &amp; DISTR MAINS</v>
          </cell>
          <cell r="C11" t="str">
            <v>BS</v>
          </cell>
          <cell r="D11">
            <v>5047635.62</v>
          </cell>
          <cell r="E11" t="b">
            <v>0</v>
          </cell>
        </row>
        <row r="12">
          <cell r="A12" t="str">
            <v>1130</v>
          </cell>
          <cell r="B12" t="str">
            <v>SERVICE LINES</v>
          </cell>
          <cell r="C12" t="str">
            <v>BS</v>
          </cell>
          <cell r="D12">
            <v>1382625.43</v>
          </cell>
          <cell r="E12" t="b">
            <v>0</v>
          </cell>
        </row>
        <row r="13">
          <cell r="A13" t="str">
            <v>1135</v>
          </cell>
          <cell r="B13" t="str">
            <v>METERS</v>
          </cell>
          <cell r="C13" t="str">
            <v>BS</v>
          </cell>
          <cell r="D13">
            <v>382942.89</v>
          </cell>
          <cell r="E13" t="b">
            <v>0</v>
          </cell>
        </row>
        <row r="14">
          <cell r="A14" t="str">
            <v>1140</v>
          </cell>
          <cell r="B14" t="str">
            <v>METER INSTALLATIONS</v>
          </cell>
          <cell r="C14" t="str">
            <v>BS</v>
          </cell>
          <cell r="D14">
            <v>94239.85</v>
          </cell>
          <cell r="E14" t="b">
            <v>0</v>
          </cell>
        </row>
        <row r="15">
          <cell r="A15" t="str">
            <v>1145</v>
          </cell>
          <cell r="B15" t="str">
            <v>HYDRANTS</v>
          </cell>
          <cell r="C15" t="str">
            <v>BS</v>
          </cell>
          <cell r="D15">
            <v>245340.06</v>
          </cell>
          <cell r="E15" t="b">
            <v>0</v>
          </cell>
        </row>
        <row r="16">
          <cell r="A16" t="str">
            <v>1175</v>
          </cell>
          <cell r="B16" t="str">
            <v>OFFICE STRUCT &amp; IMPRV</v>
          </cell>
          <cell r="C16" t="str">
            <v>BS</v>
          </cell>
          <cell r="D16">
            <v>135331.54999999999</v>
          </cell>
          <cell r="E16" t="b">
            <v>0</v>
          </cell>
        </row>
        <row r="17">
          <cell r="A17" t="str">
            <v>1180</v>
          </cell>
          <cell r="B17" t="str">
            <v>OFFICE FURN &amp; EQPT</v>
          </cell>
          <cell r="C17" t="str">
            <v>BS</v>
          </cell>
          <cell r="D17">
            <v>57413.88</v>
          </cell>
          <cell r="E17" t="b">
            <v>0</v>
          </cell>
        </row>
        <row r="18">
          <cell r="A18" t="str">
            <v>1190</v>
          </cell>
          <cell r="B18" t="str">
            <v>TOOL SHOP &amp; MISC EQPT</v>
          </cell>
          <cell r="C18" t="str">
            <v>BS</v>
          </cell>
          <cell r="D18">
            <v>200282.85</v>
          </cell>
          <cell r="E18" t="b">
            <v>0</v>
          </cell>
        </row>
        <row r="19">
          <cell r="A19" t="str">
            <v>1195</v>
          </cell>
          <cell r="B19" t="str">
            <v>LABORATORY EQUIPMENT</v>
          </cell>
          <cell r="C19" t="str">
            <v>BS</v>
          </cell>
          <cell r="D19">
            <v>10394.76</v>
          </cell>
          <cell r="E19" t="b">
            <v>0</v>
          </cell>
        </row>
        <row r="20">
          <cell r="A20" t="str">
            <v>1205</v>
          </cell>
          <cell r="B20" t="str">
            <v>COMMUNICATION EQPT</v>
          </cell>
          <cell r="C20" t="str">
            <v>BS</v>
          </cell>
          <cell r="D20">
            <v>44641.02</v>
          </cell>
          <cell r="E20" t="b">
            <v>0</v>
          </cell>
        </row>
        <row r="21">
          <cell r="A21" t="str">
            <v>1245</v>
          </cell>
          <cell r="B21" t="str">
            <v>ORGANIZATION</v>
          </cell>
          <cell r="C21" t="str">
            <v>BS</v>
          </cell>
          <cell r="D21">
            <v>21939.08</v>
          </cell>
          <cell r="E21" t="b">
            <v>0</v>
          </cell>
        </row>
        <row r="22">
          <cell r="A22" t="str">
            <v>1295</v>
          </cell>
          <cell r="B22" t="str">
            <v>STRUCT/IMPRV PUMP PLT LS</v>
          </cell>
          <cell r="C22" t="str">
            <v>BS</v>
          </cell>
          <cell r="D22">
            <v>911729.54</v>
          </cell>
          <cell r="E22" t="b">
            <v>0</v>
          </cell>
        </row>
        <row r="23">
          <cell r="A23" t="str">
            <v>1315</v>
          </cell>
          <cell r="B23" t="str">
            <v>STRUCT/IMPRV GEN PLT</v>
          </cell>
          <cell r="C23" t="str">
            <v>BS</v>
          </cell>
          <cell r="D23">
            <v>223512.25</v>
          </cell>
          <cell r="E23" t="b">
            <v>0</v>
          </cell>
        </row>
        <row r="24">
          <cell r="A24" t="str">
            <v>1345</v>
          </cell>
          <cell r="B24" t="str">
            <v>SEWER FORCE MAIN/SRVC LINES</v>
          </cell>
          <cell r="C24" t="str">
            <v>BS</v>
          </cell>
          <cell r="D24">
            <v>551516.54</v>
          </cell>
          <cell r="E24" t="b">
            <v>0</v>
          </cell>
        </row>
        <row r="25">
          <cell r="A25" t="str">
            <v>1350</v>
          </cell>
          <cell r="B25" t="str">
            <v>SEWER GRAVITY MAIN/MANHOLES</v>
          </cell>
          <cell r="C25" t="str">
            <v>BS</v>
          </cell>
          <cell r="D25">
            <v>4613708.05</v>
          </cell>
          <cell r="E25" t="b">
            <v>0</v>
          </cell>
        </row>
        <row r="26">
          <cell r="A26" t="str">
            <v>1400</v>
          </cell>
          <cell r="B26" t="str">
            <v>TREAT/DISP EQUIP TRT PLT</v>
          </cell>
          <cell r="C26" t="str">
            <v>BS</v>
          </cell>
          <cell r="D26">
            <v>2884960.49</v>
          </cell>
          <cell r="E26" t="b">
            <v>0</v>
          </cell>
        </row>
        <row r="27">
          <cell r="A27" t="str">
            <v>1470</v>
          </cell>
          <cell r="B27" t="str">
            <v>TOOL SHOP &amp; MISC EQPT</v>
          </cell>
          <cell r="C27" t="str">
            <v>BS</v>
          </cell>
          <cell r="D27">
            <v>25316</v>
          </cell>
          <cell r="E27" t="b">
            <v>0</v>
          </cell>
        </row>
        <row r="28">
          <cell r="A28" t="str">
            <v>1555</v>
          </cell>
          <cell r="B28" t="str">
            <v>TRANSPORTATION EQPT WTR</v>
          </cell>
          <cell r="C28" t="str">
            <v>BS</v>
          </cell>
          <cell r="D28">
            <v>122297</v>
          </cell>
          <cell r="E28" t="b">
            <v>0</v>
          </cell>
        </row>
        <row r="29">
          <cell r="A29" t="str">
            <v>1580</v>
          </cell>
          <cell r="B29" t="str">
            <v>MAINFRAME COMPUTER WTR</v>
          </cell>
          <cell r="C29" t="str">
            <v>BS</v>
          </cell>
          <cell r="D29">
            <v>23721</v>
          </cell>
          <cell r="E29" t="b">
            <v>0</v>
          </cell>
        </row>
        <row r="30">
          <cell r="A30" t="str">
            <v>1585</v>
          </cell>
          <cell r="B30" t="str">
            <v>MINI COMPUTERS WTR</v>
          </cell>
          <cell r="C30" t="str">
            <v>BS</v>
          </cell>
          <cell r="D30">
            <v>49541</v>
          </cell>
          <cell r="E30" t="b">
            <v>0</v>
          </cell>
        </row>
        <row r="31">
          <cell r="A31" t="str">
            <v>1590</v>
          </cell>
          <cell r="B31" t="str">
            <v>COMP SYS COST WTR</v>
          </cell>
          <cell r="C31" t="str">
            <v>BS</v>
          </cell>
          <cell r="D31">
            <v>35153</v>
          </cell>
          <cell r="E31" t="b">
            <v>0</v>
          </cell>
        </row>
        <row r="32">
          <cell r="A32" t="str">
            <v>1595</v>
          </cell>
          <cell r="B32" t="str">
            <v>MICRO SYS COST WTR</v>
          </cell>
          <cell r="C32" t="str">
            <v>BS</v>
          </cell>
          <cell r="D32">
            <v>20956</v>
          </cell>
          <cell r="E32" t="b">
            <v>0</v>
          </cell>
        </row>
        <row r="33">
          <cell r="A33" t="str">
            <v>1665</v>
          </cell>
          <cell r="B33" t="str">
            <v>WIP - CAPITALIZED TIME</v>
          </cell>
          <cell r="C33" t="str">
            <v>BS</v>
          </cell>
          <cell r="D33">
            <v>9054.2999999999993</v>
          </cell>
          <cell r="E33" t="b">
            <v>0</v>
          </cell>
        </row>
        <row r="34">
          <cell r="A34" t="str">
            <v>1666</v>
          </cell>
          <cell r="B34" t="str">
            <v>WIP - INTEREST DURING CONSTR</v>
          </cell>
          <cell r="C34" t="str">
            <v>BS</v>
          </cell>
          <cell r="D34">
            <v>35020.559999999998</v>
          </cell>
          <cell r="E34" t="b">
            <v>0</v>
          </cell>
        </row>
        <row r="35">
          <cell r="A35" t="str">
            <v>1667</v>
          </cell>
          <cell r="B35" t="str">
            <v>WIP - ENGINEERING</v>
          </cell>
          <cell r="C35" t="str">
            <v>BS</v>
          </cell>
          <cell r="D35">
            <v>49126.77</v>
          </cell>
          <cell r="E35" t="b">
            <v>0</v>
          </cell>
        </row>
        <row r="36">
          <cell r="A36" t="str">
            <v>1668</v>
          </cell>
          <cell r="B36" t="str">
            <v>WIP - LABOR/INSTALLATION</v>
          </cell>
          <cell r="C36" t="str">
            <v>BS</v>
          </cell>
          <cell r="D36">
            <v>563730.27</v>
          </cell>
          <cell r="E36" t="b">
            <v>0</v>
          </cell>
        </row>
        <row r="37">
          <cell r="A37" t="str">
            <v>1669</v>
          </cell>
          <cell r="B37" t="str">
            <v>WIP - EQUIPMENT</v>
          </cell>
          <cell r="C37" t="str">
            <v>BS</v>
          </cell>
          <cell r="D37">
            <v>35221.550000000003</v>
          </cell>
          <cell r="E37" t="b">
            <v>0</v>
          </cell>
        </row>
        <row r="38">
          <cell r="A38" t="str">
            <v>1670</v>
          </cell>
          <cell r="B38" t="str">
            <v>WIP - MATERIAL</v>
          </cell>
          <cell r="C38" t="str">
            <v>BS</v>
          </cell>
          <cell r="D38">
            <v>14662.02</v>
          </cell>
          <cell r="E38" t="b">
            <v>0</v>
          </cell>
        </row>
        <row r="39">
          <cell r="A39" t="str">
            <v>1671</v>
          </cell>
          <cell r="B39" t="str">
            <v>WIP - ELECTRICAL</v>
          </cell>
          <cell r="C39" t="str">
            <v>BS</v>
          </cell>
          <cell r="D39">
            <v>1678.03</v>
          </cell>
          <cell r="E39" t="b">
            <v>0</v>
          </cell>
        </row>
        <row r="40">
          <cell r="A40" t="str">
            <v>1672</v>
          </cell>
          <cell r="B40" t="str">
            <v>WIP - PIPING</v>
          </cell>
          <cell r="C40" t="str">
            <v>BS</v>
          </cell>
          <cell r="D40">
            <v>79047.41</v>
          </cell>
          <cell r="E40" t="b">
            <v>0</v>
          </cell>
        </row>
        <row r="41">
          <cell r="A41" t="str">
            <v>1673</v>
          </cell>
          <cell r="B41" t="str">
            <v>WIP - SITE WORK</v>
          </cell>
          <cell r="C41" t="str">
            <v>BS</v>
          </cell>
          <cell r="D41">
            <v>6645</v>
          </cell>
          <cell r="E41" t="b">
            <v>0</v>
          </cell>
        </row>
        <row r="42">
          <cell r="A42" t="str">
            <v>1674</v>
          </cell>
          <cell r="B42" t="str">
            <v>WIP - BUILDING ADDITION</v>
          </cell>
          <cell r="C42" t="str">
            <v>BS</v>
          </cell>
          <cell r="D42">
            <v>4631.18</v>
          </cell>
          <cell r="E42" t="b">
            <v>0</v>
          </cell>
        </row>
        <row r="43">
          <cell r="A43" t="str">
            <v>1692</v>
          </cell>
          <cell r="B43" t="str">
            <v>WIP - WELL HOUSE</v>
          </cell>
          <cell r="C43" t="str">
            <v>BS</v>
          </cell>
          <cell r="D43">
            <v>24942.22</v>
          </cell>
          <cell r="E43" t="b">
            <v>0</v>
          </cell>
        </row>
        <row r="44">
          <cell r="A44" t="str">
            <v>1697</v>
          </cell>
          <cell r="B44" t="str">
            <v>WIP - CLOSE CP TO GL LEGACY</v>
          </cell>
          <cell r="C44" t="str">
            <v>BS</v>
          </cell>
          <cell r="D44">
            <v>-67742.179999999993</v>
          </cell>
          <cell r="E44" t="b">
            <v>0</v>
          </cell>
        </row>
        <row r="45">
          <cell r="A45" t="str">
            <v>1698</v>
          </cell>
          <cell r="B45" t="str">
            <v>WIP - J/E CLEARING LEGACY</v>
          </cell>
          <cell r="C45" t="str">
            <v>BS</v>
          </cell>
          <cell r="D45">
            <v>67742.179999999993</v>
          </cell>
          <cell r="E45" t="b">
            <v>0</v>
          </cell>
        </row>
        <row r="46">
          <cell r="A46" t="str">
            <v>1705</v>
          </cell>
          <cell r="B46" t="str">
            <v>WIP - CAPITALIZED TIME</v>
          </cell>
          <cell r="C46" t="str">
            <v>BS</v>
          </cell>
          <cell r="D46">
            <v>4029.81</v>
          </cell>
          <cell r="E46" t="b">
            <v>0</v>
          </cell>
        </row>
        <row r="47">
          <cell r="A47" t="str">
            <v>1706</v>
          </cell>
          <cell r="B47" t="str">
            <v>WIP - INTEREST DURING CONSTR</v>
          </cell>
          <cell r="C47" t="str">
            <v>BS</v>
          </cell>
          <cell r="D47">
            <v>5289.94</v>
          </cell>
          <cell r="E47" t="b">
            <v>0</v>
          </cell>
        </row>
        <row r="48">
          <cell r="A48" t="str">
            <v>1707</v>
          </cell>
          <cell r="B48" t="str">
            <v>WIP - ENGINEERING</v>
          </cell>
          <cell r="C48" t="str">
            <v>BS</v>
          </cell>
          <cell r="D48">
            <v>55875.55</v>
          </cell>
          <cell r="E48" t="b">
            <v>0</v>
          </cell>
        </row>
        <row r="49">
          <cell r="A49" t="str">
            <v>1708</v>
          </cell>
          <cell r="B49" t="str">
            <v>WIP - LABOR/INSTALLATION</v>
          </cell>
          <cell r="C49" t="str">
            <v>BS</v>
          </cell>
          <cell r="D49">
            <v>233617.36</v>
          </cell>
          <cell r="E49" t="b">
            <v>0</v>
          </cell>
        </row>
        <row r="50">
          <cell r="A50" t="str">
            <v>1709</v>
          </cell>
          <cell r="B50" t="str">
            <v>WIP - EQUIPMENT</v>
          </cell>
          <cell r="C50" t="str">
            <v>BS</v>
          </cell>
          <cell r="D50">
            <v>183106.77</v>
          </cell>
          <cell r="E50" t="b">
            <v>0</v>
          </cell>
        </row>
        <row r="51">
          <cell r="A51" t="str">
            <v>1710</v>
          </cell>
          <cell r="B51" t="str">
            <v>WIP - MATERIAL</v>
          </cell>
          <cell r="C51" t="str">
            <v>BS</v>
          </cell>
          <cell r="D51">
            <v>11144</v>
          </cell>
          <cell r="E51" t="b">
            <v>0</v>
          </cell>
        </row>
        <row r="52">
          <cell r="A52" t="str">
            <v>1722</v>
          </cell>
          <cell r="B52" t="str">
            <v>WIP - MODIFICATION/LIFT STN</v>
          </cell>
          <cell r="C52" t="str">
            <v>BS</v>
          </cell>
          <cell r="D52">
            <v>2546.73</v>
          </cell>
          <cell r="E52" t="b">
            <v>0</v>
          </cell>
        </row>
        <row r="53">
          <cell r="A53" t="str">
            <v>1726</v>
          </cell>
          <cell r="B53" t="str">
            <v>WIP - PUMPS/EQUIPMENT</v>
          </cell>
          <cell r="C53" t="str">
            <v>BS</v>
          </cell>
          <cell r="D53">
            <v>24926.95</v>
          </cell>
          <cell r="E53" t="b">
            <v>0</v>
          </cell>
        </row>
        <row r="54">
          <cell r="A54" t="str">
            <v>1749</v>
          </cell>
          <cell r="B54" t="str">
            <v>WIP - MATERIAL</v>
          </cell>
          <cell r="C54" t="str">
            <v>BS</v>
          </cell>
          <cell r="D54">
            <v>476539</v>
          </cell>
          <cell r="E54" t="b">
            <v>0</v>
          </cell>
        </row>
        <row r="55">
          <cell r="A55" t="str">
            <v>1835</v>
          </cell>
          <cell r="B55" t="str">
            <v>ACC DEPR-ORGANIZATION</v>
          </cell>
          <cell r="C55" t="str">
            <v>BS</v>
          </cell>
          <cell r="D55">
            <v>30335.48</v>
          </cell>
          <cell r="E55" t="b">
            <v>0</v>
          </cell>
        </row>
        <row r="56">
          <cell r="A56" t="str">
            <v>1845</v>
          </cell>
          <cell r="B56" t="str">
            <v>ACC DEPR-STRUCT&amp;IMPRV SRC SPLY</v>
          </cell>
          <cell r="C56" t="str">
            <v>BS</v>
          </cell>
          <cell r="D56">
            <v>-90364.34</v>
          </cell>
          <cell r="E56" t="b">
            <v>0</v>
          </cell>
        </row>
        <row r="57">
          <cell r="A57" t="str">
            <v>1850</v>
          </cell>
          <cell r="B57" t="str">
            <v>ACC DEPR-STRUCT&amp;IMPRV WTP</v>
          </cell>
          <cell r="C57" t="str">
            <v>BS</v>
          </cell>
          <cell r="D57">
            <v>703.09</v>
          </cell>
          <cell r="E57" t="b">
            <v>0</v>
          </cell>
        </row>
        <row r="58">
          <cell r="A58" t="str">
            <v>1875</v>
          </cell>
          <cell r="B58" t="str">
            <v>ACC DEPR-WELLS &amp; SPRINGS</v>
          </cell>
          <cell r="C58" t="str">
            <v>BS</v>
          </cell>
          <cell r="D58">
            <v>-306071.78999999998</v>
          </cell>
          <cell r="E58" t="b">
            <v>0</v>
          </cell>
        </row>
        <row r="59">
          <cell r="A59" t="str">
            <v>1895</v>
          </cell>
          <cell r="B59" t="str">
            <v>ACC DEPR-ELECT PUMP EQUIP SRC PUMP</v>
          </cell>
          <cell r="C59" t="str">
            <v>BS</v>
          </cell>
          <cell r="D59">
            <v>7151.25</v>
          </cell>
          <cell r="E59" t="b">
            <v>0</v>
          </cell>
        </row>
        <row r="60">
          <cell r="A60" t="str">
            <v>1900</v>
          </cell>
          <cell r="B60" t="str">
            <v>ACC DEPR-ELECT PUMP EQUIP WTP</v>
          </cell>
          <cell r="C60" t="str">
            <v>BS</v>
          </cell>
          <cell r="D60">
            <v>-186369.45</v>
          </cell>
          <cell r="E60" t="b">
            <v>0</v>
          </cell>
        </row>
        <row r="61">
          <cell r="A61" t="str">
            <v>1910</v>
          </cell>
          <cell r="B61" t="str">
            <v>ACC DEPR-WATER TREATMENT EQPT</v>
          </cell>
          <cell r="C61" t="str">
            <v>BS</v>
          </cell>
          <cell r="D61">
            <v>-52957.78</v>
          </cell>
          <cell r="E61" t="b">
            <v>0</v>
          </cell>
        </row>
        <row r="62">
          <cell r="A62" t="str">
            <v>1915</v>
          </cell>
          <cell r="B62" t="str">
            <v>ACC DEPR-DIST RESV &amp; STANDPIPE</v>
          </cell>
          <cell r="C62" t="str">
            <v>BS</v>
          </cell>
          <cell r="D62">
            <v>-251998.26</v>
          </cell>
          <cell r="E62" t="b">
            <v>0</v>
          </cell>
        </row>
        <row r="63">
          <cell r="A63" t="str">
            <v>1920</v>
          </cell>
          <cell r="B63" t="str">
            <v>ACC DEPR-TRANS &amp; DISTR MAINS</v>
          </cell>
          <cell r="C63" t="str">
            <v>BS</v>
          </cell>
          <cell r="D63">
            <v>-1032300.64</v>
          </cell>
          <cell r="E63" t="b">
            <v>0</v>
          </cell>
        </row>
        <row r="64">
          <cell r="A64" t="str">
            <v>1925</v>
          </cell>
          <cell r="B64" t="str">
            <v>ACC DEPR-SERVICE LINES</v>
          </cell>
          <cell r="C64" t="str">
            <v>BS</v>
          </cell>
          <cell r="D64">
            <v>-255462.81</v>
          </cell>
          <cell r="E64" t="b">
            <v>0</v>
          </cell>
        </row>
        <row r="65">
          <cell r="A65" t="str">
            <v>1930</v>
          </cell>
          <cell r="B65" t="str">
            <v>ACC DEPR-METERS</v>
          </cell>
          <cell r="C65" t="str">
            <v>BS</v>
          </cell>
          <cell r="D65">
            <v>-64577.56</v>
          </cell>
          <cell r="E65" t="b">
            <v>0</v>
          </cell>
        </row>
        <row r="66">
          <cell r="A66" t="str">
            <v>1935</v>
          </cell>
          <cell r="B66" t="str">
            <v>ACC DEPR-METER INSTALLS</v>
          </cell>
          <cell r="C66" t="str">
            <v>BS</v>
          </cell>
          <cell r="D66">
            <v>-18378.68</v>
          </cell>
          <cell r="E66" t="b">
            <v>0</v>
          </cell>
        </row>
        <row r="67">
          <cell r="A67" t="str">
            <v>1940</v>
          </cell>
          <cell r="B67" t="str">
            <v>ACC DEPR-HYDRANTS</v>
          </cell>
          <cell r="C67" t="str">
            <v>BS</v>
          </cell>
          <cell r="D67">
            <v>-45588.43</v>
          </cell>
          <cell r="E67" t="b">
            <v>0</v>
          </cell>
        </row>
        <row r="68">
          <cell r="A68" t="str">
            <v>1970</v>
          </cell>
          <cell r="B68" t="str">
            <v>ACC DEPR-OFFICE STRUCTURE</v>
          </cell>
          <cell r="C68" t="str">
            <v>BS</v>
          </cell>
          <cell r="D68">
            <v>-54125.64</v>
          </cell>
          <cell r="E68" t="b">
            <v>0</v>
          </cell>
        </row>
        <row r="69">
          <cell r="A69" t="str">
            <v>1975</v>
          </cell>
          <cell r="B69" t="str">
            <v>ACC DEPR-OFFICE FURN/EQPT</v>
          </cell>
          <cell r="C69" t="str">
            <v>BS</v>
          </cell>
          <cell r="D69">
            <v>-43798.75</v>
          </cell>
          <cell r="E69" t="b">
            <v>0</v>
          </cell>
        </row>
        <row r="70">
          <cell r="A70" t="str">
            <v>1985</v>
          </cell>
          <cell r="B70" t="str">
            <v>ACC DEPR-TOOL SHOP &amp; MISC EQPT</v>
          </cell>
          <cell r="C70" t="str">
            <v>BS</v>
          </cell>
          <cell r="D70">
            <v>-41202.620000000003</v>
          </cell>
          <cell r="E70" t="b">
            <v>0</v>
          </cell>
        </row>
        <row r="71">
          <cell r="A71" t="str">
            <v>1990</v>
          </cell>
          <cell r="B71" t="str">
            <v>ACC DEPR-LABORATORY EQUIPMENT</v>
          </cell>
          <cell r="C71" t="str">
            <v>BS</v>
          </cell>
          <cell r="D71">
            <v>-2144.7199999999998</v>
          </cell>
          <cell r="E71" t="b">
            <v>0</v>
          </cell>
        </row>
        <row r="72">
          <cell r="A72" t="str">
            <v>2000</v>
          </cell>
          <cell r="B72" t="str">
            <v>ACC DEPR-COMMUNICATION EQPT</v>
          </cell>
          <cell r="C72" t="str">
            <v>BS</v>
          </cell>
          <cell r="D72">
            <v>-18254.939999999999</v>
          </cell>
          <cell r="E72" t="b">
            <v>0</v>
          </cell>
        </row>
        <row r="73">
          <cell r="A73" t="str">
            <v>2030</v>
          </cell>
          <cell r="B73" t="str">
            <v>ACC DEPR-ORGANIZATION</v>
          </cell>
          <cell r="C73" t="str">
            <v>BS</v>
          </cell>
          <cell r="D73">
            <v>16483.27</v>
          </cell>
          <cell r="E73" t="b">
            <v>0</v>
          </cell>
        </row>
        <row r="74">
          <cell r="A74" t="str">
            <v>2055</v>
          </cell>
          <cell r="B74" t="str">
            <v>ACC DEPR-STRUCT/IMPRV PUMP PLT LS</v>
          </cell>
          <cell r="C74" t="str">
            <v>BS</v>
          </cell>
          <cell r="D74">
            <v>-173394.09</v>
          </cell>
          <cell r="E74" t="b">
            <v>0</v>
          </cell>
        </row>
        <row r="75">
          <cell r="A75" t="str">
            <v>2075</v>
          </cell>
          <cell r="B75" t="str">
            <v>ACC DEPR-STRUCT/IMPRV GEN PLT</v>
          </cell>
          <cell r="C75" t="str">
            <v>BS</v>
          </cell>
          <cell r="D75">
            <v>-35024.949999999997</v>
          </cell>
          <cell r="E75" t="b">
            <v>0</v>
          </cell>
        </row>
        <row r="76">
          <cell r="A76" t="str">
            <v>2105</v>
          </cell>
          <cell r="B76" t="str">
            <v>ACC DEPR-SEWER FORCE MAIN/SRVC LINES</v>
          </cell>
          <cell r="C76" t="str">
            <v>BS</v>
          </cell>
          <cell r="D76">
            <v>-131555.21</v>
          </cell>
          <cell r="E76" t="b">
            <v>0</v>
          </cell>
        </row>
        <row r="77">
          <cell r="A77" t="str">
            <v>2110</v>
          </cell>
          <cell r="B77" t="str">
            <v>ACC DEPR-SEWER GRVTY MAIN/MAN</v>
          </cell>
          <cell r="C77" t="str">
            <v>BS</v>
          </cell>
          <cell r="D77">
            <v>-927119.53</v>
          </cell>
          <cell r="E77" t="b">
            <v>0</v>
          </cell>
        </row>
        <row r="78">
          <cell r="A78" t="str">
            <v>2160</v>
          </cell>
          <cell r="B78" t="str">
            <v>ACC DEPR-TREAT/DISP EQP TRT PLT</v>
          </cell>
          <cell r="C78" t="str">
            <v>BS</v>
          </cell>
          <cell r="D78">
            <v>-561701.07999999996</v>
          </cell>
          <cell r="E78" t="b">
            <v>0</v>
          </cell>
        </row>
        <row r="79">
          <cell r="A79" t="str">
            <v>2230</v>
          </cell>
          <cell r="B79" t="str">
            <v>ACC DEPR-TOOL SHOP &amp; MISC EQPT</v>
          </cell>
          <cell r="C79" t="str">
            <v>BS</v>
          </cell>
          <cell r="D79">
            <v>-6148.34</v>
          </cell>
          <cell r="E79" t="b">
            <v>0</v>
          </cell>
        </row>
        <row r="80">
          <cell r="A80" t="str">
            <v>2300</v>
          </cell>
          <cell r="B80" t="str">
            <v>ACC DEPR-TRANSPORTATION WTR</v>
          </cell>
          <cell r="C80" t="str">
            <v>BS</v>
          </cell>
          <cell r="D80">
            <v>-75633.990000000005</v>
          </cell>
          <cell r="E80" t="b">
            <v>0</v>
          </cell>
        </row>
        <row r="81">
          <cell r="A81" t="str">
            <v>2320</v>
          </cell>
          <cell r="B81" t="str">
            <v>ACC DEPR-MAINFRAME COMP WTR</v>
          </cell>
          <cell r="C81" t="str">
            <v>BS</v>
          </cell>
          <cell r="D81">
            <v>-22758</v>
          </cell>
          <cell r="E81" t="b">
            <v>0</v>
          </cell>
        </row>
        <row r="82">
          <cell r="A82" t="str">
            <v>2325</v>
          </cell>
          <cell r="B82" t="str">
            <v>ACC DEPR-MINI COMP WTR</v>
          </cell>
          <cell r="C82" t="str">
            <v>BS</v>
          </cell>
          <cell r="D82">
            <v>-38433</v>
          </cell>
          <cell r="E82" t="b">
            <v>0</v>
          </cell>
        </row>
        <row r="83">
          <cell r="A83" t="str">
            <v>2330</v>
          </cell>
          <cell r="B83" t="str">
            <v>COMP SYS AMORTIZATION WTR</v>
          </cell>
          <cell r="C83" t="str">
            <v>BS</v>
          </cell>
          <cell r="D83">
            <v>-34446</v>
          </cell>
          <cell r="E83" t="b">
            <v>0</v>
          </cell>
        </row>
        <row r="84">
          <cell r="A84" t="str">
            <v>2335</v>
          </cell>
          <cell r="B84" t="str">
            <v>MICRO SYS AMORTIZATION WTR</v>
          </cell>
          <cell r="C84" t="str">
            <v>BS</v>
          </cell>
          <cell r="D84">
            <v>-10714</v>
          </cell>
          <cell r="E84" t="b">
            <v>0</v>
          </cell>
        </row>
        <row r="85">
          <cell r="A85" t="str">
            <v>2400</v>
          </cell>
          <cell r="B85" t="str">
            <v>UTILITY PAA WTR PLANT AMORT</v>
          </cell>
          <cell r="C85" t="str">
            <v>BS</v>
          </cell>
          <cell r="D85">
            <v>-641167.39</v>
          </cell>
          <cell r="E85" t="b">
            <v>0</v>
          </cell>
        </row>
        <row r="86">
          <cell r="A86" t="str">
            <v>2410</v>
          </cell>
          <cell r="B86" t="str">
            <v>UTILITY PAA SWR PLANT AMORT</v>
          </cell>
          <cell r="C86" t="str">
            <v>BS</v>
          </cell>
          <cell r="D86">
            <v>-60675.85</v>
          </cell>
          <cell r="E86" t="b">
            <v>0</v>
          </cell>
        </row>
        <row r="87">
          <cell r="A87" t="str">
            <v>2420</v>
          </cell>
          <cell r="B87" t="str">
            <v>ACC AMORT UTIL PAA-WATER</v>
          </cell>
          <cell r="C87" t="str">
            <v>BS</v>
          </cell>
          <cell r="D87">
            <v>126171</v>
          </cell>
          <cell r="E87" t="b">
            <v>0</v>
          </cell>
        </row>
        <row r="88">
          <cell r="A88" t="str">
            <v>2425</v>
          </cell>
          <cell r="B88" t="str">
            <v>ACC AMORT UTIL PAA-SEWER</v>
          </cell>
          <cell r="C88" t="str">
            <v>BS</v>
          </cell>
          <cell r="D88">
            <v>21848.79</v>
          </cell>
          <cell r="E88" t="b">
            <v>0</v>
          </cell>
        </row>
        <row r="89">
          <cell r="A89" t="str">
            <v>2640</v>
          </cell>
          <cell r="B89" t="str">
            <v>CASH-CHASE-WSC DISBURSEMENT</v>
          </cell>
          <cell r="C89" t="str">
            <v>BS</v>
          </cell>
          <cell r="D89">
            <v>-14.59</v>
          </cell>
          <cell r="E89" t="b">
            <v>0</v>
          </cell>
        </row>
        <row r="90">
          <cell r="A90" t="str">
            <v>2665</v>
          </cell>
          <cell r="B90" t="str">
            <v>CASH UNAPPLIED</v>
          </cell>
          <cell r="C90" t="str">
            <v>BS</v>
          </cell>
          <cell r="D90">
            <v>-2216.33</v>
          </cell>
          <cell r="E90" t="b">
            <v>0</v>
          </cell>
        </row>
        <row r="91">
          <cell r="A91" t="str">
            <v>2675</v>
          </cell>
          <cell r="B91" t="str">
            <v>A/R-CUSTOMER TRADE CC&amp;B</v>
          </cell>
          <cell r="C91" t="str">
            <v>BS</v>
          </cell>
          <cell r="D91">
            <v>325247.61</v>
          </cell>
          <cell r="E91" t="b">
            <v>0</v>
          </cell>
        </row>
        <row r="92">
          <cell r="A92" t="str">
            <v>2680</v>
          </cell>
          <cell r="B92" t="str">
            <v>A/R-CUSTOMER ACCRUAL</v>
          </cell>
          <cell r="C92" t="str">
            <v>BS</v>
          </cell>
          <cell r="D92">
            <v>216135</v>
          </cell>
          <cell r="E92" t="b">
            <v>0</v>
          </cell>
        </row>
        <row r="93">
          <cell r="A93" t="str">
            <v>2685</v>
          </cell>
          <cell r="B93" t="str">
            <v>A/R-CUSTOMER REFUNDS</v>
          </cell>
          <cell r="C93" t="str">
            <v>BS</v>
          </cell>
          <cell r="D93">
            <v>-8552.57</v>
          </cell>
          <cell r="E93" t="b">
            <v>0</v>
          </cell>
        </row>
        <row r="94">
          <cell r="A94" t="str">
            <v>2690</v>
          </cell>
          <cell r="B94" t="str">
            <v>ACCUM PROV UNCOLLECT ACCTS</v>
          </cell>
          <cell r="C94" t="str">
            <v>BS</v>
          </cell>
          <cell r="D94">
            <v>-71930.97</v>
          </cell>
          <cell r="E94" t="b">
            <v>0</v>
          </cell>
        </row>
        <row r="95">
          <cell r="A95" t="str">
            <v>2710</v>
          </cell>
          <cell r="B95" t="str">
            <v>A/R ASSOC COS</v>
          </cell>
          <cell r="C95" t="str">
            <v>BS</v>
          </cell>
          <cell r="D95">
            <v>-291543.51</v>
          </cell>
          <cell r="E95" t="b">
            <v>0</v>
          </cell>
        </row>
        <row r="96">
          <cell r="A96" t="str">
            <v>2775</v>
          </cell>
          <cell r="B96" t="str">
            <v>SPECIAL DEPOSITS</v>
          </cell>
          <cell r="C96" t="str">
            <v>BS</v>
          </cell>
          <cell r="D96">
            <v>20</v>
          </cell>
          <cell r="E96" t="b">
            <v>0</v>
          </cell>
        </row>
        <row r="97">
          <cell r="A97" t="str">
            <v>2785</v>
          </cell>
          <cell r="B97" t="str">
            <v>PREPAYMENTS</v>
          </cell>
          <cell r="C97" t="str">
            <v>BS</v>
          </cell>
          <cell r="D97">
            <v>0</v>
          </cell>
          <cell r="E97" t="b">
            <v>0</v>
          </cell>
        </row>
        <row r="98">
          <cell r="A98" t="str">
            <v>2795</v>
          </cell>
          <cell r="B98" t="str">
            <v>PREPAID REIMBURSEMENTS</v>
          </cell>
          <cell r="C98" t="str">
            <v>BS</v>
          </cell>
          <cell r="D98">
            <v>5307.49</v>
          </cell>
          <cell r="E98" t="b">
            <v>0</v>
          </cell>
        </row>
        <row r="99">
          <cell r="A99" t="str">
            <v>2855</v>
          </cell>
          <cell r="B99" t="str">
            <v>PRELIMINARY SURVEY</v>
          </cell>
          <cell r="C99" t="str">
            <v>BS</v>
          </cell>
          <cell r="D99">
            <v>127</v>
          </cell>
          <cell r="E99" t="b">
            <v>0</v>
          </cell>
        </row>
        <row r="100">
          <cell r="A100" t="str">
            <v>2920</v>
          </cell>
          <cell r="B100" t="str">
            <v>RATE CASE ACCUM AMORT</v>
          </cell>
          <cell r="C100" t="str">
            <v>BS</v>
          </cell>
          <cell r="D100">
            <v>0.01</v>
          </cell>
          <cell r="E100" t="b">
            <v>0</v>
          </cell>
        </row>
        <row r="101">
          <cell r="A101" t="str">
            <v>2930</v>
          </cell>
          <cell r="B101" t="str">
            <v>MISC REG ACCUM AMORT</v>
          </cell>
          <cell r="C101" t="str">
            <v>BS</v>
          </cell>
          <cell r="D101">
            <v>1158.28</v>
          </cell>
          <cell r="E101" t="b">
            <v>0</v>
          </cell>
        </row>
        <row r="102">
          <cell r="A102" t="str">
            <v>2960</v>
          </cell>
          <cell r="B102" t="str">
            <v>DEF CHGS-TANK MAINT&amp;REP WTR</v>
          </cell>
          <cell r="C102" t="str">
            <v>BS</v>
          </cell>
          <cell r="D102">
            <v>63645</v>
          </cell>
          <cell r="E102" t="b">
            <v>0</v>
          </cell>
        </row>
        <row r="103">
          <cell r="A103" t="str">
            <v>2965</v>
          </cell>
          <cell r="B103" t="str">
            <v>DEF CHGS-RELOCATION EXPENSES</v>
          </cell>
          <cell r="C103" t="str">
            <v>BS</v>
          </cell>
          <cell r="D103">
            <v>7406.24</v>
          </cell>
          <cell r="E103" t="b">
            <v>0</v>
          </cell>
        </row>
        <row r="104">
          <cell r="A104" t="str">
            <v>2980</v>
          </cell>
          <cell r="B104" t="str">
            <v>DEF CHGS-EMP FEES</v>
          </cell>
          <cell r="C104" t="str">
            <v>BS</v>
          </cell>
          <cell r="D104">
            <v>5341</v>
          </cell>
          <cell r="E104" t="b">
            <v>0</v>
          </cell>
        </row>
        <row r="105">
          <cell r="A105" t="str">
            <v>3005</v>
          </cell>
          <cell r="B105" t="str">
            <v>DEF CHGS-VOC TESTING</v>
          </cell>
          <cell r="C105" t="str">
            <v>BS</v>
          </cell>
          <cell r="D105">
            <v>47656.75</v>
          </cell>
          <cell r="E105" t="b">
            <v>0</v>
          </cell>
        </row>
        <row r="106">
          <cell r="A106" t="str">
            <v>3040</v>
          </cell>
          <cell r="B106" t="str">
            <v>DEF CHGS-TANK MAINT&amp;REP SWR</v>
          </cell>
          <cell r="C106" t="str">
            <v>BS</v>
          </cell>
          <cell r="D106">
            <v>33200</v>
          </cell>
          <cell r="E106" t="b">
            <v>0</v>
          </cell>
        </row>
        <row r="107">
          <cell r="A107" t="str">
            <v>3110</v>
          </cell>
          <cell r="B107" t="str">
            <v>AMORT - TANK MAINT&amp;REP WTR</v>
          </cell>
          <cell r="C107" t="str">
            <v>BS</v>
          </cell>
          <cell r="D107">
            <v>-49579</v>
          </cell>
          <cell r="E107" t="b">
            <v>0</v>
          </cell>
        </row>
        <row r="108">
          <cell r="A108" t="str">
            <v>3120</v>
          </cell>
          <cell r="B108" t="str">
            <v>AMORT - RELOCATION EXP</v>
          </cell>
          <cell r="C108" t="str">
            <v>BS</v>
          </cell>
          <cell r="D108">
            <v>-2512.0500000000002</v>
          </cell>
          <cell r="E108" t="b">
            <v>0</v>
          </cell>
        </row>
        <row r="109">
          <cell r="A109" t="str">
            <v>3135</v>
          </cell>
          <cell r="B109" t="str">
            <v>AMORT - EMPLOYEE FEES</v>
          </cell>
          <cell r="C109" t="str">
            <v>BS</v>
          </cell>
          <cell r="D109">
            <v>-59</v>
          </cell>
          <cell r="E109" t="b">
            <v>0</v>
          </cell>
        </row>
        <row r="110">
          <cell r="A110" t="str">
            <v>3160</v>
          </cell>
          <cell r="B110" t="str">
            <v>AMORT - VOC TESTING</v>
          </cell>
          <cell r="C110" t="str">
            <v>BS</v>
          </cell>
          <cell r="D110">
            <v>-29698.61</v>
          </cell>
          <cell r="E110" t="b">
            <v>0</v>
          </cell>
        </row>
        <row r="111">
          <cell r="A111" t="str">
            <v>3195</v>
          </cell>
          <cell r="B111" t="str">
            <v>AMORT - TANK MAINT&amp;REP SWR</v>
          </cell>
          <cell r="C111" t="str">
            <v>BS</v>
          </cell>
          <cell r="D111">
            <v>-31068</v>
          </cell>
          <cell r="E111" t="b">
            <v>0</v>
          </cell>
        </row>
        <row r="112">
          <cell r="A112" t="str">
            <v>3430</v>
          </cell>
          <cell r="B112" t="str">
            <v>CIAC-OTHER TANGIBLE PLT WATER</v>
          </cell>
          <cell r="C112" t="str">
            <v>BS</v>
          </cell>
          <cell r="D112">
            <v>-4994188.88</v>
          </cell>
          <cell r="E112" t="b">
            <v>0</v>
          </cell>
        </row>
        <row r="113">
          <cell r="A113" t="str">
            <v>3435</v>
          </cell>
          <cell r="B113" t="str">
            <v>CIAC-WATER-TAP</v>
          </cell>
          <cell r="C113" t="str">
            <v>BS</v>
          </cell>
          <cell r="D113">
            <v>-1149303.08</v>
          </cell>
          <cell r="E113" t="b">
            <v>0</v>
          </cell>
        </row>
        <row r="114">
          <cell r="A114" t="str">
            <v>3450</v>
          </cell>
          <cell r="B114" t="str">
            <v>CIAC-WTR PLT MOD FEE</v>
          </cell>
          <cell r="C114" t="str">
            <v>BS</v>
          </cell>
          <cell r="D114">
            <v>-179355</v>
          </cell>
          <cell r="E114" t="b">
            <v>0</v>
          </cell>
        </row>
        <row r="115">
          <cell r="A115" t="str">
            <v>3455</v>
          </cell>
          <cell r="B115" t="str">
            <v>CIAC-WTR PLT MTR FEE</v>
          </cell>
          <cell r="C115" t="str">
            <v>BS</v>
          </cell>
          <cell r="D115">
            <v>-33025</v>
          </cell>
          <cell r="E115" t="b">
            <v>0</v>
          </cell>
        </row>
        <row r="116">
          <cell r="A116" t="str">
            <v>3520</v>
          </cell>
          <cell r="B116" t="str">
            <v>CIAC-STRUCT/IMPRV GEN PLT</v>
          </cell>
          <cell r="C116" t="str">
            <v>BS</v>
          </cell>
          <cell r="D116">
            <v>-6128482.1799999997</v>
          </cell>
          <cell r="E116" t="b">
            <v>0</v>
          </cell>
        </row>
        <row r="117">
          <cell r="A117" t="str">
            <v>3705</v>
          </cell>
          <cell r="B117" t="str">
            <v>CIAC-SEWER-TAP</v>
          </cell>
          <cell r="C117" t="str">
            <v>BS</v>
          </cell>
          <cell r="D117">
            <v>-1060950.04</v>
          </cell>
          <cell r="E117" t="b">
            <v>0</v>
          </cell>
        </row>
        <row r="118">
          <cell r="A118" t="str">
            <v>3720</v>
          </cell>
          <cell r="B118" t="str">
            <v>CIAC-SWR PLT MOD FEE</v>
          </cell>
          <cell r="C118" t="str">
            <v>BS</v>
          </cell>
          <cell r="D118">
            <v>-262275</v>
          </cell>
          <cell r="E118" t="b">
            <v>0</v>
          </cell>
        </row>
        <row r="119">
          <cell r="A119" t="str">
            <v>3800</v>
          </cell>
          <cell r="B119" t="str">
            <v>ACC AMORT ORGANIZATION</v>
          </cell>
          <cell r="C119" t="str">
            <v>BS</v>
          </cell>
          <cell r="D119">
            <v>-3789.7</v>
          </cell>
          <cell r="E119" t="b">
            <v>0</v>
          </cell>
        </row>
        <row r="120">
          <cell r="A120" t="str">
            <v>3975</v>
          </cell>
          <cell r="B120" t="str">
            <v>ACC AMORT OTHER TANG PLT WATER</v>
          </cell>
          <cell r="C120" t="str">
            <v>BS</v>
          </cell>
          <cell r="D120">
            <v>1110012.94</v>
          </cell>
          <cell r="E120" t="b">
            <v>0</v>
          </cell>
        </row>
        <row r="121">
          <cell r="A121" t="str">
            <v>3980</v>
          </cell>
          <cell r="B121" t="str">
            <v>ACC AMORT WATER-CIAC TAP</v>
          </cell>
          <cell r="C121" t="str">
            <v>BS</v>
          </cell>
          <cell r="D121">
            <v>34955.230000000003</v>
          </cell>
          <cell r="E121" t="b">
            <v>0</v>
          </cell>
        </row>
        <row r="122">
          <cell r="A122" t="str">
            <v>4000</v>
          </cell>
          <cell r="B122" t="str">
            <v>ACC AMORT WTR PLT MOD FEE-NC</v>
          </cell>
          <cell r="C122" t="str">
            <v>BS</v>
          </cell>
          <cell r="D122">
            <v>3094.26</v>
          </cell>
          <cell r="E122" t="b">
            <v>0</v>
          </cell>
        </row>
        <row r="123">
          <cell r="A123" t="str">
            <v>4005</v>
          </cell>
          <cell r="B123" t="str">
            <v>ACC AMORT WTR PLT MTR FEE-NC</v>
          </cell>
          <cell r="C123" t="str">
            <v>BS</v>
          </cell>
          <cell r="D123">
            <v>574.28</v>
          </cell>
          <cell r="E123" t="b">
            <v>0</v>
          </cell>
        </row>
        <row r="124">
          <cell r="A124" t="str">
            <v>4030</v>
          </cell>
          <cell r="B124" t="str">
            <v>ACC AMORT ORGANIZATION</v>
          </cell>
          <cell r="C124" t="str">
            <v>BS</v>
          </cell>
          <cell r="D124">
            <v>0</v>
          </cell>
          <cell r="E124" t="b">
            <v>0</v>
          </cell>
        </row>
        <row r="125">
          <cell r="A125" t="str">
            <v>4070</v>
          </cell>
          <cell r="B125" t="str">
            <v>ACC AMORTSTRUCT/IMPRV GEN PLT</v>
          </cell>
          <cell r="C125" t="str">
            <v>BS</v>
          </cell>
          <cell r="D125">
            <v>1522574.99</v>
          </cell>
          <cell r="E125" t="b">
            <v>0</v>
          </cell>
        </row>
        <row r="126">
          <cell r="A126" t="str">
            <v>4265</v>
          </cell>
          <cell r="B126" t="str">
            <v>ACC AMORT SEWER-TAP</v>
          </cell>
          <cell r="C126" t="str">
            <v>BS</v>
          </cell>
          <cell r="D126">
            <v>26182.34</v>
          </cell>
          <cell r="E126" t="b">
            <v>0</v>
          </cell>
        </row>
        <row r="127">
          <cell r="A127" t="str">
            <v>4280</v>
          </cell>
          <cell r="B127" t="str">
            <v>ACC AMORT SWR PLT MOD FEE-NC</v>
          </cell>
          <cell r="C127" t="str">
            <v>BS</v>
          </cell>
          <cell r="D127">
            <v>4561.0200000000004</v>
          </cell>
          <cell r="E127" t="b">
            <v>0</v>
          </cell>
        </row>
        <row r="128">
          <cell r="A128" t="str">
            <v>4369</v>
          </cell>
          <cell r="B128" t="str">
            <v>DEF FED TAX - CIAC PRE 1987</v>
          </cell>
          <cell r="C128" t="str">
            <v>BS</v>
          </cell>
          <cell r="D128">
            <v>75068</v>
          </cell>
          <cell r="E128" t="b">
            <v>0</v>
          </cell>
        </row>
        <row r="129">
          <cell r="A129" t="str">
            <v>4371</v>
          </cell>
          <cell r="B129" t="str">
            <v>DEF FED TAX - TAP FEE POST 2000</v>
          </cell>
          <cell r="C129" t="str">
            <v>BS</v>
          </cell>
          <cell r="D129">
            <v>694298</v>
          </cell>
          <cell r="E129" t="b">
            <v>0</v>
          </cell>
        </row>
        <row r="130">
          <cell r="A130" t="str">
            <v>4377</v>
          </cell>
          <cell r="B130" t="str">
            <v>DEF FED TAX - DEF MAINT</v>
          </cell>
          <cell r="C130" t="str">
            <v>BS</v>
          </cell>
          <cell r="D130">
            <v>-20325</v>
          </cell>
          <cell r="E130" t="b">
            <v>0</v>
          </cell>
        </row>
        <row r="131">
          <cell r="A131" t="str">
            <v>4383</v>
          </cell>
          <cell r="B131" t="str">
            <v>DEF FED TAX - ORGN EXP</v>
          </cell>
          <cell r="C131" t="str">
            <v>BS</v>
          </cell>
          <cell r="D131">
            <v>-75212</v>
          </cell>
          <cell r="E131" t="b">
            <v>0</v>
          </cell>
        </row>
        <row r="132">
          <cell r="A132" t="str">
            <v>4385</v>
          </cell>
          <cell r="B132" t="str">
            <v>DEF FED TAX - BAD DEBT</v>
          </cell>
          <cell r="C132" t="str">
            <v>BS</v>
          </cell>
          <cell r="D132">
            <v>48776</v>
          </cell>
          <cell r="E132" t="b">
            <v>0</v>
          </cell>
        </row>
        <row r="133">
          <cell r="A133" t="str">
            <v>4387</v>
          </cell>
          <cell r="B133" t="str">
            <v>DEF FED TAX - DEPRECIATION</v>
          </cell>
          <cell r="C133" t="str">
            <v>BS</v>
          </cell>
          <cell r="D133">
            <v>-1318655</v>
          </cell>
          <cell r="E133" t="b">
            <v>0</v>
          </cell>
        </row>
        <row r="134">
          <cell r="A134" t="str">
            <v>4419</v>
          </cell>
          <cell r="B134" t="str">
            <v>DEF ST TAX - CIAC PRE 1987</v>
          </cell>
          <cell r="C134" t="str">
            <v>BS</v>
          </cell>
          <cell r="D134">
            <v>18331</v>
          </cell>
          <cell r="E134" t="b">
            <v>0</v>
          </cell>
        </row>
        <row r="135">
          <cell r="A135" t="str">
            <v>4421</v>
          </cell>
          <cell r="B135" t="str">
            <v>DEF ST TAX - TAP FEE POST 2000</v>
          </cell>
          <cell r="C135" t="str">
            <v>BS</v>
          </cell>
          <cell r="D135">
            <v>153686</v>
          </cell>
          <cell r="E135" t="b">
            <v>0</v>
          </cell>
        </row>
        <row r="136">
          <cell r="A136" t="str">
            <v>4427</v>
          </cell>
          <cell r="B136" t="str">
            <v>DEF ST TAX - DEF MAINT</v>
          </cell>
          <cell r="C136" t="str">
            <v>BS</v>
          </cell>
          <cell r="D136">
            <v>-4431</v>
          </cell>
          <cell r="E136" t="b">
            <v>0</v>
          </cell>
        </row>
        <row r="137">
          <cell r="A137" t="str">
            <v>4433</v>
          </cell>
          <cell r="B137" t="str">
            <v>DEF ST TAX - ORGN EXP</v>
          </cell>
          <cell r="C137" t="str">
            <v>BS</v>
          </cell>
          <cell r="D137">
            <v>-488</v>
          </cell>
          <cell r="E137" t="b">
            <v>0</v>
          </cell>
        </row>
        <row r="138">
          <cell r="A138" t="str">
            <v>4435</v>
          </cell>
          <cell r="B138" t="str">
            <v>DEF ST TAX - BAD DEBT</v>
          </cell>
          <cell r="C138" t="str">
            <v>BS</v>
          </cell>
          <cell r="D138">
            <v>-191</v>
          </cell>
          <cell r="E138" t="b">
            <v>0</v>
          </cell>
        </row>
        <row r="139">
          <cell r="A139" t="str">
            <v>4437</v>
          </cell>
          <cell r="B139" t="str">
            <v>DEF ST TAX - DEPRECIATION</v>
          </cell>
          <cell r="C139" t="str">
            <v>BS</v>
          </cell>
          <cell r="D139">
            <v>-245103</v>
          </cell>
          <cell r="E139" t="b">
            <v>0</v>
          </cell>
        </row>
        <row r="140">
          <cell r="A140" t="str">
            <v>4515</v>
          </cell>
          <cell r="B140" t="str">
            <v>A/P TRADE</v>
          </cell>
          <cell r="C140" t="str">
            <v>BS</v>
          </cell>
          <cell r="D140">
            <v>-100763.32</v>
          </cell>
          <cell r="E140" t="b">
            <v>0</v>
          </cell>
        </row>
        <row r="141">
          <cell r="A141" t="str">
            <v>4525</v>
          </cell>
          <cell r="B141" t="str">
            <v>A/P TRADE - ACCRUAL</v>
          </cell>
          <cell r="C141" t="str">
            <v>BS</v>
          </cell>
          <cell r="D141">
            <v>-22838.400000000001</v>
          </cell>
          <cell r="E141" t="b">
            <v>0</v>
          </cell>
        </row>
        <row r="142">
          <cell r="A142" t="str">
            <v>4527</v>
          </cell>
          <cell r="B142" t="str">
            <v>A/P TRADE - RECD NOT VOUCHERED</v>
          </cell>
          <cell r="C142" t="str">
            <v>BS</v>
          </cell>
          <cell r="D142">
            <v>-84617.77</v>
          </cell>
          <cell r="E142" t="b">
            <v>0</v>
          </cell>
        </row>
        <row r="143">
          <cell r="A143" t="str">
            <v>4535</v>
          </cell>
          <cell r="B143" t="str">
            <v>A/P-ASSOC COMPANIES</v>
          </cell>
          <cell r="C143" t="str">
            <v>BS</v>
          </cell>
          <cell r="D143">
            <v>12229199.16</v>
          </cell>
          <cell r="E143" t="b">
            <v>0</v>
          </cell>
        </row>
        <row r="144">
          <cell r="A144" t="str">
            <v>4545</v>
          </cell>
          <cell r="B144" t="str">
            <v>A/P MISCELLANEOUS</v>
          </cell>
          <cell r="C144" t="str">
            <v>BS</v>
          </cell>
          <cell r="D144">
            <v>194180.94</v>
          </cell>
          <cell r="E144" t="b">
            <v>0</v>
          </cell>
        </row>
        <row r="145">
          <cell r="A145" t="str">
            <v>4565</v>
          </cell>
          <cell r="B145" t="str">
            <v>ADVANCES FROM UTILITIES INC</v>
          </cell>
          <cell r="C145" t="str">
            <v>BS</v>
          </cell>
          <cell r="D145">
            <v>-8918414.7899999991</v>
          </cell>
          <cell r="E145" t="b">
            <v>0</v>
          </cell>
        </row>
        <row r="146">
          <cell r="A146" t="str">
            <v>4595</v>
          </cell>
          <cell r="B146" t="str">
            <v>CUSTOMER DEPOSITS</v>
          </cell>
          <cell r="C146" t="str">
            <v>BS</v>
          </cell>
          <cell r="D146">
            <v>-91705</v>
          </cell>
          <cell r="E146" t="b">
            <v>0</v>
          </cell>
        </row>
        <row r="147">
          <cell r="A147" t="str">
            <v>4612</v>
          </cell>
          <cell r="B147" t="str">
            <v>ACCRUED TAXES GENERAL</v>
          </cell>
          <cell r="C147" t="str">
            <v>BS</v>
          </cell>
          <cell r="D147">
            <v>-4936.16</v>
          </cell>
          <cell r="E147" t="b">
            <v>0</v>
          </cell>
        </row>
        <row r="148">
          <cell r="A148" t="str">
            <v>4614</v>
          </cell>
          <cell r="B148" t="str">
            <v>ACCRUED GROSS RECEIPT TAX</v>
          </cell>
          <cell r="C148" t="str">
            <v>BS</v>
          </cell>
          <cell r="D148">
            <v>-34276</v>
          </cell>
          <cell r="E148" t="b">
            <v>0</v>
          </cell>
        </row>
        <row r="149">
          <cell r="A149" t="str">
            <v>4630</v>
          </cell>
          <cell r="B149" t="str">
            <v>ACCRUED PERS PROP &amp; ICT TAX</v>
          </cell>
          <cell r="C149" t="str">
            <v>BS</v>
          </cell>
          <cell r="D149">
            <v>-1800</v>
          </cell>
          <cell r="E149" t="b">
            <v>0</v>
          </cell>
        </row>
        <row r="150">
          <cell r="A150" t="str">
            <v>4634</v>
          </cell>
          <cell r="B150" t="str">
            <v>ACCRUED SALES TAX</v>
          </cell>
          <cell r="C150" t="str">
            <v>BS</v>
          </cell>
          <cell r="D150">
            <v>-64.099999999999994</v>
          </cell>
          <cell r="E150" t="b">
            <v>0</v>
          </cell>
        </row>
        <row r="151">
          <cell r="A151" t="str">
            <v>4661</v>
          </cell>
          <cell r="B151" t="str">
            <v>ACCRUED ST INCOME TAX</v>
          </cell>
          <cell r="C151" t="str">
            <v>BS</v>
          </cell>
          <cell r="D151">
            <v>74448</v>
          </cell>
          <cell r="E151" t="b">
            <v>0</v>
          </cell>
        </row>
        <row r="152">
          <cell r="A152" t="str">
            <v>4685</v>
          </cell>
          <cell r="B152" t="str">
            <v>ACCRUED CUST DEP INTEREST</v>
          </cell>
          <cell r="C152" t="str">
            <v>BS</v>
          </cell>
          <cell r="D152">
            <v>-19570.3</v>
          </cell>
          <cell r="E152" t="b">
            <v>0</v>
          </cell>
        </row>
        <row r="153">
          <cell r="A153" t="str">
            <v>4715</v>
          </cell>
          <cell r="B153" t="str">
            <v>DEFERRED REVENUE</v>
          </cell>
          <cell r="C153" t="str">
            <v>BS</v>
          </cell>
          <cell r="D153">
            <v>-55535</v>
          </cell>
          <cell r="E153" t="b">
            <v>0</v>
          </cell>
        </row>
        <row r="154">
          <cell r="A154" t="str">
            <v>4735</v>
          </cell>
          <cell r="B154" t="str">
            <v>PAYABLE TO DEVELOPER</v>
          </cell>
          <cell r="C154" t="str">
            <v>BS</v>
          </cell>
          <cell r="D154">
            <v>-96778.83</v>
          </cell>
          <cell r="E154" t="b">
            <v>0</v>
          </cell>
        </row>
        <row r="155">
          <cell r="A155" t="str">
            <v>4780</v>
          </cell>
          <cell r="B155" t="str">
            <v>PAID IN CAPITAL</v>
          </cell>
          <cell r="C155" t="str">
            <v>BS</v>
          </cell>
          <cell r="D155">
            <v>-2600000</v>
          </cell>
          <cell r="E155" t="b">
            <v>0</v>
          </cell>
        </row>
        <row r="156">
          <cell r="A156" t="str">
            <v>4785</v>
          </cell>
          <cell r="B156" t="str">
            <v>MISC PAID IN CAPITAL</v>
          </cell>
          <cell r="C156" t="str">
            <v>BS</v>
          </cell>
          <cell r="D156">
            <v>-2766343.12</v>
          </cell>
          <cell r="E156" t="b">
            <v>0</v>
          </cell>
        </row>
        <row r="157">
          <cell r="A157" t="str">
            <v>4998</v>
          </cell>
          <cell r="B157" t="str">
            <v>RETAINED EARN-PRIOR YEARS</v>
          </cell>
          <cell r="C157" t="str">
            <v>BS</v>
          </cell>
          <cell r="D157">
            <v>-4683394.33</v>
          </cell>
          <cell r="E157" t="b">
            <v>0</v>
          </cell>
        </row>
        <row r="158">
          <cell r="A158" t="str">
            <v>5025</v>
          </cell>
          <cell r="B158" t="str">
            <v>WATER REVENUE-RESIDENTIAL</v>
          </cell>
          <cell r="C158" t="str">
            <v>IS</v>
          </cell>
          <cell r="D158">
            <v>-1722662.95</v>
          </cell>
          <cell r="E158" t="b">
            <v>0</v>
          </cell>
        </row>
        <row r="159">
          <cell r="A159" t="str">
            <v>5030</v>
          </cell>
          <cell r="B159" t="str">
            <v>WATER REVENUE-ACCRUALS</v>
          </cell>
          <cell r="C159" t="str">
            <v>IS</v>
          </cell>
          <cell r="D159">
            <v>-1433</v>
          </cell>
          <cell r="E159" t="b">
            <v>0</v>
          </cell>
        </row>
        <row r="160">
          <cell r="A160" t="str">
            <v>5035</v>
          </cell>
          <cell r="B160" t="str">
            <v>WATER REVENUE-COMMERCIAL</v>
          </cell>
          <cell r="C160" t="str">
            <v>IS</v>
          </cell>
          <cell r="D160">
            <v>-141408.35999999999</v>
          </cell>
          <cell r="E160" t="b">
            <v>0</v>
          </cell>
        </row>
        <row r="161">
          <cell r="A161" t="str">
            <v>5100</v>
          </cell>
          <cell r="B161" t="str">
            <v>SEWER REVENUE-RESIDENTIAL</v>
          </cell>
          <cell r="C161" t="str">
            <v>IS</v>
          </cell>
          <cell r="D161">
            <v>-969752.58</v>
          </cell>
          <cell r="E161" t="b">
            <v>0</v>
          </cell>
        </row>
        <row r="162">
          <cell r="A162" t="str">
            <v>5105</v>
          </cell>
          <cell r="B162" t="str">
            <v>SEWER REVENUE-ACCRUALS</v>
          </cell>
          <cell r="C162" t="str">
            <v>IS</v>
          </cell>
          <cell r="D162">
            <v>5887</v>
          </cell>
          <cell r="E162" t="b">
            <v>0</v>
          </cell>
        </row>
        <row r="163">
          <cell r="A163" t="str">
            <v>5110</v>
          </cell>
          <cell r="B163" t="str">
            <v>SEWER REVENUE-COMMERCIAL</v>
          </cell>
          <cell r="C163" t="str">
            <v>IS</v>
          </cell>
          <cell r="D163">
            <v>-135811.04</v>
          </cell>
          <cell r="E163" t="b">
            <v>0</v>
          </cell>
        </row>
        <row r="164">
          <cell r="A164" t="str">
            <v>5265</v>
          </cell>
          <cell r="B164" t="str">
            <v>FORFEITED DISCOUNTS</v>
          </cell>
          <cell r="C164" t="str">
            <v>IS</v>
          </cell>
          <cell r="D164">
            <v>-11600.3</v>
          </cell>
          <cell r="E164" t="b">
            <v>0</v>
          </cell>
        </row>
        <row r="165">
          <cell r="A165" t="str">
            <v>5270</v>
          </cell>
          <cell r="B165" t="str">
            <v>MISC SERVICE REVENUE</v>
          </cell>
          <cell r="C165" t="str">
            <v>IS</v>
          </cell>
          <cell r="D165">
            <v>-51128.160000000003</v>
          </cell>
          <cell r="E165" t="b">
            <v>0</v>
          </cell>
        </row>
        <row r="166">
          <cell r="A166" t="str">
            <v>5455</v>
          </cell>
          <cell r="B166" t="str">
            <v>PURCHASED SEWER TREATMENT</v>
          </cell>
          <cell r="C166" t="str">
            <v>IS</v>
          </cell>
          <cell r="D166">
            <v>161100</v>
          </cell>
          <cell r="E166" t="b">
            <v>0</v>
          </cell>
        </row>
        <row r="167">
          <cell r="A167" t="str">
            <v>5460</v>
          </cell>
          <cell r="B167" t="str">
            <v>PURCHASED SEWER - BILLINGS</v>
          </cell>
          <cell r="C167" t="str">
            <v>IS</v>
          </cell>
          <cell r="D167">
            <v>-152144.29999999999</v>
          </cell>
          <cell r="E167" t="b">
            <v>0</v>
          </cell>
        </row>
        <row r="168">
          <cell r="A168" t="str">
            <v>5465</v>
          </cell>
          <cell r="B168" t="str">
            <v>ELEC PWR - WATER SYSTEM</v>
          </cell>
          <cell r="C168" t="str">
            <v>IS</v>
          </cell>
          <cell r="D168">
            <v>166203.19</v>
          </cell>
          <cell r="E168" t="b">
            <v>0</v>
          </cell>
        </row>
        <row r="169">
          <cell r="A169" t="str">
            <v>5470</v>
          </cell>
          <cell r="B169" t="str">
            <v>ELEC PWR - SWR SYSTEM</v>
          </cell>
          <cell r="C169" t="str">
            <v>IS</v>
          </cell>
          <cell r="D169">
            <v>151512.17000000001</v>
          </cell>
          <cell r="E169" t="b">
            <v>0</v>
          </cell>
        </row>
        <row r="170">
          <cell r="A170" t="str">
            <v>5480</v>
          </cell>
          <cell r="B170" t="str">
            <v>CHLORINE</v>
          </cell>
          <cell r="C170" t="str">
            <v>IS</v>
          </cell>
          <cell r="D170">
            <v>20993.919999999998</v>
          </cell>
          <cell r="E170" t="b">
            <v>0</v>
          </cell>
        </row>
        <row r="171">
          <cell r="A171" t="str">
            <v>5485</v>
          </cell>
          <cell r="B171" t="str">
            <v>ODOR CONTROL CHEMICALS</v>
          </cell>
          <cell r="C171" t="str">
            <v>IS</v>
          </cell>
          <cell r="D171">
            <v>1335.2</v>
          </cell>
          <cell r="E171" t="b">
            <v>0</v>
          </cell>
        </row>
        <row r="172">
          <cell r="A172" t="str">
            <v>5490</v>
          </cell>
          <cell r="B172" t="str">
            <v>OTHER TREATMENT CHEMICALS</v>
          </cell>
          <cell r="C172" t="str">
            <v>IS</v>
          </cell>
          <cell r="D172">
            <v>66984</v>
          </cell>
          <cell r="E172" t="b">
            <v>0</v>
          </cell>
        </row>
        <row r="173">
          <cell r="A173" t="str">
            <v>5495</v>
          </cell>
          <cell r="B173" t="str">
            <v>METER READING</v>
          </cell>
          <cell r="C173" t="str">
            <v>IS</v>
          </cell>
          <cell r="D173">
            <v>42094.78</v>
          </cell>
          <cell r="E173" t="b">
            <v>0</v>
          </cell>
        </row>
        <row r="174">
          <cell r="A174" t="str">
            <v>5505</v>
          </cell>
          <cell r="B174" t="str">
            <v>AGENCY EXPENSE</v>
          </cell>
          <cell r="C174" t="str">
            <v>IS</v>
          </cell>
          <cell r="D174">
            <v>797.96</v>
          </cell>
          <cell r="E174" t="b">
            <v>0</v>
          </cell>
        </row>
        <row r="175">
          <cell r="A175" t="str">
            <v>5510</v>
          </cell>
          <cell r="B175" t="str">
            <v>UNCOLLECTIBLE ACCOUNTS</v>
          </cell>
          <cell r="C175" t="str">
            <v>IS</v>
          </cell>
          <cell r="D175">
            <v>10423.36</v>
          </cell>
          <cell r="E175" t="b">
            <v>0</v>
          </cell>
        </row>
        <row r="176">
          <cell r="A176" t="str">
            <v>5525</v>
          </cell>
          <cell r="B176" t="str">
            <v>BILL STOCK</v>
          </cell>
          <cell r="C176" t="str">
            <v>IS</v>
          </cell>
          <cell r="D176">
            <v>2279</v>
          </cell>
          <cell r="E176" t="b">
            <v>0</v>
          </cell>
        </row>
        <row r="177">
          <cell r="A177" t="str">
            <v>5530</v>
          </cell>
          <cell r="B177" t="str">
            <v>BILLING COMPUTER SUPPLIES</v>
          </cell>
          <cell r="C177" t="str">
            <v>IS</v>
          </cell>
          <cell r="D177">
            <v>1178</v>
          </cell>
          <cell r="E177" t="b">
            <v>0</v>
          </cell>
        </row>
        <row r="178">
          <cell r="A178" t="str">
            <v>5535</v>
          </cell>
          <cell r="B178" t="str">
            <v>BILLING ENVELOPES</v>
          </cell>
          <cell r="C178" t="str">
            <v>IS</v>
          </cell>
          <cell r="D178">
            <v>5337</v>
          </cell>
          <cell r="E178" t="b">
            <v>0</v>
          </cell>
        </row>
        <row r="179">
          <cell r="A179" t="str">
            <v>5540</v>
          </cell>
          <cell r="B179" t="str">
            <v>BILLING POSTAGE</v>
          </cell>
          <cell r="C179" t="str">
            <v>IS</v>
          </cell>
          <cell r="D179">
            <v>39424</v>
          </cell>
          <cell r="E179" t="b">
            <v>0</v>
          </cell>
        </row>
        <row r="180">
          <cell r="A180" t="str">
            <v>5545</v>
          </cell>
          <cell r="B180" t="str">
            <v>CUSTOMER SERVICE PRINTING</v>
          </cell>
          <cell r="C180" t="str">
            <v>IS</v>
          </cell>
          <cell r="D180">
            <v>1169.1500000000001</v>
          </cell>
          <cell r="E180" t="b">
            <v>0</v>
          </cell>
        </row>
        <row r="181">
          <cell r="A181" t="str">
            <v>5625</v>
          </cell>
          <cell r="B181" t="str">
            <v>401K/ESOP CONTRIBUTIONS</v>
          </cell>
          <cell r="C181" t="str">
            <v>IS</v>
          </cell>
          <cell r="D181">
            <v>20172</v>
          </cell>
          <cell r="E181" t="b">
            <v>0</v>
          </cell>
        </row>
        <row r="182">
          <cell r="A182" t="str">
            <v>5630</v>
          </cell>
          <cell r="B182" t="str">
            <v>DENTAL PREMIUMS</v>
          </cell>
          <cell r="C182" t="str">
            <v>IS</v>
          </cell>
          <cell r="D182">
            <v>440</v>
          </cell>
          <cell r="E182" t="b">
            <v>0</v>
          </cell>
        </row>
        <row r="183">
          <cell r="A183" t="str">
            <v>5635</v>
          </cell>
          <cell r="B183" t="str">
            <v>DENTAL INS REIMBURSEMENTS</v>
          </cell>
          <cell r="C183" t="str">
            <v>IS</v>
          </cell>
          <cell r="D183">
            <v>2994</v>
          </cell>
          <cell r="E183" t="b">
            <v>0</v>
          </cell>
        </row>
        <row r="184">
          <cell r="A184" t="str">
            <v>5640</v>
          </cell>
          <cell r="B184" t="str">
            <v>EMP PENSIONS &amp; BENEFITS</v>
          </cell>
          <cell r="C184" t="str">
            <v>IS</v>
          </cell>
          <cell r="D184">
            <v>7</v>
          </cell>
          <cell r="E184" t="b">
            <v>0</v>
          </cell>
        </row>
        <row r="185">
          <cell r="A185" t="str">
            <v>5645</v>
          </cell>
          <cell r="B185" t="str">
            <v>EMPLOYEE INS DEDUCTIONS</v>
          </cell>
          <cell r="C185" t="str">
            <v>IS</v>
          </cell>
          <cell r="D185">
            <v>-10059</v>
          </cell>
          <cell r="E185" t="b">
            <v>0</v>
          </cell>
        </row>
        <row r="186">
          <cell r="A186" t="str">
            <v>5650</v>
          </cell>
          <cell r="B186" t="str">
            <v>HEALTH COSTS &amp; OTHER</v>
          </cell>
          <cell r="C186" t="str">
            <v>IS</v>
          </cell>
          <cell r="D186">
            <v>821</v>
          </cell>
          <cell r="E186" t="b">
            <v>0</v>
          </cell>
        </row>
        <row r="187">
          <cell r="A187" t="str">
            <v>5655</v>
          </cell>
          <cell r="B187" t="str">
            <v>HEALTH INS REIMBURSEMENTS</v>
          </cell>
          <cell r="C187" t="str">
            <v>IS</v>
          </cell>
          <cell r="D187">
            <v>97118</v>
          </cell>
          <cell r="E187" t="b">
            <v>0</v>
          </cell>
        </row>
        <row r="188">
          <cell r="A188" t="str">
            <v>5660</v>
          </cell>
          <cell r="B188" t="str">
            <v>OTHER EMP PENSION/BENEFITS</v>
          </cell>
          <cell r="C188" t="str">
            <v>IS</v>
          </cell>
          <cell r="D188">
            <v>10012.34</v>
          </cell>
          <cell r="E188" t="b">
            <v>0</v>
          </cell>
        </row>
        <row r="189">
          <cell r="A189" t="str">
            <v>5665</v>
          </cell>
          <cell r="B189" t="str">
            <v>PENSION CONTRIBUTIONS</v>
          </cell>
          <cell r="C189" t="str">
            <v>IS</v>
          </cell>
          <cell r="D189">
            <v>15207</v>
          </cell>
          <cell r="E189" t="b">
            <v>0</v>
          </cell>
        </row>
        <row r="190">
          <cell r="A190" t="str">
            <v>5670</v>
          </cell>
          <cell r="B190" t="str">
            <v>TERM LIFE INS</v>
          </cell>
          <cell r="C190" t="str">
            <v>IS</v>
          </cell>
          <cell r="D190">
            <v>1426</v>
          </cell>
          <cell r="E190" t="b">
            <v>0</v>
          </cell>
        </row>
        <row r="191">
          <cell r="A191" t="str">
            <v>5675</v>
          </cell>
          <cell r="B191" t="str">
            <v>TERM LIFE INS-OPT</v>
          </cell>
          <cell r="C191" t="str">
            <v>IS</v>
          </cell>
          <cell r="D191">
            <v>24</v>
          </cell>
          <cell r="E191" t="b">
            <v>0</v>
          </cell>
        </row>
        <row r="192">
          <cell r="A192" t="str">
            <v>5680</v>
          </cell>
          <cell r="B192" t="str">
            <v>DEPEND LIFE INS-OPT</v>
          </cell>
          <cell r="C192" t="str">
            <v>IS</v>
          </cell>
          <cell r="D192">
            <v>2</v>
          </cell>
          <cell r="E192" t="b">
            <v>0</v>
          </cell>
        </row>
        <row r="193">
          <cell r="A193" t="str">
            <v>5690</v>
          </cell>
          <cell r="B193" t="str">
            <v>TUITION</v>
          </cell>
          <cell r="C193" t="str">
            <v>IS</v>
          </cell>
          <cell r="D193">
            <v>564</v>
          </cell>
          <cell r="E193" t="b">
            <v>0</v>
          </cell>
        </row>
        <row r="194">
          <cell r="A194" t="str">
            <v>5715</v>
          </cell>
          <cell r="B194" t="str">
            <v>INSURANCE-OTHER</v>
          </cell>
          <cell r="C194" t="str">
            <v>IS</v>
          </cell>
          <cell r="D194">
            <v>36266</v>
          </cell>
          <cell r="E194" t="b">
            <v>0</v>
          </cell>
        </row>
        <row r="195">
          <cell r="A195" t="str">
            <v>5735</v>
          </cell>
          <cell r="B195" t="str">
            <v>COMPUTER MAINTENANCE</v>
          </cell>
          <cell r="C195" t="str">
            <v>IS</v>
          </cell>
          <cell r="D195">
            <v>38458</v>
          </cell>
          <cell r="E195" t="b">
            <v>0</v>
          </cell>
        </row>
        <row r="196">
          <cell r="A196" t="str">
            <v>5740</v>
          </cell>
          <cell r="B196" t="str">
            <v>COMPUTER SUPPLIES</v>
          </cell>
          <cell r="C196" t="str">
            <v>IS</v>
          </cell>
          <cell r="D196">
            <v>1709</v>
          </cell>
          <cell r="E196" t="b">
            <v>0</v>
          </cell>
        </row>
        <row r="197">
          <cell r="A197" t="str">
            <v>5745</v>
          </cell>
          <cell r="B197" t="str">
            <v>COMPUTER AMORT &amp; PROG COST</v>
          </cell>
          <cell r="C197" t="str">
            <v>IS</v>
          </cell>
          <cell r="D197">
            <v>5052</v>
          </cell>
          <cell r="E197" t="b">
            <v>0</v>
          </cell>
        </row>
        <row r="198">
          <cell r="A198" t="str">
            <v>5750</v>
          </cell>
          <cell r="B198" t="str">
            <v>INTERNET SUPPLIER</v>
          </cell>
          <cell r="C198" t="str">
            <v>IS</v>
          </cell>
          <cell r="D198">
            <v>2311</v>
          </cell>
          <cell r="E198" t="b">
            <v>0</v>
          </cell>
        </row>
        <row r="199">
          <cell r="A199" t="str">
            <v>5755</v>
          </cell>
          <cell r="B199" t="str">
            <v>MICROFILMING</v>
          </cell>
          <cell r="C199" t="str">
            <v>IS</v>
          </cell>
          <cell r="D199">
            <v>409</v>
          </cell>
          <cell r="E199" t="b">
            <v>0</v>
          </cell>
        </row>
        <row r="200">
          <cell r="A200" t="str">
            <v>5760</v>
          </cell>
          <cell r="B200" t="str">
            <v>WEBSITE DEVELOPMENT</v>
          </cell>
          <cell r="C200" t="str">
            <v>IS</v>
          </cell>
          <cell r="D200">
            <v>988</v>
          </cell>
          <cell r="E200" t="b">
            <v>0</v>
          </cell>
        </row>
        <row r="201">
          <cell r="A201" t="str">
            <v>5790</v>
          </cell>
          <cell r="B201" t="str">
            <v>BANK SERVICE CHARGE</v>
          </cell>
          <cell r="C201" t="str">
            <v>IS</v>
          </cell>
          <cell r="D201">
            <v>12495</v>
          </cell>
          <cell r="E201" t="b">
            <v>0</v>
          </cell>
        </row>
        <row r="202">
          <cell r="A202" t="str">
            <v>5800</v>
          </cell>
          <cell r="B202" t="str">
            <v>LETTER OF CREDIT FEE</v>
          </cell>
          <cell r="C202" t="str">
            <v>IS</v>
          </cell>
          <cell r="D202">
            <v>40105.33</v>
          </cell>
          <cell r="E202" t="b">
            <v>0</v>
          </cell>
        </row>
        <row r="203">
          <cell r="A203" t="str">
            <v>5810</v>
          </cell>
          <cell r="B203" t="str">
            <v>MEMBERSHIPS</v>
          </cell>
          <cell r="C203" t="str">
            <v>IS</v>
          </cell>
          <cell r="D203">
            <v>2421</v>
          </cell>
          <cell r="E203" t="b">
            <v>0</v>
          </cell>
        </row>
        <row r="204">
          <cell r="A204" t="str">
            <v>5820</v>
          </cell>
          <cell r="B204" t="str">
            <v>TRAINING EXPENSE</v>
          </cell>
          <cell r="C204" t="str">
            <v>IS</v>
          </cell>
          <cell r="D204">
            <v>6550.84</v>
          </cell>
          <cell r="E204" t="b">
            <v>0</v>
          </cell>
        </row>
        <row r="205">
          <cell r="A205" t="str">
            <v>5825</v>
          </cell>
          <cell r="B205" t="str">
            <v>OTHER MISC EXPENSE</v>
          </cell>
          <cell r="C205" t="str">
            <v>IS</v>
          </cell>
          <cell r="D205">
            <v>7774.72</v>
          </cell>
          <cell r="E205" t="b">
            <v>0</v>
          </cell>
        </row>
        <row r="206">
          <cell r="A206" t="str">
            <v>5855</v>
          </cell>
          <cell r="B206" t="str">
            <v>ANSWERING SERVICE</v>
          </cell>
          <cell r="C206" t="str">
            <v>IS</v>
          </cell>
          <cell r="D206">
            <v>3809</v>
          </cell>
          <cell r="E206" t="b">
            <v>0</v>
          </cell>
        </row>
        <row r="207">
          <cell r="A207" t="str">
            <v>5860</v>
          </cell>
          <cell r="B207" t="str">
            <v>CLEANING SUPPLIES</v>
          </cell>
          <cell r="C207" t="str">
            <v>IS</v>
          </cell>
          <cell r="D207">
            <v>276.19</v>
          </cell>
          <cell r="E207" t="b">
            <v>0</v>
          </cell>
        </row>
        <row r="208">
          <cell r="A208" t="str">
            <v>5865</v>
          </cell>
          <cell r="B208" t="str">
            <v>COPY MACHINE</v>
          </cell>
          <cell r="C208" t="str">
            <v>IS</v>
          </cell>
          <cell r="D208">
            <v>3465</v>
          </cell>
          <cell r="E208" t="b">
            <v>0</v>
          </cell>
        </row>
        <row r="209">
          <cell r="A209" t="str">
            <v>5880</v>
          </cell>
          <cell r="B209" t="str">
            <v>OFFICE SUPPLY STORES</v>
          </cell>
          <cell r="C209" t="str">
            <v>IS</v>
          </cell>
          <cell r="D209">
            <v>3869</v>
          </cell>
          <cell r="E209" t="b">
            <v>0</v>
          </cell>
        </row>
        <row r="210">
          <cell r="A210" t="str">
            <v>5885</v>
          </cell>
          <cell r="B210" t="str">
            <v>PRINTING/BLUEPRINTS</v>
          </cell>
          <cell r="C210" t="str">
            <v>IS</v>
          </cell>
          <cell r="D210">
            <v>1729.01</v>
          </cell>
          <cell r="E210" t="b">
            <v>0</v>
          </cell>
        </row>
        <row r="211">
          <cell r="A211" t="str">
            <v>5890</v>
          </cell>
          <cell r="B211" t="str">
            <v>PUBL SUBSCRIPTIONS/TAPES</v>
          </cell>
          <cell r="C211" t="str">
            <v>IS</v>
          </cell>
          <cell r="D211">
            <v>1291.44</v>
          </cell>
          <cell r="E211" t="b">
            <v>0</v>
          </cell>
        </row>
        <row r="212">
          <cell r="A212" t="str">
            <v>5895</v>
          </cell>
          <cell r="B212" t="str">
            <v>SHIPPING CHARGES</v>
          </cell>
          <cell r="C212" t="str">
            <v>IS</v>
          </cell>
          <cell r="D212">
            <v>7466.77</v>
          </cell>
          <cell r="E212" t="b">
            <v>0</v>
          </cell>
        </row>
        <row r="213">
          <cell r="A213" t="str">
            <v>5900</v>
          </cell>
          <cell r="B213" t="str">
            <v>OTHER OFFICE EXPENSES</v>
          </cell>
          <cell r="C213" t="str">
            <v>IS</v>
          </cell>
          <cell r="D213">
            <v>25701.32</v>
          </cell>
          <cell r="E213" t="b">
            <v>0</v>
          </cell>
        </row>
        <row r="214">
          <cell r="A214" t="str">
            <v>5930</v>
          </cell>
          <cell r="B214" t="str">
            <v>OFFICE ELECTRIC</v>
          </cell>
          <cell r="C214" t="str">
            <v>IS</v>
          </cell>
          <cell r="D214">
            <v>3532.48</v>
          </cell>
          <cell r="E214" t="b">
            <v>0</v>
          </cell>
        </row>
        <row r="215">
          <cell r="A215" t="str">
            <v>5935</v>
          </cell>
          <cell r="B215" t="str">
            <v>OFFICE GAS</v>
          </cell>
          <cell r="C215" t="str">
            <v>IS</v>
          </cell>
          <cell r="D215">
            <v>1070.56</v>
          </cell>
          <cell r="E215" t="b">
            <v>0</v>
          </cell>
        </row>
        <row r="216">
          <cell r="A216" t="str">
            <v>5940</v>
          </cell>
          <cell r="B216" t="str">
            <v>OFFICE WATER</v>
          </cell>
          <cell r="C216" t="str">
            <v>IS</v>
          </cell>
          <cell r="D216">
            <v>120</v>
          </cell>
          <cell r="E216" t="b">
            <v>0</v>
          </cell>
        </row>
        <row r="217">
          <cell r="A217" t="str">
            <v>5945</v>
          </cell>
          <cell r="B217" t="str">
            <v>OFFICE TELECOM</v>
          </cell>
          <cell r="C217" t="str">
            <v>IS</v>
          </cell>
          <cell r="D217">
            <v>52337.29</v>
          </cell>
          <cell r="E217" t="b">
            <v>0</v>
          </cell>
        </row>
        <row r="218">
          <cell r="A218" t="str">
            <v>5950</v>
          </cell>
          <cell r="B218" t="str">
            <v>OFFICE GARBAGE REMOVAL</v>
          </cell>
          <cell r="C218" t="str">
            <v>IS</v>
          </cell>
          <cell r="D218">
            <v>5453.61</v>
          </cell>
          <cell r="E218" t="b">
            <v>0</v>
          </cell>
        </row>
        <row r="219">
          <cell r="A219" t="str">
            <v>5955</v>
          </cell>
          <cell r="B219" t="str">
            <v>OFFICE LANDSCAPE / MOW / PLOW</v>
          </cell>
          <cell r="C219" t="str">
            <v>IS</v>
          </cell>
          <cell r="D219">
            <v>39959</v>
          </cell>
          <cell r="E219" t="b">
            <v>0</v>
          </cell>
        </row>
        <row r="220">
          <cell r="A220" t="str">
            <v>5960</v>
          </cell>
          <cell r="B220" t="str">
            <v>OFFICE ALARM SYS PHONE EXP</v>
          </cell>
          <cell r="C220" t="str">
            <v>IS</v>
          </cell>
          <cell r="D220">
            <v>5646.87</v>
          </cell>
          <cell r="E220" t="b">
            <v>0</v>
          </cell>
        </row>
        <row r="221">
          <cell r="A221" t="str">
            <v>5965</v>
          </cell>
          <cell r="B221" t="str">
            <v>OFFICE MAINTENANCE</v>
          </cell>
          <cell r="C221" t="str">
            <v>IS</v>
          </cell>
          <cell r="D221">
            <v>3670</v>
          </cell>
          <cell r="E221" t="b">
            <v>0</v>
          </cell>
        </row>
        <row r="222">
          <cell r="A222" t="str">
            <v>5970</v>
          </cell>
          <cell r="B222" t="str">
            <v>OFFICE CLEANING SERVICE</v>
          </cell>
          <cell r="C222" t="str">
            <v>IS</v>
          </cell>
          <cell r="D222">
            <v>2902</v>
          </cell>
          <cell r="E222" t="b">
            <v>0</v>
          </cell>
        </row>
        <row r="223">
          <cell r="A223" t="str">
            <v>5975</v>
          </cell>
          <cell r="B223" t="str">
            <v>OFFICE MACHINE/HEAT&amp;COOL</v>
          </cell>
          <cell r="C223" t="str">
            <v>IS</v>
          </cell>
          <cell r="D223">
            <v>245</v>
          </cell>
          <cell r="E223" t="b">
            <v>0</v>
          </cell>
        </row>
        <row r="224">
          <cell r="A224" t="str">
            <v>5985</v>
          </cell>
          <cell r="B224" t="str">
            <v>TELEMETERING PHONE EXPENSE</v>
          </cell>
          <cell r="C224" t="str">
            <v>IS</v>
          </cell>
          <cell r="D224">
            <v>2222</v>
          </cell>
          <cell r="E224" t="b">
            <v>0</v>
          </cell>
        </row>
        <row r="225">
          <cell r="A225" t="str">
            <v>6005</v>
          </cell>
          <cell r="B225" t="str">
            <v>ACCOUNTING STUDIES</v>
          </cell>
          <cell r="C225" t="str">
            <v>IS</v>
          </cell>
          <cell r="D225">
            <v>6826</v>
          </cell>
          <cell r="E225" t="b">
            <v>0</v>
          </cell>
        </row>
        <row r="226">
          <cell r="A226" t="str">
            <v>6010</v>
          </cell>
          <cell r="B226" t="str">
            <v>AUDIT FEES</v>
          </cell>
          <cell r="C226" t="str">
            <v>IS</v>
          </cell>
          <cell r="D226">
            <v>7890</v>
          </cell>
          <cell r="E226" t="b">
            <v>0</v>
          </cell>
        </row>
        <row r="227">
          <cell r="A227" t="str">
            <v>6015</v>
          </cell>
          <cell r="B227" t="str">
            <v>EMPLOY FINDER FEES</v>
          </cell>
          <cell r="C227" t="str">
            <v>IS</v>
          </cell>
          <cell r="D227">
            <v>14522</v>
          </cell>
          <cell r="E227" t="b">
            <v>0</v>
          </cell>
        </row>
        <row r="228">
          <cell r="A228" t="str">
            <v>6020</v>
          </cell>
          <cell r="B228" t="str">
            <v>ENGINEERING FEES</v>
          </cell>
          <cell r="C228" t="str">
            <v>IS</v>
          </cell>
          <cell r="D228">
            <v>138.75</v>
          </cell>
          <cell r="E228" t="b">
            <v>0</v>
          </cell>
        </row>
        <row r="229">
          <cell r="A229" t="str">
            <v>6025</v>
          </cell>
          <cell r="B229" t="str">
            <v>LEGAL FEES</v>
          </cell>
          <cell r="C229" t="str">
            <v>IS</v>
          </cell>
          <cell r="D229">
            <v>5044.5</v>
          </cell>
          <cell r="E229" t="b">
            <v>0</v>
          </cell>
        </row>
        <row r="230">
          <cell r="A230" t="str">
            <v>6035</v>
          </cell>
          <cell r="B230" t="str">
            <v>PAYROLL SERVICES</v>
          </cell>
          <cell r="C230" t="str">
            <v>IS</v>
          </cell>
          <cell r="D230">
            <v>2665</v>
          </cell>
          <cell r="E230" t="b">
            <v>0</v>
          </cell>
        </row>
        <row r="231">
          <cell r="A231" t="str">
            <v>6040</v>
          </cell>
          <cell r="B231" t="str">
            <v>TAX RETURN REVIEW</v>
          </cell>
          <cell r="C231" t="str">
            <v>IS</v>
          </cell>
          <cell r="D231">
            <v>2035</v>
          </cell>
          <cell r="E231" t="b">
            <v>0</v>
          </cell>
        </row>
        <row r="232">
          <cell r="A232" t="str">
            <v>6045</v>
          </cell>
          <cell r="B232" t="str">
            <v>TEMP EMPLOY - CLERICAL</v>
          </cell>
          <cell r="C232" t="str">
            <v>IS</v>
          </cell>
          <cell r="D232">
            <v>16490</v>
          </cell>
          <cell r="E232" t="b">
            <v>0</v>
          </cell>
        </row>
        <row r="233">
          <cell r="A233" t="str">
            <v>6050</v>
          </cell>
          <cell r="B233" t="str">
            <v>OTHER OUTSIDE SERVICES</v>
          </cell>
          <cell r="C233" t="str">
            <v>IS</v>
          </cell>
          <cell r="D233">
            <v>2846</v>
          </cell>
          <cell r="E233" t="b">
            <v>0</v>
          </cell>
        </row>
        <row r="234">
          <cell r="A234" t="str">
            <v>6065</v>
          </cell>
          <cell r="B234" t="str">
            <v>RATE CASE AMORT EXPENSE</v>
          </cell>
          <cell r="C234" t="str">
            <v>IS</v>
          </cell>
          <cell r="D234">
            <v>280.22000000000003</v>
          </cell>
          <cell r="E234" t="b">
            <v>0</v>
          </cell>
        </row>
        <row r="235">
          <cell r="A235" t="str">
            <v>6090</v>
          </cell>
          <cell r="B235" t="str">
            <v>RENT</v>
          </cell>
          <cell r="C235" t="str">
            <v>IS</v>
          </cell>
          <cell r="D235">
            <v>34077.879999999997</v>
          </cell>
          <cell r="E235" t="b">
            <v>0</v>
          </cell>
        </row>
        <row r="236">
          <cell r="A236" t="str">
            <v>6105</v>
          </cell>
          <cell r="B236" t="str">
            <v>SALARIES-SYSTEM PROJECT</v>
          </cell>
          <cell r="C236" t="str">
            <v>IS</v>
          </cell>
          <cell r="D236">
            <v>16150</v>
          </cell>
          <cell r="E236" t="b">
            <v>0</v>
          </cell>
        </row>
        <row r="237">
          <cell r="A237" t="str">
            <v>6110</v>
          </cell>
          <cell r="B237" t="str">
            <v>SALARIES-ACCTG/FINANCE</v>
          </cell>
          <cell r="C237" t="str">
            <v>IS</v>
          </cell>
          <cell r="D237">
            <v>39554</v>
          </cell>
          <cell r="E237" t="b">
            <v>0</v>
          </cell>
        </row>
        <row r="238">
          <cell r="A238" t="str">
            <v>6115</v>
          </cell>
          <cell r="B238" t="str">
            <v>SALARIES-ADMIN</v>
          </cell>
          <cell r="C238" t="str">
            <v>IS</v>
          </cell>
          <cell r="D238">
            <v>9578</v>
          </cell>
          <cell r="E238" t="b">
            <v>0</v>
          </cell>
        </row>
        <row r="239">
          <cell r="A239" t="str">
            <v>6120</v>
          </cell>
          <cell r="B239" t="str">
            <v>SALARIES-OFFICERS/STKHLDR</v>
          </cell>
          <cell r="C239" t="str">
            <v>IS</v>
          </cell>
          <cell r="D239">
            <v>40809</v>
          </cell>
          <cell r="E239" t="b">
            <v>0</v>
          </cell>
        </row>
        <row r="240">
          <cell r="A240" t="str">
            <v>6125</v>
          </cell>
          <cell r="B240" t="str">
            <v>SALARIES-HR</v>
          </cell>
          <cell r="C240" t="str">
            <v>IS</v>
          </cell>
          <cell r="D240">
            <v>15655</v>
          </cell>
          <cell r="E240" t="b">
            <v>0</v>
          </cell>
        </row>
        <row r="241">
          <cell r="A241" t="str">
            <v>6130</v>
          </cell>
          <cell r="B241" t="str">
            <v>SALARIES-MIS</v>
          </cell>
          <cell r="C241" t="str">
            <v>IS</v>
          </cell>
          <cell r="D241">
            <v>13147</v>
          </cell>
          <cell r="E241" t="b">
            <v>0</v>
          </cell>
        </row>
        <row r="242">
          <cell r="A242" t="str">
            <v>6135</v>
          </cell>
          <cell r="B242" t="str">
            <v>SALARIES-LEADERSHIP OPS</v>
          </cell>
          <cell r="C242" t="str">
            <v>IS</v>
          </cell>
          <cell r="D242">
            <v>12732</v>
          </cell>
          <cell r="E242" t="b">
            <v>0</v>
          </cell>
        </row>
        <row r="243">
          <cell r="A243" t="str">
            <v>6140</v>
          </cell>
          <cell r="B243" t="str">
            <v>SALARIES-REGULATORY</v>
          </cell>
          <cell r="C243" t="str">
            <v>IS</v>
          </cell>
          <cell r="D243">
            <v>31715</v>
          </cell>
          <cell r="E243" t="b">
            <v>0</v>
          </cell>
        </row>
        <row r="244">
          <cell r="A244" t="str">
            <v>6145</v>
          </cell>
          <cell r="B244" t="str">
            <v>SALARIES-CUSTOMER SERVICE</v>
          </cell>
          <cell r="C244" t="str">
            <v>IS</v>
          </cell>
          <cell r="D244">
            <v>245</v>
          </cell>
          <cell r="E244" t="b">
            <v>0</v>
          </cell>
        </row>
        <row r="245">
          <cell r="A245" t="str">
            <v>6150</v>
          </cell>
          <cell r="B245" t="str">
            <v>SALARIES-OPERATIONS FIELD</v>
          </cell>
          <cell r="C245" t="str">
            <v>IS</v>
          </cell>
          <cell r="D245">
            <v>451427</v>
          </cell>
          <cell r="E245" t="b">
            <v>0</v>
          </cell>
        </row>
        <row r="246">
          <cell r="A246" t="str">
            <v>6155</v>
          </cell>
          <cell r="B246" t="str">
            <v>SALARIES-OPERATIONS OFFICE</v>
          </cell>
          <cell r="C246" t="str">
            <v>IS</v>
          </cell>
          <cell r="D246">
            <v>93948</v>
          </cell>
          <cell r="E246" t="b">
            <v>0</v>
          </cell>
        </row>
        <row r="247">
          <cell r="A247" t="str">
            <v>6160</v>
          </cell>
          <cell r="B247" t="str">
            <v>SALARIES-CHGD TO PLT-WSC</v>
          </cell>
          <cell r="C247" t="str">
            <v>IS</v>
          </cell>
          <cell r="D247">
            <v>-110584.68</v>
          </cell>
          <cell r="E247" t="b">
            <v>0</v>
          </cell>
        </row>
        <row r="248">
          <cell r="A248" t="str">
            <v>6165</v>
          </cell>
          <cell r="B248" t="str">
            <v>CAPITALIZED TIME ADJUSTMENT</v>
          </cell>
          <cell r="C248" t="str">
            <v>IS</v>
          </cell>
          <cell r="D248">
            <v>-2222.35</v>
          </cell>
          <cell r="E248" t="b">
            <v>0</v>
          </cell>
        </row>
        <row r="249">
          <cell r="A249" t="str">
            <v>6185</v>
          </cell>
          <cell r="B249" t="str">
            <v>MARKETING: TRAVELS/LODGING</v>
          </cell>
          <cell r="C249" t="str">
            <v>IS</v>
          </cell>
          <cell r="D249">
            <v>10112.68</v>
          </cell>
          <cell r="E249" t="b">
            <v>0</v>
          </cell>
        </row>
        <row r="250">
          <cell r="A250" t="str">
            <v>6200</v>
          </cell>
          <cell r="B250" t="str">
            <v>MARKETING: MEALS &amp; RELATED EXP</v>
          </cell>
          <cell r="C250" t="str">
            <v>IS</v>
          </cell>
          <cell r="D250">
            <v>2277.9</v>
          </cell>
          <cell r="E250" t="b">
            <v>0</v>
          </cell>
        </row>
        <row r="251">
          <cell r="A251" t="str">
            <v>6215</v>
          </cell>
          <cell r="B251" t="str">
            <v>FUEL</v>
          </cell>
          <cell r="C251" t="str">
            <v>IS</v>
          </cell>
          <cell r="D251">
            <v>30973.66</v>
          </cell>
          <cell r="E251" t="b">
            <v>0</v>
          </cell>
        </row>
        <row r="252">
          <cell r="A252" t="str">
            <v>6220</v>
          </cell>
          <cell r="B252" t="str">
            <v>AUTO REPAIR/TIRES</v>
          </cell>
          <cell r="C252" t="str">
            <v>IS</v>
          </cell>
          <cell r="D252">
            <v>12446.35</v>
          </cell>
          <cell r="E252" t="b">
            <v>0</v>
          </cell>
        </row>
        <row r="253">
          <cell r="A253" t="str">
            <v>6225</v>
          </cell>
          <cell r="B253" t="str">
            <v>AUTO LICENSES</v>
          </cell>
          <cell r="C253" t="str">
            <v>IS</v>
          </cell>
          <cell r="D253">
            <v>2560.3000000000002</v>
          </cell>
          <cell r="E253" t="b">
            <v>0</v>
          </cell>
        </row>
        <row r="254">
          <cell r="A254" t="str">
            <v>6230</v>
          </cell>
          <cell r="B254" t="str">
            <v>OTHER TRANS EXPENSES</v>
          </cell>
          <cell r="C254" t="str">
            <v>IS</v>
          </cell>
          <cell r="D254">
            <v>917</v>
          </cell>
          <cell r="E254" t="b">
            <v>0</v>
          </cell>
        </row>
        <row r="255">
          <cell r="A255" t="str">
            <v>6255</v>
          </cell>
          <cell r="B255" t="str">
            <v>TEST-WATER</v>
          </cell>
          <cell r="C255" t="str">
            <v>IS</v>
          </cell>
          <cell r="D255">
            <v>32727.37</v>
          </cell>
          <cell r="E255" t="b">
            <v>0</v>
          </cell>
        </row>
        <row r="256">
          <cell r="A256" t="str">
            <v>6260</v>
          </cell>
          <cell r="B256" t="str">
            <v>TEST-EQUIP/CHEMICAL</v>
          </cell>
          <cell r="C256" t="str">
            <v>IS</v>
          </cell>
          <cell r="D256">
            <v>9462.18</v>
          </cell>
          <cell r="E256" t="b">
            <v>0</v>
          </cell>
        </row>
        <row r="257">
          <cell r="A257" t="str">
            <v>6270</v>
          </cell>
          <cell r="B257" t="str">
            <v>TEST-SEWER</v>
          </cell>
          <cell r="C257" t="str">
            <v>IS</v>
          </cell>
          <cell r="D257">
            <v>13522</v>
          </cell>
          <cell r="E257" t="b">
            <v>0</v>
          </cell>
        </row>
        <row r="258">
          <cell r="A258" t="str">
            <v>6285</v>
          </cell>
          <cell r="B258" t="str">
            <v>WATER-MAINT SUPPLIES</v>
          </cell>
          <cell r="C258" t="str">
            <v>IS</v>
          </cell>
          <cell r="D258">
            <v>7256.43</v>
          </cell>
          <cell r="E258" t="b">
            <v>0</v>
          </cell>
        </row>
        <row r="259">
          <cell r="A259" t="str">
            <v>6290</v>
          </cell>
          <cell r="B259" t="str">
            <v>WATER-MAINT REPAIRS</v>
          </cell>
          <cell r="C259" t="str">
            <v>IS</v>
          </cell>
          <cell r="D259">
            <v>32511.13</v>
          </cell>
          <cell r="E259" t="b">
            <v>0</v>
          </cell>
        </row>
        <row r="260">
          <cell r="A260" t="str">
            <v>6295</v>
          </cell>
          <cell r="B260" t="str">
            <v>WATER-MAIN BREAKS</v>
          </cell>
          <cell r="C260" t="str">
            <v>IS</v>
          </cell>
          <cell r="D260">
            <v>9266.1</v>
          </cell>
          <cell r="E260" t="b">
            <v>0</v>
          </cell>
        </row>
        <row r="261">
          <cell r="A261" t="str">
            <v>6300</v>
          </cell>
          <cell r="B261" t="str">
            <v>WATER-ELEC EQUIPT REPAIR</v>
          </cell>
          <cell r="C261" t="str">
            <v>IS</v>
          </cell>
          <cell r="D261">
            <v>6185.92</v>
          </cell>
          <cell r="E261" t="b">
            <v>0</v>
          </cell>
        </row>
        <row r="262">
          <cell r="A262" t="str">
            <v>6305</v>
          </cell>
          <cell r="B262" t="str">
            <v>WATER-PERMITS</v>
          </cell>
          <cell r="C262" t="str">
            <v>IS</v>
          </cell>
          <cell r="D262">
            <v>17421</v>
          </cell>
          <cell r="E262" t="b">
            <v>0</v>
          </cell>
        </row>
        <row r="263">
          <cell r="A263" t="str">
            <v>6310</v>
          </cell>
          <cell r="B263" t="str">
            <v>WATER-OTHER MAINT EXP</v>
          </cell>
          <cell r="C263" t="str">
            <v>IS</v>
          </cell>
          <cell r="D263">
            <v>19800.23</v>
          </cell>
          <cell r="E263" t="b">
            <v>0</v>
          </cell>
        </row>
        <row r="264">
          <cell r="A264" t="str">
            <v>6320</v>
          </cell>
          <cell r="B264" t="str">
            <v>SEWER-MAINT SUPPLIES</v>
          </cell>
          <cell r="C264" t="str">
            <v>IS</v>
          </cell>
          <cell r="D264">
            <v>1269.28</v>
          </cell>
          <cell r="E264" t="b">
            <v>0</v>
          </cell>
        </row>
        <row r="265">
          <cell r="A265" t="str">
            <v>6325</v>
          </cell>
          <cell r="B265" t="str">
            <v>SEWER-MAINT REPAIRS</v>
          </cell>
          <cell r="C265" t="str">
            <v>IS</v>
          </cell>
          <cell r="D265">
            <v>2810.49</v>
          </cell>
          <cell r="E265" t="b">
            <v>0</v>
          </cell>
        </row>
        <row r="266">
          <cell r="A266" t="str">
            <v>6330</v>
          </cell>
          <cell r="B266" t="str">
            <v>SEWER-MAIN BREAKS</v>
          </cell>
          <cell r="C266" t="str">
            <v>IS</v>
          </cell>
          <cell r="D266">
            <v>3277.64</v>
          </cell>
          <cell r="E266" t="b">
            <v>0</v>
          </cell>
        </row>
        <row r="267">
          <cell r="A267" t="str">
            <v>6335</v>
          </cell>
          <cell r="B267" t="str">
            <v>SEWER-ELEC EQUIPT REPAIR</v>
          </cell>
          <cell r="C267" t="str">
            <v>IS</v>
          </cell>
          <cell r="D267">
            <v>7034.48</v>
          </cell>
          <cell r="E267" t="b">
            <v>0</v>
          </cell>
        </row>
        <row r="268">
          <cell r="A268" t="str">
            <v>6340</v>
          </cell>
          <cell r="B268" t="str">
            <v>SEWER-PERMITS</v>
          </cell>
          <cell r="C268" t="str">
            <v>IS</v>
          </cell>
          <cell r="D268">
            <v>3070</v>
          </cell>
          <cell r="E268" t="b">
            <v>0</v>
          </cell>
        </row>
        <row r="269">
          <cell r="A269" t="str">
            <v>6345</v>
          </cell>
          <cell r="B269" t="str">
            <v>SEWER-OTHER MAINT EXP</v>
          </cell>
          <cell r="C269" t="str">
            <v>IS</v>
          </cell>
          <cell r="D269">
            <v>12004.53</v>
          </cell>
          <cell r="E269" t="b">
            <v>0</v>
          </cell>
        </row>
        <row r="270">
          <cell r="A270" t="str">
            <v>6355</v>
          </cell>
          <cell r="B270" t="str">
            <v>DEFERRED MAINT EXPENSE</v>
          </cell>
          <cell r="C270" t="str">
            <v>IS</v>
          </cell>
          <cell r="D270">
            <v>35318.660000000003</v>
          </cell>
          <cell r="E270" t="b">
            <v>0</v>
          </cell>
        </row>
        <row r="271">
          <cell r="A271" t="str">
            <v>6360</v>
          </cell>
          <cell r="B271" t="str">
            <v>COMMUNICATION EXPENSE</v>
          </cell>
          <cell r="C271" t="str">
            <v>IS</v>
          </cell>
          <cell r="D271">
            <v>21088.61</v>
          </cell>
          <cell r="E271" t="b">
            <v>0</v>
          </cell>
        </row>
        <row r="272">
          <cell r="A272" t="str">
            <v>6370</v>
          </cell>
          <cell r="B272" t="str">
            <v>OPER CONTRACTED WORKERS</v>
          </cell>
          <cell r="C272" t="str">
            <v>IS</v>
          </cell>
          <cell r="D272">
            <v>4275</v>
          </cell>
          <cell r="E272" t="b">
            <v>0</v>
          </cell>
        </row>
        <row r="273">
          <cell r="A273" t="str">
            <v>6385</v>
          </cell>
          <cell r="B273" t="str">
            <v>UNIFORMS</v>
          </cell>
          <cell r="C273" t="str">
            <v>IS</v>
          </cell>
          <cell r="D273">
            <v>1756.13</v>
          </cell>
          <cell r="E273" t="b">
            <v>0</v>
          </cell>
        </row>
        <row r="274">
          <cell r="A274" t="str">
            <v>6390</v>
          </cell>
          <cell r="B274" t="str">
            <v>WEATHER/HURRICANE COSTS</v>
          </cell>
          <cell r="C274" t="str">
            <v>IS</v>
          </cell>
          <cell r="D274">
            <v>125.98</v>
          </cell>
          <cell r="E274" t="b">
            <v>0</v>
          </cell>
        </row>
        <row r="275">
          <cell r="A275" t="str">
            <v>6400</v>
          </cell>
          <cell r="B275" t="str">
            <v>SEWER RODDING</v>
          </cell>
          <cell r="C275" t="str">
            <v>IS</v>
          </cell>
          <cell r="D275">
            <v>9235</v>
          </cell>
          <cell r="E275" t="b">
            <v>0</v>
          </cell>
        </row>
        <row r="276">
          <cell r="A276" t="str">
            <v>6410</v>
          </cell>
          <cell r="B276" t="str">
            <v>SLUDGE HAULING</v>
          </cell>
          <cell r="C276" t="str">
            <v>IS</v>
          </cell>
          <cell r="D276">
            <v>44332</v>
          </cell>
          <cell r="E276" t="b">
            <v>0</v>
          </cell>
        </row>
        <row r="277">
          <cell r="A277" t="str">
            <v>6445</v>
          </cell>
          <cell r="B277" t="str">
            <v>DEPREC-WATER PLANT</v>
          </cell>
          <cell r="C277" t="str">
            <v>IS</v>
          </cell>
          <cell r="D277">
            <v>6644.58</v>
          </cell>
          <cell r="E277" t="b">
            <v>0</v>
          </cell>
        </row>
        <row r="278">
          <cell r="A278" t="str">
            <v>6455</v>
          </cell>
          <cell r="B278" t="str">
            <v>DEPREC-STRUCT &amp; IMPRV SRC SUPPLY</v>
          </cell>
          <cell r="C278" t="str">
            <v>IS</v>
          </cell>
          <cell r="D278">
            <v>8343.48</v>
          </cell>
          <cell r="E278" t="b">
            <v>0</v>
          </cell>
        </row>
        <row r="279">
          <cell r="A279" t="str">
            <v>6460</v>
          </cell>
          <cell r="B279" t="str">
            <v>DEPREC-STRUCT &amp; IMPRV WTP</v>
          </cell>
          <cell r="C279" t="str">
            <v>IS</v>
          </cell>
          <cell r="D279">
            <v>3483.69</v>
          </cell>
          <cell r="E279" t="b">
            <v>0</v>
          </cell>
        </row>
        <row r="280">
          <cell r="A280" t="str">
            <v>6485</v>
          </cell>
          <cell r="B280" t="str">
            <v>DEPREC-WELLS &amp; SPRINGS</v>
          </cell>
          <cell r="C280" t="str">
            <v>IS</v>
          </cell>
          <cell r="D280">
            <v>32258.79</v>
          </cell>
          <cell r="E280" t="b">
            <v>0</v>
          </cell>
        </row>
        <row r="281">
          <cell r="A281" t="str">
            <v>6505</v>
          </cell>
          <cell r="B281" t="str">
            <v>DEPREC-ELEC PUMP EQP SRC PUMP</v>
          </cell>
          <cell r="C281" t="str">
            <v>IS</v>
          </cell>
          <cell r="D281">
            <v>-595.17999999999995</v>
          </cell>
          <cell r="E281" t="b">
            <v>0</v>
          </cell>
        </row>
        <row r="282">
          <cell r="A282" t="str">
            <v>6510</v>
          </cell>
          <cell r="B282" t="str">
            <v>DEPREC-ELEC PUMP EQP WTP</v>
          </cell>
          <cell r="C282" t="str">
            <v>IS</v>
          </cell>
          <cell r="D282">
            <v>18535.57</v>
          </cell>
          <cell r="E282" t="b">
            <v>0</v>
          </cell>
        </row>
        <row r="283">
          <cell r="A283" t="str">
            <v>6520</v>
          </cell>
          <cell r="B283" t="str">
            <v>DEPREC-WATER TREATMENT EQPT</v>
          </cell>
          <cell r="C283" t="str">
            <v>IS</v>
          </cell>
          <cell r="D283">
            <v>5880.47</v>
          </cell>
          <cell r="E283" t="b">
            <v>0</v>
          </cell>
        </row>
        <row r="284">
          <cell r="A284" t="str">
            <v>6525</v>
          </cell>
          <cell r="B284" t="str">
            <v>DEPREC-DIST RESV &amp; STANDPIPES</v>
          </cell>
          <cell r="C284" t="str">
            <v>IS</v>
          </cell>
          <cell r="D284">
            <v>21995.84</v>
          </cell>
          <cell r="E284" t="b">
            <v>0</v>
          </cell>
        </row>
        <row r="285">
          <cell r="A285" t="str">
            <v>6530</v>
          </cell>
          <cell r="B285" t="str">
            <v>DEPREC-TRANS &amp; DISTR MAINS</v>
          </cell>
          <cell r="C285" t="str">
            <v>IS</v>
          </cell>
          <cell r="D285">
            <v>88386.58</v>
          </cell>
          <cell r="E285" t="b">
            <v>0</v>
          </cell>
        </row>
        <row r="286">
          <cell r="A286" t="str">
            <v>6535</v>
          </cell>
          <cell r="B286" t="str">
            <v>DEPREC-SERVICE LINES</v>
          </cell>
          <cell r="C286" t="str">
            <v>IS</v>
          </cell>
          <cell r="D286">
            <v>26065.77</v>
          </cell>
          <cell r="E286" t="b">
            <v>0</v>
          </cell>
        </row>
        <row r="287">
          <cell r="A287" t="str">
            <v>6540</v>
          </cell>
          <cell r="B287" t="str">
            <v>DEPREC-METERS</v>
          </cell>
          <cell r="C287" t="str">
            <v>IS</v>
          </cell>
          <cell r="D287">
            <v>7213.06</v>
          </cell>
          <cell r="E287" t="b">
            <v>0</v>
          </cell>
        </row>
        <row r="288">
          <cell r="A288" t="str">
            <v>6545</v>
          </cell>
          <cell r="B288" t="str">
            <v>DEPREC-METER INSTALLS</v>
          </cell>
          <cell r="C288" t="str">
            <v>IS</v>
          </cell>
          <cell r="D288">
            <v>1763.55</v>
          </cell>
          <cell r="E288" t="b">
            <v>0</v>
          </cell>
        </row>
        <row r="289">
          <cell r="A289" t="str">
            <v>6550</v>
          </cell>
          <cell r="B289" t="str">
            <v>DEPREC-HYDRANTS</v>
          </cell>
          <cell r="C289" t="str">
            <v>IS</v>
          </cell>
          <cell r="D289">
            <v>4489.3999999999996</v>
          </cell>
          <cell r="E289" t="b">
            <v>0</v>
          </cell>
        </row>
        <row r="290">
          <cell r="A290" t="str">
            <v>6580</v>
          </cell>
          <cell r="B290" t="str">
            <v>DEPREC-OFFICE STRUCTURE</v>
          </cell>
          <cell r="C290" t="str">
            <v>IS</v>
          </cell>
          <cell r="D290">
            <v>2280</v>
          </cell>
          <cell r="E290" t="b">
            <v>0</v>
          </cell>
        </row>
        <row r="291">
          <cell r="A291" t="str">
            <v>6585</v>
          </cell>
          <cell r="B291" t="str">
            <v>DEPREC-OFFICE FURN/EQPT</v>
          </cell>
          <cell r="C291" t="str">
            <v>IS</v>
          </cell>
          <cell r="D291">
            <v>847.4</v>
          </cell>
          <cell r="E291" t="b">
            <v>0</v>
          </cell>
        </row>
        <row r="292">
          <cell r="A292" t="str">
            <v>6595</v>
          </cell>
          <cell r="B292" t="str">
            <v>DEPREC-TOOL SHOP &amp; MISC EQPT</v>
          </cell>
          <cell r="C292" t="str">
            <v>IS</v>
          </cell>
          <cell r="D292">
            <v>3730.18</v>
          </cell>
          <cell r="E292" t="b">
            <v>0</v>
          </cell>
        </row>
        <row r="293">
          <cell r="A293" t="str">
            <v>6600</v>
          </cell>
          <cell r="B293" t="str">
            <v>DEPREC-LABORATORY EQUIPMENT</v>
          </cell>
          <cell r="C293" t="str">
            <v>IS</v>
          </cell>
          <cell r="D293">
            <v>175.88</v>
          </cell>
          <cell r="E293" t="b">
            <v>0</v>
          </cell>
        </row>
        <row r="294">
          <cell r="A294" t="str">
            <v>6610</v>
          </cell>
          <cell r="B294" t="str">
            <v>DEPREC-COMMUNICATION EQPT</v>
          </cell>
          <cell r="C294" t="str">
            <v>IS</v>
          </cell>
          <cell r="D294">
            <v>552.08000000000004</v>
          </cell>
          <cell r="E294" t="b">
            <v>0</v>
          </cell>
        </row>
        <row r="295">
          <cell r="A295" t="str">
            <v>6640</v>
          </cell>
          <cell r="B295" t="str">
            <v>DEPREC-ORGANIZATION</v>
          </cell>
          <cell r="C295" t="str">
            <v>IS</v>
          </cell>
          <cell r="D295">
            <v>389.8</v>
          </cell>
          <cell r="E295" t="b">
            <v>0</v>
          </cell>
        </row>
        <row r="296">
          <cell r="A296" t="str">
            <v>6660</v>
          </cell>
          <cell r="B296" t="str">
            <v>DEPREC-STRUCT/IMPRV PUMP</v>
          </cell>
          <cell r="C296" t="str">
            <v>IS</v>
          </cell>
          <cell r="D296">
            <v>14702.52</v>
          </cell>
          <cell r="E296" t="b">
            <v>0</v>
          </cell>
        </row>
        <row r="297">
          <cell r="A297" t="str">
            <v>6680</v>
          </cell>
          <cell r="B297" t="str">
            <v>DEPREC-STRUCT/IMPRV GEN PLT</v>
          </cell>
          <cell r="C297" t="str">
            <v>IS</v>
          </cell>
          <cell r="D297">
            <v>2776.85</v>
          </cell>
          <cell r="E297" t="b">
            <v>0</v>
          </cell>
        </row>
        <row r="298">
          <cell r="A298" t="str">
            <v>6710</v>
          </cell>
          <cell r="B298" t="str">
            <v>DEPREC-SEWER FORCE MAIN/SRVC</v>
          </cell>
          <cell r="C298" t="str">
            <v>IS</v>
          </cell>
          <cell r="D298">
            <v>10786.75</v>
          </cell>
          <cell r="E298" t="b">
            <v>0</v>
          </cell>
        </row>
        <row r="299">
          <cell r="A299" t="str">
            <v>6715</v>
          </cell>
          <cell r="B299" t="str">
            <v>DEPREC-SEWER GRAVITY MAIN/MANH</v>
          </cell>
          <cell r="C299" t="str">
            <v>IS</v>
          </cell>
          <cell r="D299">
            <v>74899.59</v>
          </cell>
          <cell r="E299" t="b">
            <v>0</v>
          </cell>
        </row>
        <row r="300">
          <cell r="A300" t="str">
            <v>6765</v>
          </cell>
          <cell r="B300" t="str">
            <v>DEPREC-TREAT/DISP EQ TRT PLT</v>
          </cell>
          <cell r="C300" t="str">
            <v>IS</v>
          </cell>
          <cell r="D300">
            <v>47227.26</v>
          </cell>
          <cell r="E300" t="b">
            <v>0</v>
          </cell>
        </row>
        <row r="301">
          <cell r="A301" t="str">
            <v>6835</v>
          </cell>
          <cell r="B301" t="str">
            <v>DEPREC-TOOL SHOP &amp; MISC EQPT</v>
          </cell>
          <cell r="C301" t="str">
            <v>IS</v>
          </cell>
          <cell r="D301">
            <v>399.99</v>
          </cell>
          <cell r="E301" t="b">
            <v>0</v>
          </cell>
        </row>
        <row r="302">
          <cell r="A302" t="str">
            <v>6905</v>
          </cell>
          <cell r="B302" t="str">
            <v>DEPREC-AUTO TRANS</v>
          </cell>
          <cell r="C302" t="str">
            <v>IS</v>
          </cell>
          <cell r="D302">
            <v>3074.99</v>
          </cell>
          <cell r="E302" t="b">
            <v>0</v>
          </cell>
        </row>
        <row r="303">
          <cell r="A303" t="str">
            <v>6920</v>
          </cell>
          <cell r="B303" t="str">
            <v xml:space="preserve">DEPREC-COMPUTER </v>
          </cell>
          <cell r="C303" t="str">
            <v>IS</v>
          </cell>
          <cell r="D303">
            <v>15586</v>
          </cell>
          <cell r="E303" t="b">
            <v>0</v>
          </cell>
        </row>
        <row r="304">
          <cell r="A304" t="str">
            <v>6960</v>
          </cell>
          <cell r="B304" t="str">
            <v>AMORT OF UTIL PAA-WATER</v>
          </cell>
          <cell r="C304" t="str">
            <v>IS</v>
          </cell>
          <cell r="D304">
            <v>-6270.2</v>
          </cell>
          <cell r="E304" t="b">
            <v>0</v>
          </cell>
        </row>
        <row r="305">
          <cell r="A305" t="str">
            <v>6965</v>
          </cell>
          <cell r="B305" t="str">
            <v>AMORT OF UTIL PAA-SEWER</v>
          </cell>
          <cell r="C305" t="str">
            <v>IS</v>
          </cell>
          <cell r="D305">
            <v>-1278.94</v>
          </cell>
          <cell r="E305" t="b">
            <v>0</v>
          </cell>
        </row>
        <row r="306">
          <cell r="A306" t="str">
            <v>6985</v>
          </cell>
          <cell r="B306" t="str">
            <v>AMORT EXP-CIA-WATER</v>
          </cell>
          <cell r="C306" t="str">
            <v>IS</v>
          </cell>
          <cell r="D306">
            <v>-72.709999999999994</v>
          </cell>
          <cell r="E306" t="b">
            <v>0</v>
          </cell>
        </row>
        <row r="307">
          <cell r="A307" t="str">
            <v>7160</v>
          </cell>
          <cell r="B307" t="str">
            <v>AMORT-OTHER TANGIBLE PLT WATER</v>
          </cell>
          <cell r="C307" t="str">
            <v>IS</v>
          </cell>
          <cell r="D307">
            <v>-99796.18</v>
          </cell>
          <cell r="E307" t="b">
            <v>0</v>
          </cell>
        </row>
        <row r="308">
          <cell r="A308" t="str">
            <v>7165</v>
          </cell>
          <cell r="B308" t="str">
            <v>AMORT-WATER-TAP</v>
          </cell>
          <cell r="C308" t="str">
            <v>IS</v>
          </cell>
          <cell r="D308">
            <v>-22374.09</v>
          </cell>
          <cell r="E308" t="b">
            <v>0</v>
          </cell>
        </row>
        <row r="309">
          <cell r="A309" t="str">
            <v>7180</v>
          </cell>
          <cell r="B309" t="str">
            <v>AMORT-WTR PLT MOD FEE</v>
          </cell>
          <cell r="C309" t="str">
            <v>IS</v>
          </cell>
          <cell r="D309">
            <v>-3094.26</v>
          </cell>
          <cell r="E309" t="b">
            <v>0</v>
          </cell>
        </row>
        <row r="310">
          <cell r="A310" t="str">
            <v>7185</v>
          </cell>
          <cell r="B310" t="str">
            <v>AMORT-WTR PLT MTR FEE</v>
          </cell>
          <cell r="C310" t="str">
            <v>IS</v>
          </cell>
          <cell r="D310">
            <v>-574.28</v>
          </cell>
          <cell r="E310" t="b">
            <v>0</v>
          </cell>
        </row>
        <row r="311">
          <cell r="A311" t="str">
            <v>7205</v>
          </cell>
          <cell r="B311" t="str">
            <v>AMORT-ORGANIZATION</v>
          </cell>
          <cell r="C311" t="str">
            <v>IS</v>
          </cell>
          <cell r="D311">
            <v>0</v>
          </cell>
          <cell r="E311" t="b">
            <v>0</v>
          </cell>
        </row>
        <row r="312">
          <cell r="A312" t="str">
            <v>7245</v>
          </cell>
          <cell r="B312" t="str">
            <v>AMORT-STRUCT/IMPRV GEN PLT</v>
          </cell>
          <cell r="C312" t="str">
            <v>IS</v>
          </cell>
          <cell r="D312">
            <v>-122587.09</v>
          </cell>
          <cell r="E312" t="b">
            <v>0</v>
          </cell>
        </row>
        <row r="313">
          <cell r="A313" t="str">
            <v>7430</v>
          </cell>
          <cell r="B313" t="str">
            <v>AMORT-SEWER-TAP</v>
          </cell>
          <cell r="C313" t="str">
            <v>IS</v>
          </cell>
          <cell r="D313">
            <v>-21055.82</v>
          </cell>
          <cell r="E313" t="b">
            <v>0</v>
          </cell>
        </row>
        <row r="314">
          <cell r="A314" t="str">
            <v>7445</v>
          </cell>
          <cell r="B314" t="str">
            <v>AMORT-SWR PLT MOD FEE</v>
          </cell>
          <cell r="C314" t="str">
            <v>IS</v>
          </cell>
          <cell r="D314">
            <v>-4561.0200000000004</v>
          </cell>
          <cell r="E314" t="b">
            <v>0</v>
          </cell>
        </row>
        <row r="315">
          <cell r="A315" t="str">
            <v>7510</v>
          </cell>
          <cell r="B315" t="str">
            <v>FICA EXPENSE</v>
          </cell>
          <cell r="C315" t="str">
            <v>IS</v>
          </cell>
          <cell r="D315">
            <v>55868</v>
          </cell>
          <cell r="E315" t="b">
            <v>0</v>
          </cell>
        </row>
        <row r="316">
          <cell r="A316" t="str">
            <v>7515</v>
          </cell>
          <cell r="B316" t="str">
            <v>FEDERAL UNEMPLOYMENT TAX</v>
          </cell>
          <cell r="C316" t="str">
            <v>IS</v>
          </cell>
          <cell r="D316">
            <v>1318</v>
          </cell>
          <cell r="E316" t="b">
            <v>0</v>
          </cell>
        </row>
        <row r="317">
          <cell r="A317" t="str">
            <v>7520</v>
          </cell>
          <cell r="B317" t="str">
            <v>STATE UNEMPLOYMENT TAX</v>
          </cell>
          <cell r="C317" t="str">
            <v>IS</v>
          </cell>
          <cell r="D317">
            <v>4893</v>
          </cell>
          <cell r="E317" t="b">
            <v>0</v>
          </cell>
        </row>
        <row r="318">
          <cell r="A318" t="str">
            <v>7540</v>
          </cell>
          <cell r="B318" t="str">
            <v>GROSS RECEIPTS TAX</v>
          </cell>
          <cell r="C318" t="str">
            <v>IS</v>
          </cell>
          <cell r="D318">
            <v>141261</v>
          </cell>
          <cell r="E318" t="b">
            <v>0</v>
          </cell>
        </row>
        <row r="319">
          <cell r="A319" t="str">
            <v>7545</v>
          </cell>
          <cell r="B319" t="str">
            <v>PERSONAL PROPERTY/ICT TAX</v>
          </cell>
          <cell r="C319" t="str">
            <v>IS</v>
          </cell>
          <cell r="D319">
            <v>10340.540000000001</v>
          </cell>
          <cell r="E319" t="b">
            <v>0</v>
          </cell>
        </row>
        <row r="320">
          <cell r="A320" t="str">
            <v>7550</v>
          </cell>
          <cell r="B320" t="str">
            <v>PROPERTY/OTHER GENERAL TAX</v>
          </cell>
          <cell r="C320" t="str">
            <v>IS</v>
          </cell>
          <cell r="D320">
            <v>5072.16</v>
          </cell>
          <cell r="E320" t="b">
            <v>0</v>
          </cell>
        </row>
        <row r="321">
          <cell r="A321" t="str">
            <v>7555</v>
          </cell>
          <cell r="B321" t="str">
            <v>REAL ESTATE TAX</v>
          </cell>
          <cell r="C321" t="str">
            <v>IS</v>
          </cell>
          <cell r="D321">
            <v>8990.58</v>
          </cell>
          <cell r="E321" t="b">
            <v>0</v>
          </cell>
        </row>
        <row r="322">
          <cell r="A322" t="str">
            <v>7560</v>
          </cell>
          <cell r="B322" t="str">
            <v>SALES/USE TAX EXPENSE</v>
          </cell>
          <cell r="C322" t="str">
            <v>IS</v>
          </cell>
          <cell r="D322">
            <v>418.17</v>
          </cell>
          <cell r="E322" t="b">
            <v>0</v>
          </cell>
        </row>
        <row r="323">
          <cell r="A323" t="str">
            <v>7570</v>
          </cell>
          <cell r="B323" t="str">
            <v>UTILITY/COMMISSION TAX</v>
          </cell>
          <cell r="C323" t="str">
            <v>IS</v>
          </cell>
          <cell r="D323">
            <v>3556.72</v>
          </cell>
          <cell r="E323" t="b">
            <v>0</v>
          </cell>
        </row>
        <row r="324">
          <cell r="A324" t="str">
            <v>7610</v>
          </cell>
          <cell r="B324" t="str">
            <v>INCOME TAXES-STATE</v>
          </cell>
          <cell r="C324" t="str">
            <v>IS</v>
          </cell>
          <cell r="D324">
            <v>0</v>
          </cell>
          <cell r="E324" t="b">
            <v>0</v>
          </cell>
        </row>
        <row r="325">
          <cell r="A325" t="str">
            <v>7691</v>
          </cell>
          <cell r="B325" t="str">
            <v>NET BOOK VALUE-DISPOSAL</v>
          </cell>
          <cell r="C325" t="str">
            <v>IS</v>
          </cell>
          <cell r="D325">
            <v>0</v>
          </cell>
          <cell r="E325" t="b">
            <v>0</v>
          </cell>
        </row>
        <row r="326">
          <cell r="A326" t="str">
            <v>7710</v>
          </cell>
          <cell r="B326" t="str">
            <v>INTEREST EXPENSE-INTERCO</v>
          </cell>
          <cell r="C326" t="str">
            <v>IS</v>
          </cell>
          <cell r="D326">
            <v>242307.5</v>
          </cell>
          <cell r="E326" t="b">
            <v>0</v>
          </cell>
        </row>
        <row r="327">
          <cell r="A327" t="str">
            <v>7735</v>
          </cell>
          <cell r="B327" t="str">
            <v>S/T INT EXP BANK ONE</v>
          </cell>
          <cell r="C327" t="str">
            <v>IS</v>
          </cell>
          <cell r="D327">
            <v>5379.91</v>
          </cell>
          <cell r="E327" t="b">
            <v>0</v>
          </cell>
        </row>
        <row r="328">
          <cell r="A328" t="str">
            <v>7750</v>
          </cell>
          <cell r="B328" t="str">
            <v>INTEREST DURING CONSTRUCTION</v>
          </cell>
          <cell r="C328" t="str">
            <v>IS</v>
          </cell>
          <cell r="D328">
            <v>-27361.35</v>
          </cell>
          <cell r="E328" t="b">
            <v>0</v>
          </cell>
        </row>
        <row r="329">
          <cell r="D329">
            <v>0</v>
          </cell>
        </row>
        <row r="330">
          <cell r="A330" t="str">
            <v>Trial balance variance</v>
          </cell>
          <cell r="D330">
            <v>-1.6552803572267294E-9</v>
          </cell>
        </row>
        <row r="332">
          <cell r="A332" t="str">
            <v>Balance Sheet</v>
          </cell>
          <cell r="C332" t="str">
            <v>BS</v>
          </cell>
          <cell r="D332">
            <v>420906.28999999817</v>
          </cell>
        </row>
        <row r="333">
          <cell r="A333" t="str">
            <v>Income Statement</v>
          </cell>
          <cell r="C333" t="str">
            <v>IS</v>
          </cell>
          <cell r="D333">
            <v>-420906.29000000126</v>
          </cell>
        </row>
        <row r="334">
          <cell r="A334" t="str">
            <v>Trial balance variance</v>
          </cell>
          <cell r="D334">
            <v>-3.0850060284137726E-9</v>
          </cell>
        </row>
      </sheetData>
      <sheetData sheetId="3" refreshError="1">
        <row r="531">
          <cell r="B531" t="str">
            <v>CUSTOMERS</v>
          </cell>
          <cell r="C531">
            <v>8658</v>
          </cell>
          <cell r="D531">
            <v>4085.7</v>
          </cell>
          <cell r="E531">
            <v>12743.7</v>
          </cell>
          <cell r="F531">
            <v>0.67939452435320979</v>
          </cell>
          <cell r="G531">
            <v>0.32060547564679015</v>
          </cell>
          <cell r="H531">
            <v>1</v>
          </cell>
        </row>
        <row r="532">
          <cell r="B532" t="str">
            <v>REVENUES</v>
          </cell>
          <cell r="C532">
            <v>-1865504.31</v>
          </cell>
          <cell r="D532">
            <v>-1099676.6199999999</v>
          </cell>
          <cell r="E532">
            <v>-2965180.9299999997</v>
          </cell>
          <cell r="F532">
            <v>0.62913675557734017</v>
          </cell>
          <cell r="G532">
            <v>0.37086324442265989</v>
          </cell>
          <cell r="H532">
            <v>1</v>
          </cell>
        </row>
        <row r="533">
          <cell r="B533" t="str">
            <v>PLANT IN SERVICE</v>
          </cell>
          <cell r="C533">
            <v>12644194.970000001</v>
          </cell>
          <cell r="D533">
            <v>9232681.9499999993</v>
          </cell>
          <cell r="E533">
            <v>21876876.920000002</v>
          </cell>
          <cell r="F533">
            <v>0.57797075040636103</v>
          </cell>
          <cell r="G533">
            <v>0.42202924959363891</v>
          </cell>
          <cell r="H533">
            <v>1</v>
          </cell>
        </row>
        <row r="534">
          <cell r="B534" t="str">
            <v>NET PLANT</v>
          </cell>
          <cell r="C534">
            <v>10036803.390000001</v>
          </cell>
          <cell r="D534">
            <v>7414222.0199999996</v>
          </cell>
          <cell r="E534">
            <v>17451025.41</v>
          </cell>
          <cell r="F534">
            <v>0.5751411824916941</v>
          </cell>
          <cell r="G534">
            <v>0.4248588175083059</v>
          </cell>
          <cell r="H534">
            <v>1</v>
          </cell>
        </row>
        <row r="535">
          <cell r="B535" t="str">
            <v>DEFERRED MAINTENANCE</v>
          </cell>
          <cell r="C535">
            <v>33967.245631959326</v>
          </cell>
          <cell r="D535">
            <v>11523.37436804069</v>
          </cell>
          <cell r="E535">
            <v>45490.620000000017</v>
          </cell>
          <cell r="F535">
            <v>0.74668680338846372</v>
          </cell>
          <cell r="G535">
            <v>0.25331319661153628</v>
          </cell>
          <cell r="H535">
            <v>1</v>
          </cell>
        </row>
        <row r="536">
          <cell r="B536" t="str">
            <v>CIAC</v>
          </cell>
          <cell r="C536">
            <v>-5211024.95</v>
          </cell>
          <cell r="D536">
            <v>-5898388.8700000001</v>
          </cell>
          <cell r="E536">
            <v>-11109413.82</v>
          </cell>
          <cell r="F536">
            <v>0.46906389791860326</v>
          </cell>
          <cell r="G536">
            <v>0.53093610208139674</v>
          </cell>
          <cell r="H536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Data"/>
      <sheetName val="Index"/>
      <sheetName val="Water - Return - RB"/>
      <sheetName val="Sewer - Return - RB"/>
      <sheetName val="Combined  Rate Base"/>
      <sheetName val="Water Rate Base"/>
      <sheetName val="Sewer Rate Base "/>
      <sheetName val="Plant Adj"/>
      <sheetName val="Total accum. deprec."/>
      <sheetName val="transfer accum. deprec."/>
      <sheetName val="accum. deprec."/>
      <sheetName val="CIAC"/>
      <sheetName val="WSC RB"/>
      <sheetName val="CWS Off RB"/>
      <sheetName val="Deferred Charges-rate base"/>
      <sheetName val="ADIT"/>
      <sheetName val="Combined noi"/>
      <sheetName val="Water noi"/>
      <sheetName val="Water footnotes"/>
      <sheetName val="Sewer noi"/>
      <sheetName val="Sewer footnotes"/>
      <sheetName val="Uncollect"/>
      <sheetName val="Adj-Exp"/>
      <sheetName val="Power"/>
      <sheetName val="Salaries"/>
      <sheetName val="Maint - Common"/>
      <sheetName val="Trans"/>
      <sheetName val="Rate Case"/>
      <sheetName val="WSC Exp"/>
      <sheetName val="WSC Exp Adj"/>
      <sheetName val="WSC Adj Factors"/>
      <sheetName val="CWS Off Exp"/>
      <sheetName val="CWS Off Factor"/>
      <sheetName val="Water Inc. Taxes"/>
      <sheetName val="Prod Deduct"/>
      <sheetName val="Sewer Inc. Taxes"/>
      <sheetName val="Water Rev. Req."/>
      <sheetName val="Sewer Rev. Req."/>
      <sheetName val="Water - Return - OR"/>
      <sheetName val="Water Ratios"/>
      <sheetName val="Sewer - Return - OR"/>
      <sheetName val="Sewer Ratios"/>
      <sheetName val="Plant Detail"/>
      <sheetName val="Book Expenses"/>
      <sheetName val="Vehicles"/>
      <sheetName val="WSC Salary"/>
      <sheetName val="Cust Equiv"/>
      <sheetName val="WSC Detail"/>
      <sheetName val="WSC Detail-PS"/>
      <sheetName val="WSC RB Compare"/>
      <sheetName val="Out Svc"/>
      <sheetName val="Insur"/>
      <sheetName val="Rents"/>
      <sheetName val="Prop Tax"/>
      <sheetName val="Amortization"/>
      <sheetName val="Misc Rev"/>
    </sheetNames>
    <sheetDataSet>
      <sheetData sheetId="0">
        <row r="2">
          <cell r="C2" t="str">
            <v>TRANSYLVANIA UTILITIES, INC.</v>
          </cell>
        </row>
        <row r="5">
          <cell r="C5" t="str">
            <v xml:space="preserve">  </v>
          </cell>
        </row>
      </sheetData>
      <sheetData sheetId="1"/>
      <sheetData sheetId="2"/>
      <sheetData sheetId="3"/>
      <sheetData sheetId="4">
        <row r="12">
          <cell r="I12">
            <v>4145611</v>
          </cell>
        </row>
      </sheetData>
      <sheetData sheetId="5"/>
      <sheetData sheetId="6"/>
      <sheetData sheetId="7"/>
      <sheetData sheetId="8">
        <row r="16">
          <cell r="E16">
            <v>2800232</v>
          </cell>
        </row>
      </sheetData>
      <sheetData sheetId="9">
        <row r="17">
          <cell r="G17">
            <v>368529</v>
          </cell>
        </row>
      </sheetData>
      <sheetData sheetId="10">
        <row r="117">
          <cell r="D117">
            <v>1406993</v>
          </cell>
        </row>
      </sheetData>
      <sheetData sheetId="11">
        <row r="34">
          <cell r="E34">
            <v>-310890</v>
          </cell>
        </row>
      </sheetData>
      <sheetData sheetId="12">
        <row r="48">
          <cell r="J48">
            <v>7631</v>
          </cell>
        </row>
      </sheetData>
      <sheetData sheetId="13">
        <row r="26">
          <cell r="H26">
            <v>12615</v>
          </cell>
        </row>
      </sheetData>
      <sheetData sheetId="14">
        <row r="21">
          <cell r="E21">
            <v>48293</v>
          </cell>
        </row>
      </sheetData>
      <sheetData sheetId="15">
        <row r="21">
          <cell r="I21">
            <v>-247366</v>
          </cell>
        </row>
      </sheetData>
      <sheetData sheetId="16"/>
      <sheetData sheetId="17">
        <row r="44">
          <cell r="I44">
            <v>288289</v>
          </cell>
        </row>
      </sheetData>
      <sheetData sheetId="18"/>
      <sheetData sheetId="19">
        <row r="44">
          <cell r="I44">
            <v>243099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SE50 JE Clear WSC"/>
      <sheetName val="SE50 JE WSC"/>
      <sheetName val="SE50 JE Benefits"/>
      <sheetName val="SE50 JE Sal &amp; PR Tax"/>
      <sheetName val="Summary by State"/>
      <sheetName val="Summary by Co"/>
      <sheetName val="Salary Alloc"/>
      <sheetName val="FICA Alloc"/>
      <sheetName val="FUT Alloc"/>
      <sheetName val="SUT Alloc"/>
      <sheetName val="Pension Alloc"/>
      <sheetName val="401k Alloc"/>
      <sheetName val="Health Alloc"/>
      <sheetName val="Other Alloc"/>
      <sheetName val="Cust Eq %"/>
      <sheetName val="Cust Eq Allocation"/>
      <sheetName val="Benefits Rates Input"/>
      <sheetName val="GL Detail"/>
      <sheetName val="Salary Input"/>
      <sheetName val="Employee Info Input"/>
      <sheetName val="Employee by Sub Input"/>
      <sheetName val="Cust Eq Input"/>
      <sheetName val="InvoiceBill Count Input"/>
      <sheetName val="Prior Allocations Input"/>
      <sheetName val="FORM.COS.SUBS.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chedule"/>
      <sheetName val="Control Panel"/>
      <sheetName val="COPY ELECTRONIC TB HERE"/>
      <sheetName val="Linked TB"/>
      <sheetName val="Sch.A-B.S"/>
      <sheetName val="Sch.B-I.S"/>
      <sheetName val="Sch.C-R.B"/>
      <sheetName val="Sch.D&amp;E-REV"/>
      <sheetName val="ORM"/>
      <sheetName val="wp.a-uncoll"/>
      <sheetName val="WSC Salaries"/>
      <sheetName val="Wp-b Salary"/>
      <sheetName val="wp-b1 - Allocation of Staff CH"/>
      <sheetName val="Wp-b Salary (2)"/>
      <sheetName val="wp-b3 Calc of Health and Other "/>
      <sheetName val="wp-b4 office salaries "/>
      <sheetName val="wp-c-def charges"/>
      <sheetName val="wp-c2-calc of def charges"/>
      <sheetName val="wp-c3-acc def inc taxes"/>
      <sheetName val="wp-c3a-adj acc def inc taxes"/>
      <sheetName val="wp-c3d-diff btwn tax and book"/>
      <sheetName val="wp-c3c-adit computers"/>
      <sheetName val="wp-c3d-adit gross plant"/>
      <sheetName val="wp-d-rc.exp"/>
      <sheetName val="wp-e-toi"/>
      <sheetName val="wp-e2-tax accruals"/>
      <sheetName val="wp-f-CIAC AA"/>
      <sheetName val="w-f2 depr reclass"/>
      <sheetName val="wp-g-inc.tx"/>
      <sheetName val="wp.h-cap.struc"/>
      <sheetName val="wp-i-wc"/>
      <sheetName val="wp-j-pf.plant"/>
      <sheetName val="wp-l-GL additions"/>
      <sheetName val="wp-n-CPI"/>
      <sheetName val="wp-p1 Allocation of Expenses"/>
      <sheetName val="wp-p1a Allocation of Rate base"/>
      <sheetName val="wp-p2 Allocation of Vehicles"/>
      <sheetName val="wp-p2a Allocation of Trans Exp"/>
      <sheetName val="wp-p3-alloc of State computers"/>
      <sheetName val="wp-p4-alloc of WSC computers"/>
      <sheetName val="wp-p5 WSC Salary Allocation"/>
      <sheetName val="wp-appendix"/>
      <sheetName val="wp-q Plant Removal"/>
      <sheetName val="wp-r  Insurance"/>
      <sheetName val="wp-s Woodbury Plant + CIAC"/>
      <sheetName val="wp-t Removal of Direct Exp"/>
      <sheetName val="wp-u Depreciation Recap "/>
      <sheetName val="Consumption Data"/>
      <sheetName val="xxxRate-Rev Comp"/>
      <sheetName val="12.31.13 ERC avail adjust  "/>
      <sheetName val="3.31.14 ERC avail adjust "/>
      <sheetName val="Compatibility Report"/>
    </sheetNames>
    <sheetDataSet>
      <sheetData sheetId="0">
        <row r="5">
          <cell r="C5" t="str">
            <v>W-1044, SUB 19</v>
          </cell>
        </row>
        <row r="11">
          <cell r="E11">
            <v>964.5</v>
          </cell>
          <cell r="F11">
            <v>0.39069303962830487</v>
          </cell>
        </row>
        <row r="12">
          <cell r="E12">
            <v>1504.19</v>
          </cell>
          <cell r="F12">
            <v>0.60930696037169507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.A-B.S"/>
      <sheetName val="Sch.B-I.S"/>
      <sheetName val="Sch.C-R.B"/>
      <sheetName val="Sch.D&amp;E-REV"/>
      <sheetName val="wp.a-uncoll"/>
      <sheetName val="Sch.F-growth"/>
      <sheetName val="wp-b-salary"/>
      <sheetName val="wp-b1-Staff Alloc"/>
      <sheetName val="wp-b2-ops charged to plant"/>
      <sheetName val="wp-b3 Calc of Health and Other "/>
      <sheetName val="wp-d-rc.exp"/>
      <sheetName val="wp-e-toi"/>
      <sheetName val="wp-f-depr"/>
      <sheetName val="wp-g-inc.tx"/>
      <sheetName val="wp.h-cap.struc"/>
      <sheetName val="wp-i-wc"/>
      <sheetName val="wp-j-pf.plant"/>
      <sheetName val="wp-k-Purchased Wtr."/>
      <sheetName val="wp-l-GL additions App Can"/>
      <sheetName val="wp-m-penalties"/>
      <sheetName val="wp-n-CPI"/>
      <sheetName val="wp-o-Purchased Power - WG"/>
      <sheetName val=" WP - P -Allocations"/>
      <sheetName val="wp-q - Prior Rate Order"/>
      <sheetName val="wp-q1-ITC"/>
      <sheetName val="wp-q2-UPIS"/>
      <sheetName val="wp-q3-CIAC"/>
      <sheetName val="wp-q4-Advances"/>
      <sheetName val="wp-q5-PHFU"/>
      <sheetName val="wp-q6-COA"/>
      <sheetName val="wp - r - Lead Schedule"/>
      <sheetName val="wp - r1 - 2002"/>
      <sheetName val="wp - r2 - 2003"/>
      <sheetName val="wp - r3 - 2004"/>
      <sheetName val="wp - r4 - 2005"/>
      <sheetName val="wp - r5 - 2006"/>
      <sheetName val="wp - r6 - 2007"/>
      <sheetName val="wp - r7 - 2008"/>
      <sheetName val="xxxRate-Rev Comp"/>
      <sheetName val="Consumption Data"/>
      <sheetName val="Mapping"/>
      <sheetName val="2002 - TB"/>
      <sheetName val="2003 - TB"/>
      <sheetName val="2004 - TB"/>
      <sheetName val="2005 - TB"/>
      <sheetName val="2006 - TB"/>
      <sheetName val="2007 - TB"/>
      <sheetName val="2008 - TB"/>
      <sheetName val="Mapping (2)"/>
      <sheetName val="ERCs"/>
      <sheetName val="Input Schedule"/>
      <sheetName val="Control Panel"/>
      <sheetName val="TB for Template"/>
      <sheetName val="COPY ELECTRONIC TB HERE"/>
      <sheetName val="Linked TB"/>
      <sheetName val="wp-appendi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1">
          <cell r="A1" t="str">
            <v xml:space="preserve">Apple Canyon </v>
          </cell>
        </row>
        <row r="2">
          <cell r="A2" t="str">
            <v>Trail Balance - 02</v>
          </cell>
        </row>
        <row r="4">
          <cell r="A4" t="str">
            <v>PERIOD ENDING: 12/31/02               12:29:13 22 DEC 2008 (NV.1CO.TB5LY) PAGE 1</v>
          </cell>
        </row>
        <row r="5">
          <cell r="A5" t="str">
            <v xml:space="preserve">COMPANY: C-005 APPLE CANYON UTILITY CO.                                         </v>
          </cell>
        </row>
        <row r="7">
          <cell r="A7" t="str">
            <v>DETAIL TB BY SUB</v>
          </cell>
        </row>
        <row r="9">
          <cell r="A9" t="str">
            <v xml:space="preserve">                  U T I L I T I E S ,  I N C O R P O R A T E D</v>
          </cell>
        </row>
        <row r="11">
          <cell r="A11" t="str">
            <v xml:space="preserve">                              DETAIL TRIAL BALANCE</v>
          </cell>
        </row>
        <row r="13">
          <cell r="A13" t="str">
            <v>ACCOUNT</v>
          </cell>
          <cell r="B13" t="str">
            <v>DESCRIPTION</v>
          </cell>
          <cell r="C13" t="str">
            <v>BEG-BALANCE</v>
          </cell>
          <cell r="D13" t="str">
            <v>CURRENT</v>
          </cell>
          <cell r="E13" t="str">
            <v>END-BALANCE</v>
          </cell>
        </row>
        <row r="14">
          <cell r="A14" t="str">
            <v>-------</v>
          </cell>
          <cell r="B14" t="str">
            <v>-----------</v>
          </cell>
          <cell r="C14" t="str">
            <v>-----------</v>
          </cell>
          <cell r="D14" t="str">
            <v>-------</v>
          </cell>
          <cell r="E14" t="str">
            <v>-----------</v>
          </cell>
        </row>
        <row r="16">
          <cell r="A16">
            <v>3011001</v>
          </cell>
          <cell r="B16" t="str">
            <v>ORGANIZATION</v>
          </cell>
          <cell r="C16">
            <v>20135.29</v>
          </cell>
          <cell r="D16">
            <v>0</v>
          </cell>
          <cell r="E16">
            <v>20135.29</v>
          </cell>
        </row>
        <row r="17">
          <cell r="A17">
            <v>3033020</v>
          </cell>
          <cell r="B17" t="str">
            <v>LAND &amp; LAND RIGHTS (PUMP PLT)</v>
          </cell>
          <cell r="C17">
            <v>-885.06</v>
          </cell>
          <cell r="D17">
            <v>0</v>
          </cell>
          <cell r="E17">
            <v>-885.06</v>
          </cell>
        </row>
        <row r="18">
          <cell r="A18">
            <v>3036010</v>
          </cell>
          <cell r="B18" t="str">
            <v>LAND &amp; LAND RIGHTS</v>
          </cell>
          <cell r="C18">
            <v>5000</v>
          </cell>
          <cell r="D18">
            <v>0</v>
          </cell>
          <cell r="E18">
            <v>5000</v>
          </cell>
        </row>
        <row r="19">
          <cell r="A19">
            <v>3043021</v>
          </cell>
          <cell r="B19" t="str">
            <v>STRUCT &amp; IMPRV (PUMP PLT)</v>
          </cell>
          <cell r="C19">
            <v>24315.96</v>
          </cell>
          <cell r="D19">
            <v>0</v>
          </cell>
          <cell r="E19">
            <v>24315.96</v>
          </cell>
        </row>
        <row r="20">
          <cell r="A20">
            <v>3044031</v>
          </cell>
          <cell r="B20" t="str">
            <v>STRUCT &amp; IMPRV (WATER T P)</v>
          </cell>
          <cell r="C20">
            <v>240.56</v>
          </cell>
          <cell r="D20">
            <v>0</v>
          </cell>
          <cell r="E20">
            <v>240.56</v>
          </cell>
        </row>
        <row r="21">
          <cell r="A21">
            <v>3072014</v>
          </cell>
          <cell r="B21" t="str">
            <v>WELLS &amp; SPRINGS</v>
          </cell>
          <cell r="C21">
            <v>64251.97</v>
          </cell>
          <cell r="D21">
            <v>0</v>
          </cell>
          <cell r="E21">
            <v>64251.97</v>
          </cell>
        </row>
        <row r="22">
          <cell r="A22">
            <v>3113025</v>
          </cell>
          <cell r="B22" t="str">
            <v>ELECTRIC PUMP EQUIP</v>
          </cell>
          <cell r="C22">
            <v>79290.22</v>
          </cell>
          <cell r="D22">
            <v>0</v>
          </cell>
          <cell r="E22">
            <v>79290.22</v>
          </cell>
        </row>
        <row r="23">
          <cell r="A23">
            <v>3204032</v>
          </cell>
          <cell r="B23" t="str">
            <v>WATER TREATMENT EQPT</v>
          </cell>
          <cell r="C23">
            <v>8626.89</v>
          </cell>
          <cell r="D23">
            <v>0</v>
          </cell>
          <cell r="E23">
            <v>8626.89</v>
          </cell>
        </row>
        <row r="24">
          <cell r="A24">
            <v>3305042</v>
          </cell>
          <cell r="B24" t="str">
            <v>DIST RESV &amp; STNDPIPES</v>
          </cell>
          <cell r="C24">
            <v>57860.05</v>
          </cell>
          <cell r="D24">
            <v>0</v>
          </cell>
          <cell r="E24">
            <v>57860.05</v>
          </cell>
        </row>
        <row r="25">
          <cell r="A25">
            <v>3315043</v>
          </cell>
          <cell r="B25" t="str">
            <v>TRANS &amp; DISTR MAINS</v>
          </cell>
          <cell r="C25">
            <v>1221117.72</v>
          </cell>
          <cell r="D25">
            <v>0</v>
          </cell>
          <cell r="E25">
            <v>1221117.72</v>
          </cell>
        </row>
        <row r="26">
          <cell r="A26">
            <v>3335045</v>
          </cell>
          <cell r="B26" t="str">
            <v>SERVICE LINES</v>
          </cell>
          <cell r="C26">
            <v>299623.11</v>
          </cell>
          <cell r="D26">
            <v>0</v>
          </cell>
          <cell r="E26">
            <v>299623.11</v>
          </cell>
        </row>
        <row r="27">
          <cell r="A27">
            <v>3345046</v>
          </cell>
          <cell r="B27" t="str">
            <v>METERS</v>
          </cell>
          <cell r="C27">
            <v>26037.22</v>
          </cell>
          <cell r="D27">
            <v>0</v>
          </cell>
          <cell r="E27">
            <v>26037.22</v>
          </cell>
        </row>
        <row r="28">
          <cell r="A28">
            <v>3345047</v>
          </cell>
          <cell r="B28" t="str">
            <v>METER INSTALLATIONS</v>
          </cell>
          <cell r="C28">
            <v>9886.74</v>
          </cell>
          <cell r="D28">
            <v>0</v>
          </cell>
          <cell r="E28">
            <v>9886.74</v>
          </cell>
        </row>
        <row r="29">
          <cell r="A29">
            <v>3355048</v>
          </cell>
          <cell r="B29" t="str">
            <v>HYDRANTS</v>
          </cell>
          <cell r="C29">
            <v>68752.42</v>
          </cell>
          <cell r="D29">
            <v>0</v>
          </cell>
          <cell r="E29">
            <v>68752.42</v>
          </cell>
        </row>
        <row r="30">
          <cell r="A30">
            <v>3406090</v>
          </cell>
          <cell r="B30" t="str">
            <v>OFF STRUCT &amp; IMPRV</v>
          </cell>
          <cell r="C30">
            <v>30739.46</v>
          </cell>
          <cell r="D30">
            <v>0</v>
          </cell>
          <cell r="E30">
            <v>30739.46</v>
          </cell>
        </row>
        <row r="31">
          <cell r="A31">
            <v>3466094</v>
          </cell>
          <cell r="B31" t="str">
            <v>TOOLS SHOP &amp; MISC EQPT</v>
          </cell>
          <cell r="C31">
            <v>8174.43</v>
          </cell>
          <cell r="D31">
            <v>0</v>
          </cell>
          <cell r="E31">
            <v>8174.43</v>
          </cell>
        </row>
        <row r="32">
          <cell r="A32">
            <v>3466097</v>
          </cell>
          <cell r="B32" t="str">
            <v>COMMUNICATION EQPT</v>
          </cell>
          <cell r="C32">
            <v>1642.69</v>
          </cell>
          <cell r="D32">
            <v>0</v>
          </cell>
          <cell r="E32">
            <v>1642.69</v>
          </cell>
        </row>
        <row r="34">
          <cell r="A34">
            <v>101.1</v>
          </cell>
          <cell r="B34" t="str">
            <v>WTR UTILITY PLANT IN SERVICE</v>
          </cell>
          <cell r="C34">
            <v>1924809.67</v>
          </cell>
          <cell r="D34">
            <v>0</v>
          </cell>
          <cell r="E34">
            <v>1924809.67</v>
          </cell>
        </row>
        <row r="36">
          <cell r="A36">
            <v>1032000</v>
          </cell>
          <cell r="B36" t="str">
            <v>PLT HELD FUTURE USE-WTR</v>
          </cell>
          <cell r="C36">
            <v>40534.410000000003</v>
          </cell>
          <cell r="D36">
            <v>0</v>
          </cell>
          <cell r="E36">
            <v>40534.410000000003</v>
          </cell>
        </row>
        <row r="38">
          <cell r="A38">
            <v>103.1</v>
          </cell>
          <cell r="B38" t="str">
            <v>PLANT HELD FOR FUTURE USE</v>
          </cell>
          <cell r="C38">
            <v>40534.410000000003</v>
          </cell>
          <cell r="D38">
            <v>0</v>
          </cell>
          <cell r="E38">
            <v>40534.410000000003</v>
          </cell>
        </row>
        <row r="40">
          <cell r="A40">
            <v>1052091</v>
          </cell>
          <cell r="B40" t="str">
            <v>WATER PLANT IN PROCESS</v>
          </cell>
          <cell r="C40">
            <v>109587.35</v>
          </cell>
          <cell r="D40">
            <v>0</v>
          </cell>
          <cell r="E40">
            <v>109587.35</v>
          </cell>
        </row>
        <row r="42">
          <cell r="A42">
            <v>105.1</v>
          </cell>
          <cell r="B42" t="str">
            <v>WORK IN PROGRESS</v>
          </cell>
          <cell r="C42">
            <v>109587.35</v>
          </cell>
          <cell r="D42">
            <v>0</v>
          </cell>
          <cell r="E42">
            <v>109587.35</v>
          </cell>
        </row>
        <row r="44">
          <cell r="A44">
            <v>1083010</v>
          </cell>
          <cell r="B44" t="str">
            <v>ACCUM DEPR-WATER PLANT</v>
          </cell>
          <cell r="C44">
            <v>-468145.84</v>
          </cell>
          <cell r="D44">
            <v>0</v>
          </cell>
          <cell r="E44">
            <v>-468145.84</v>
          </cell>
        </row>
        <row r="46">
          <cell r="A46">
            <v>108.3</v>
          </cell>
          <cell r="B46" t="str">
            <v>ACCUM DEPR WATER PLANT</v>
          </cell>
          <cell r="C46">
            <v>-468145.84</v>
          </cell>
          <cell r="D46">
            <v>0</v>
          </cell>
          <cell r="E46">
            <v>-468145.84</v>
          </cell>
        </row>
        <row r="48">
          <cell r="A48">
            <v>1311001</v>
          </cell>
          <cell r="B48" t="str">
            <v>CASH UNAPPLIED-NSF'S</v>
          </cell>
          <cell r="C48">
            <v>30</v>
          </cell>
          <cell r="D48">
            <v>0</v>
          </cell>
          <cell r="E48">
            <v>30</v>
          </cell>
        </row>
        <row r="50">
          <cell r="A50">
            <v>131.1</v>
          </cell>
          <cell r="B50" t="str">
            <v>CASH UNAPPLIED</v>
          </cell>
          <cell r="C50">
            <v>30</v>
          </cell>
          <cell r="D50">
            <v>0</v>
          </cell>
          <cell r="E50">
            <v>30</v>
          </cell>
        </row>
        <row r="52">
          <cell r="A52">
            <v>1411000</v>
          </cell>
          <cell r="B52" t="str">
            <v>A/R-CUSTOMER</v>
          </cell>
          <cell r="C52">
            <v>34122.730000000003</v>
          </cell>
          <cell r="D52">
            <v>0</v>
          </cell>
          <cell r="E52">
            <v>34122.730000000003</v>
          </cell>
        </row>
        <row r="53">
          <cell r="A53">
            <v>1411002</v>
          </cell>
          <cell r="B53" t="str">
            <v>A/R-CUSTOMER ACCRUAL</v>
          </cell>
          <cell r="C53">
            <v>27456</v>
          </cell>
          <cell r="D53">
            <v>0</v>
          </cell>
          <cell r="E53">
            <v>27456</v>
          </cell>
        </row>
        <row r="55">
          <cell r="A55">
            <v>141.1</v>
          </cell>
          <cell r="B55" t="str">
            <v>ACCOUNTS RECEIVABLE CUSTOMER</v>
          </cell>
          <cell r="C55">
            <v>61578.73</v>
          </cell>
          <cell r="D55">
            <v>0</v>
          </cell>
          <cell r="E55">
            <v>61578.73</v>
          </cell>
        </row>
        <row r="57">
          <cell r="A57">
            <v>1431000</v>
          </cell>
          <cell r="B57" t="str">
            <v>ACCUM PROV UNCOLLECT ACCTS</v>
          </cell>
          <cell r="C57">
            <v>-19694.59</v>
          </cell>
          <cell r="D57">
            <v>0</v>
          </cell>
          <cell r="E57">
            <v>-19694.59</v>
          </cell>
        </row>
        <row r="59">
          <cell r="A59">
            <v>143.1</v>
          </cell>
          <cell r="B59" t="str">
            <v>ACCUM PROV UNCOLL AC</v>
          </cell>
          <cell r="C59">
            <v>-19694.59</v>
          </cell>
          <cell r="D59">
            <v>0</v>
          </cell>
          <cell r="E59">
            <v>-19694.59</v>
          </cell>
        </row>
        <row r="61">
          <cell r="A61">
            <v>1512000</v>
          </cell>
          <cell r="B61" t="str">
            <v>INVENTORY</v>
          </cell>
          <cell r="C61">
            <v>3037.98</v>
          </cell>
          <cell r="D61">
            <v>0</v>
          </cell>
          <cell r="E61">
            <v>3037.98</v>
          </cell>
        </row>
        <row r="64">
          <cell r="A64" t="str">
            <v>PERIOD ENDING: 12/31/02               12:29:13 22 DEC 2008 (NV.1CO.TB5LY) PAGE 2</v>
          </cell>
        </row>
        <row r="65">
          <cell r="A65" t="str">
            <v xml:space="preserve">COMPANY: C-005 APPLE CANYON UTILITY CO.                                         </v>
          </cell>
        </row>
        <row r="67">
          <cell r="A67" t="str">
            <v>DETAIL TB BY SUB</v>
          </cell>
        </row>
        <row r="69">
          <cell r="A69" t="str">
            <v xml:space="preserve">                  U T I L I T I E S ,  I N C O R P O R A T E D</v>
          </cell>
        </row>
        <row r="71">
          <cell r="A71" t="str">
            <v xml:space="preserve">                              DETAIL TRIAL BALANCE</v>
          </cell>
        </row>
        <row r="73">
          <cell r="A73" t="str">
            <v>ACCOUNT               DESCRIPTION                  BEG-BALANCE       CURRENT       END-BALANCE</v>
          </cell>
        </row>
        <row r="74">
          <cell r="A74" t="str">
            <v>-------               -----------                  -----------       -------       -----------</v>
          </cell>
        </row>
        <row r="75">
          <cell r="A75">
            <v>151.19999999999999</v>
          </cell>
          <cell r="B75" t="str">
            <v>INVENTORY</v>
          </cell>
          <cell r="C75">
            <v>3037.98</v>
          </cell>
          <cell r="D75">
            <v>0</v>
          </cell>
          <cell r="E75">
            <v>3037.98</v>
          </cell>
        </row>
        <row r="77">
          <cell r="A77">
            <v>1862024</v>
          </cell>
          <cell r="B77" t="str">
            <v>DEF CHGS-TANK MAINT&amp;REP(WTR)-4</v>
          </cell>
          <cell r="C77">
            <v>9915</v>
          </cell>
          <cell r="D77">
            <v>0</v>
          </cell>
          <cell r="E77">
            <v>9915</v>
          </cell>
        </row>
        <row r="78">
          <cell r="A78">
            <v>1865024</v>
          </cell>
          <cell r="B78" t="str">
            <v>AMORT - TANK MAINT&amp;REP (WTR)-4</v>
          </cell>
          <cell r="C78">
            <v>-7952</v>
          </cell>
          <cell r="D78">
            <v>0</v>
          </cell>
          <cell r="E78">
            <v>-7952</v>
          </cell>
        </row>
        <row r="80">
          <cell r="A80">
            <v>186.2</v>
          </cell>
          <cell r="B80" t="str">
            <v>OTHER DEFERRED CHARGES</v>
          </cell>
          <cell r="C80">
            <v>1963</v>
          </cell>
          <cell r="D80">
            <v>0</v>
          </cell>
          <cell r="E80">
            <v>1963</v>
          </cell>
        </row>
        <row r="82">
          <cell r="A82">
            <v>1901011</v>
          </cell>
          <cell r="B82" t="str">
            <v>DEF FED TAX - CIAC PRE 1987</v>
          </cell>
          <cell r="C82">
            <v>6604</v>
          </cell>
          <cell r="D82">
            <v>0</v>
          </cell>
          <cell r="E82">
            <v>6604</v>
          </cell>
        </row>
        <row r="83">
          <cell r="A83">
            <v>1901012</v>
          </cell>
          <cell r="B83" t="str">
            <v>DEF FED TAX-TAP FEE POST 2000</v>
          </cell>
          <cell r="C83">
            <v>8374</v>
          </cell>
          <cell r="D83">
            <v>0</v>
          </cell>
          <cell r="E83">
            <v>8374</v>
          </cell>
        </row>
        <row r="84">
          <cell r="A84">
            <v>1901021</v>
          </cell>
          <cell r="B84" t="str">
            <v>DEF FED TAX - DEF MAINT</v>
          </cell>
          <cell r="C84">
            <v>-618</v>
          </cell>
          <cell r="D84">
            <v>0</v>
          </cell>
          <cell r="E84">
            <v>-618</v>
          </cell>
        </row>
        <row r="85">
          <cell r="A85">
            <v>1901024</v>
          </cell>
          <cell r="B85" t="str">
            <v>DEF FED TAX - ORGN EXP</v>
          </cell>
          <cell r="C85">
            <v>-176</v>
          </cell>
          <cell r="D85">
            <v>0</v>
          </cell>
          <cell r="E85">
            <v>-176</v>
          </cell>
        </row>
        <row r="86">
          <cell r="A86">
            <v>1901025</v>
          </cell>
          <cell r="B86" t="str">
            <v>DEF FED TAX - BAD DEBTS '86</v>
          </cell>
          <cell r="C86">
            <v>11910</v>
          </cell>
          <cell r="D86">
            <v>0</v>
          </cell>
          <cell r="E86">
            <v>11910</v>
          </cell>
        </row>
        <row r="87">
          <cell r="A87">
            <v>1901026</v>
          </cell>
          <cell r="B87" t="str">
            <v>DEF FED TAX - BAD DEBTS CURRENT</v>
          </cell>
          <cell r="C87">
            <v>-6065</v>
          </cell>
          <cell r="D87">
            <v>0</v>
          </cell>
          <cell r="E87">
            <v>-6065</v>
          </cell>
        </row>
        <row r="88">
          <cell r="A88">
            <v>1901031</v>
          </cell>
          <cell r="B88" t="str">
            <v>DEF FED TAX - DEPRECIATION</v>
          </cell>
          <cell r="C88">
            <v>-66897</v>
          </cell>
          <cell r="D88">
            <v>0</v>
          </cell>
          <cell r="E88">
            <v>-66897</v>
          </cell>
        </row>
        <row r="90">
          <cell r="A90">
            <v>190.1</v>
          </cell>
          <cell r="B90" t="str">
            <v>ACCUM DEFERRED FIT</v>
          </cell>
          <cell r="C90">
            <v>-46868</v>
          </cell>
          <cell r="D90">
            <v>0</v>
          </cell>
          <cell r="E90">
            <v>-46868</v>
          </cell>
        </row>
        <row r="92">
          <cell r="A92">
            <v>1902011</v>
          </cell>
          <cell r="B92" t="str">
            <v>DEF ST TAX - CIAC PRE 1987</v>
          </cell>
          <cell r="C92">
            <v>1041</v>
          </cell>
          <cell r="D92">
            <v>0</v>
          </cell>
          <cell r="E92">
            <v>1041</v>
          </cell>
        </row>
        <row r="93">
          <cell r="A93">
            <v>1902012</v>
          </cell>
          <cell r="B93" t="str">
            <v>DEF ST TAX-TAP FEE POST 2000</v>
          </cell>
          <cell r="C93">
            <v>1940</v>
          </cell>
          <cell r="D93">
            <v>0</v>
          </cell>
          <cell r="E93">
            <v>1940</v>
          </cell>
        </row>
        <row r="94">
          <cell r="A94">
            <v>1902021</v>
          </cell>
          <cell r="B94" t="str">
            <v>DEF ST TAX - DEF MAINT</v>
          </cell>
          <cell r="C94">
            <v>-142</v>
          </cell>
          <cell r="D94">
            <v>0</v>
          </cell>
          <cell r="E94">
            <v>-142</v>
          </cell>
        </row>
        <row r="96">
          <cell r="A96">
            <v>190.2</v>
          </cell>
          <cell r="B96" t="str">
            <v>ACCUM DEFERRED SIT</v>
          </cell>
          <cell r="C96">
            <v>2839</v>
          </cell>
          <cell r="D96">
            <v>0</v>
          </cell>
          <cell r="E96">
            <v>2839</v>
          </cell>
        </row>
        <row r="98">
          <cell r="A98">
            <v>2021010</v>
          </cell>
          <cell r="B98" t="str">
            <v>COMMON STOCK</v>
          </cell>
          <cell r="C98">
            <v>-450000</v>
          </cell>
          <cell r="D98">
            <v>0</v>
          </cell>
          <cell r="E98">
            <v>-450000</v>
          </cell>
        </row>
        <row r="100">
          <cell r="A100">
            <v>202.1</v>
          </cell>
          <cell r="B100" t="e">
            <v>#NAME?</v>
          </cell>
          <cell r="C100">
            <v>-450000</v>
          </cell>
          <cell r="D100">
            <v>0</v>
          </cell>
          <cell r="E100">
            <v>-450000</v>
          </cell>
        </row>
        <row r="102">
          <cell r="A102">
            <v>2112000</v>
          </cell>
          <cell r="B102" t="str">
            <v>MISC PAID-IN CAPITAL</v>
          </cell>
          <cell r="C102">
            <v>-32142.12</v>
          </cell>
          <cell r="D102">
            <v>0</v>
          </cell>
          <cell r="E102">
            <v>-32142.12</v>
          </cell>
        </row>
        <row r="104">
          <cell r="A104">
            <v>211.2</v>
          </cell>
          <cell r="B104" t="str">
            <v>MISC PAID IN CAPITAL</v>
          </cell>
          <cell r="C104">
            <v>-32142.12</v>
          </cell>
          <cell r="D104">
            <v>0</v>
          </cell>
          <cell r="E104">
            <v>-32142.12</v>
          </cell>
        </row>
        <row r="106">
          <cell r="A106">
            <v>2151000</v>
          </cell>
          <cell r="B106" t="str">
            <v>RETAINED EARN-PRIOR YEARS</v>
          </cell>
          <cell r="C106">
            <v>-187535.61</v>
          </cell>
          <cell r="D106">
            <v>-29054.87</v>
          </cell>
          <cell r="E106">
            <v>-216590.48</v>
          </cell>
        </row>
        <row r="108">
          <cell r="A108">
            <v>215.1</v>
          </cell>
          <cell r="B108" t="str">
            <v>RETAINED EARNINGS PRIOR</v>
          </cell>
          <cell r="C108">
            <v>-187535.61</v>
          </cell>
          <cell r="D108">
            <v>-29054.87</v>
          </cell>
          <cell r="E108">
            <v>-216590.48</v>
          </cell>
        </row>
        <row r="110">
          <cell r="A110">
            <v>2334002</v>
          </cell>
          <cell r="B110" t="str">
            <v>A/P WATER SERVICE CORP</v>
          </cell>
          <cell r="C110">
            <v>-1392489.68</v>
          </cell>
          <cell r="D110">
            <v>-65456.5</v>
          </cell>
          <cell r="E110">
            <v>-1457946.18</v>
          </cell>
        </row>
        <row r="111">
          <cell r="A111">
            <v>2334003</v>
          </cell>
          <cell r="B111" t="str">
            <v>A/P WATER SERVICE DISB</v>
          </cell>
          <cell r="C111">
            <v>2273305.02</v>
          </cell>
          <cell r="D111">
            <v>0</v>
          </cell>
          <cell r="E111">
            <v>2273305.02</v>
          </cell>
        </row>
        <row r="113">
          <cell r="A113">
            <v>233.4</v>
          </cell>
          <cell r="B113" t="str">
            <v>ACCTS PAYABLE ASSOC COS</v>
          </cell>
          <cell r="C113">
            <v>880815.34</v>
          </cell>
          <cell r="D113">
            <v>-65456.5</v>
          </cell>
          <cell r="E113">
            <v>815358.84</v>
          </cell>
        </row>
        <row r="115">
          <cell r="A115">
            <v>2361104</v>
          </cell>
          <cell r="B115" t="str">
            <v>ACCRUED UTIL OR COMM TAX</v>
          </cell>
          <cell r="C115">
            <v>-254</v>
          </cell>
          <cell r="D115">
            <v>0</v>
          </cell>
          <cell r="E115">
            <v>-254</v>
          </cell>
        </row>
        <row r="117">
          <cell r="A117">
            <v>236.1</v>
          </cell>
          <cell r="B117" t="str">
            <v>ACCRUED TAXES</v>
          </cell>
          <cell r="C117">
            <v>-254</v>
          </cell>
          <cell r="D117">
            <v>0</v>
          </cell>
          <cell r="E117">
            <v>-254</v>
          </cell>
        </row>
        <row r="119">
          <cell r="A119">
            <v>2413000</v>
          </cell>
          <cell r="B119" t="str">
            <v>ADVANCES FROM UTILITIES INC</v>
          </cell>
          <cell r="C119">
            <v>-642834.84</v>
          </cell>
          <cell r="D119">
            <v>-62333.5</v>
          </cell>
          <cell r="E119">
            <v>-705168.34</v>
          </cell>
        </row>
        <row r="121">
          <cell r="A121">
            <v>241.3</v>
          </cell>
          <cell r="B121" t="str">
            <v>ADVANCES FROM UI</v>
          </cell>
          <cell r="C121">
            <v>-642834.84</v>
          </cell>
          <cell r="D121">
            <v>-62333.5</v>
          </cell>
          <cell r="E121">
            <v>-705168.34</v>
          </cell>
        </row>
        <row r="123">
          <cell r="A123">
            <v>2525000</v>
          </cell>
          <cell r="B123" t="str">
            <v>ADV-IN-AID OF CONST-WATER</v>
          </cell>
          <cell r="C123">
            <v>-450000</v>
          </cell>
          <cell r="D123">
            <v>0</v>
          </cell>
          <cell r="E123">
            <v>-450000</v>
          </cell>
        </row>
        <row r="125">
          <cell r="A125" t="str">
            <v>PERIOD ENDING: 12/31/02               12:29:13 22 DEC 2008 (NV.1CO.TB5LY) PAGE 3</v>
          </cell>
        </row>
        <row r="126">
          <cell r="A126" t="str">
            <v xml:space="preserve">COMPANY: C-005 APPLE CANYON UTILITY CO.                                         </v>
          </cell>
        </row>
        <row r="128">
          <cell r="A128" t="str">
            <v>DETAIL TB BY SUB</v>
          </cell>
        </row>
        <row r="130">
          <cell r="A130" t="str">
            <v xml:space="preserve">                  U T I L I T I E S ,  I N C O R P O R A T E D</v>
          </cell>
        </row>
        <row r="132">
          <cell r="A132" t="str">
            <v xml:space="preserve">                              DETAIL TRIAL BALANCE</v>
          </cell>
        </row>
        <row r="134">
          <cell r="A134" t="str">
            <v>ACCOUNT               DESCRIPTION                  BEG-BALANCE       CURRENT       END-BALANCE</v>
          </cell>
        </row>
        <row r="135">
          <cell r="A135" t="str">
            <v>-------               -----------                  -----------       -------       -----------</v>
          </cell>
        </row>
        <row r="137">
          <cell r="A137">
            <v>252.1</v>
          </cell>
          <cell r="B137" t="str">
            <v>ADVANCES IN AID WATER</v>
          </cell>
          <cell r="C137">
            <v>-450000</v>
          </cell>
          <cell r="D137">
            <v>0</v>
          </cell>
          <cell r="E137">
            <v>-450000</v>
          </cell>
        </row>
        <row r="139">
          <cell r="A139">
            <v>2551000</v>
          </cell>
          <cell r="B139" t="str">
            <v>UNAMORT INVEST TAX CREDIT</v>
          </cell>
          <cell r="C139">
            <v>-2290</v>
          </cell>
          <cell r="D139">
            <v>0</v>
          </cell>
          <cell r="E139">
            <v>-2290</v>
          </cell>
        </row>
        <row r="141">
          <cell r="A141">
            <v>255.1</v>
          </cell>
          <cell r="B141" t="str">
            <v>UNAMORT INVEST TAX CREDIT</v>
          </cell>
          <cell r="C141">
            <v>-2290</v>
          </cell>
          <cell r="D141">
            <v>0</v>
          </cell>
          <cell r="E141">
            <v>-2290</v>
          </cell>
        </row>
        <row r="143">
          <cell r="A143">
            <v>2711000</v>
          </cell>
          <cell r="B143" t="str">
            <v>CIAC-WATER-UNDISTR.</v>
          </cell>
          <cell r="C143">
            <v>-658521.63</v>
          </cell>
          <cell r="D143">
            <v>0</v>
          </cell>
          <cell r="E143">
            <v>-658521.63</v>
          </cell>
        </row>
        <row r="144">
          <cell r="A144">
            <v>2711010</v>
          </cell>
          <cell r="B144" t="str">
            <v>CIAC-WATER-TAX</v>
          </cell>
          <cell r="C144">
            <v>-26800</v>
          </cell>
          <cell r="D144">
            <v>0</v>
          </cell>
          <cell r="E144">
            <v>-26800</v>
          </cell>
        </row>
        <row r="146">
          <cell r="A146">
            <v>271.10000000000002</v>
          </cell>
          <cell r="B146" t="str">
            <v>CONTRIBUTIONS IN AID WATER</v>
          </cell>
          <cell r="C146">
            <v>-685321.63</v>
          </cell>
          <cell r="D146">
            <v>0</v>
          </cell>
          <cell r="E146">
            <v>-685321.63</v>
          </cell>
        </row>
        <row r="148">
          <cell r="A148">
            <v>2722000</v>
          </cell>
          <cell r="B148" t="str">
            <v>ACC AMORT-CIA-WATER</v>
          </cell>
          <cell r="C148">
            <v>116736.02</v>
          </cell>
          <cell r="D148">
            <v>0</v>
          </cell>
          <cell r="E148">
            <v>116736.02</v>
          </cell>
        </row>
        <row r="150">
          <cell r="A150">
            <v>272.10000000000002</v>
          </cell>
          <cell r="B150" t="str">
            <v>ACCUM AMORT OF CIA WATER</v>
          </cell>
          <cell r="C150">
            <v>116736.02</v>
          </cell>
          <cell r="D150">
            <v>0</v>
          </cell>
          <cell r="E150">
            <v>116736.02</v>
          </cell>
        </row>
        <row r="151">
          <cell r="C151" t="str">
            <v>---------------</v>
          </cell>
          <cell r="D151" t="str">
            <v>---------------</v>
          </cell>
          <cell r="E151" t="str">
            <v>---------------</v>
          </cell>
        </row>
        <row r="152">
          <cell r="B152" t="str">
            <v>TOTAL BALANCE SHEET</v>
          </cell>
          <cell r="C152">
            <v>156844.87</v>
          </cell>
          <cell r="D152">
            <v>-156844.87</v>
          </cell>
          <cell r="E152">
            <v>0</v>
          </cell>
        </row>
        <row r="154">
          <cell r="A154" t="str">
            <v>PERIOD ENDING: 12/31/02               12:29:13 22 DEC 2008 (NV.1CO.TB5LY) PAGE 4</v>
          </cell>
        </row>
        <row r="155">
          <cell r="A155" t="str">
            <v xml:space="preserve">COMPANY: C-005 APPLE CANYON UTILITY CO.                                         </v>
          </cell>
        </row>
        <row r="157">
          <cell r="A157" t="str">
            <v>DETAIL TB BY SUB</v>
          </cell>
        </row>
        <row r="159">
          <cell r="A159" t="str">
            <v xml:space="preserve">                  U T I L I T I E S ,  I N C O R P O R A T E D</v>
          </cell>
        </row>
        <row r="161">
          <cell r="A161" t="str">
            <v xml:space="preserve">                              DETAIL TRIAL BALANCE</v>
          </cell>
        </row>
        <row r="163">
          <cell r="A163" t="str">
            <v>ACCOUNT               DESCRIPTION                  BEG-BALANCE       CURRENT       END-BALANCE</v>
          </cell>
        </row>
        <row r="164">
          <cell r="A164" t="str">
            <v>-------               -----------                  -----------       -------       -----------</v>
          </cell>
        </row>
        <row r="165">
          <cell r="A165">
            <v>4611020</v>
          </cell>
          <cell r="B165" t="str">
            <v>WATER REVENUE-METERED</v>
          </cell>
          <cell r="C165">
            <v>-241551.91</v>
          </cell>
          <cell r="D165">
            <v>0</v>
          </cell>
          <cell r="E165">
            <v>-241551.91</v>
          </cell>
        </row>
        <row r="166">
          <cell r="A166">
            <v>4611099</v>
          </cell>
          <cell r="B166" t="str">
            <v>WATER REVENUE ACCRUALS</v>
          </cell>
          <cell r="C166">
            <v>-976</v>
          </cell>
          <cell r="D166">
            <v>0</v>
          </cell>
          <cell r="E166">
            <v>-976</v>
          </cell>
        </row>
        <row r="167">
          <cell r="A167">
            <v>4612030</v>
          </cell>
          <cell r="B167" t="str">
            <v>WATER REVENUE-COMMERCIAL</v>
          </cell>
          <cell r="C167">
            <v>-7485.38</v>
          </cell>
          <cell r="D167">
            <v>0</v>
          </cell>
          <cell r="E167">
            <v>-7485.38</v>
          </cell>
        </row>
        <row r="169">
          <cell r="A169">
            <v>400.1</v>
          </cell>
          <cell r="B169" t="str">
            <v>WATER REVENUE</v>
          </cell>
          <cell r="C169">
            <v>-250013.29</v>
          </cell>
          <cell r="D169">
            <v>0</v>
          </cell>
          <cell r="E169">
            <v>-250013.29</v>
          </cell>
        </row>
        <row r="171">
          <cell r="A171">
            <v>4701000</v>
          </cell>
          <cell r="B171" t="str">
            <v>FORFEITED DISCOUNTS</v>
          </cell>
          <cell r="C171">
            <v>-1445.42</v>
          </cell>
          <cell r="D171">
            <v>0</v>
          </cell>
          <cell r="E171">
            <v>-1445.42</v>
          </cell>
        </row>
        <row r="173">
          <cell r="A173">
            <v>400.3</v>
          </cell>
          <cell r="B173" t="str">
            <v>FORFEITED DISCOUNTS</v>
          </cell>
          <cell r="C173">
            <v>-1445.42</v>
          </cell>
          <cell r="D173">
            <v>0</v>
          </cell>
          <cell r="E173">
            <v>-1445.42</v>
          </cell>
        </row>
        <row r="175">
          <cell r="A175">
            <v>4711000</v>
          </cell>
          <cell r="B175" t="str">
            <v>MISC SERVICE REVENUES</v>
          </cell>
          <cell r="C175">
            <v>-378.65</v>
          </cell>
          <cell r="D175">
            <v>0</v>
          </cell>
          <cell r="E175">
            <v>-378.65</v>
          </cell>
        </row>
        <row r="176">
          <cell r="A176">
            <v>4741001</v>
          </cell>
          <cell r="B176" t="str">
            <v>NEW CUSTOMER CHGE - WATER</v>
          </cell>
          <cell r="C176">
            <v>-450</v>
          </cell>
          <cell r="D176">
            <v>0</v>
          </cell>
          <cell r="E176">
            <v>-450</v>
          </cell>
        </row>
        <row r="177">
          <cell r="A177">
            <v>4741008</v>
          </cell>
          <cell r="B177" t="str">
            <v>NSF CHECK CHARGE</v>
          </cell>
          <cell r="C177">
            <v>-14</v>
          </cell>
          <cell r="D177">
            <v>0</v>
          </cell>
          <cell r="E177">
            <v>-14</v>
          </cell>
        </row>
        <row r="179">
          <cell r="A179">
            <v>400.4</v>
          </cell>
          <cell r="B179" t="str">
            <v>MISC. SERVICE REVENUES</v>
          </cell>
          <cell r="C179">
            <v>-842.65</v>
          </cell>
          <cell r="D179">
            <v>0</v>
          </cell>
          <cell r="E179">
            <v>-842.65</v>
          </cell>
        </row>
        <row r="181">
          <cell r="A181">
            <v>6151010</v>
          </cell>
          <cell r="B181" t="str">
            <v>ELEC PWR - WATER SYSTEM</v>
          </cell>
          <cell r="C181">
            <v>17466.990000000002</v>
          </cell>
          <cell r="D181">
            <v>0</v>
          </cell>
          <cell r="E181">
            <v>17466.990000000002</v>
          </cell>
        </row>
        <row r="183">
          <cell r="A183" t="str">
            <v>401.1E</v>
          </cell>
          <cell r="B183" t="str">
            <v>ELECTRIC POWER</v>
          </cell>
          <cell r="C183">
            <v>17466.990000000002</v>
          </cell>
          <cell r="D183">
            <v>0</v>
          </cell>
          <cell r="E183">
            <v>17466.990000000002</v>
          </cell>
        </row>
        <row r="185">
          <cell r="A185">
            <v>6181010</v>
          </cell>
          <cell r="B185" t="str">
            <v>CHLORINE</v>
          </cell>
          <cell r="C185">
            <v>4564.09</v>
          </cell>
          <cell r="D185">
            <v>0</v>
          </cell>
          <cell r="E185">
            <v>4564.09</v>
          </cell>
        </row>
        <row r="186">
          <cell r="A186">
            <v>6181090</v>
          </cell>
          <cell r="B186" t="str">
            <v>OTHER CHEMICALS (TREATMENT)</v>
          </cell>
          <cell r="C186">
            <v>3994.83</v>
          </cell>
          <cell r="D186">
            <v>0</v>
          </cell>
          <cell r="E186">
            <v>3994.83</v>
          </cell>
        </row>
        <row r="188">
          <cell r="A188" t="str">
            <v>401.1F</v>
          </cell>
          <cell r="B188" t="str">
            <v>CHEMICALS</v>
          </cell>
          <cell r="C188">
            <v>8558.92</v>
          </cell>
          <cell r="D188">
            <v>0</v>
          </cell>
          <cell r="E188">
            <v>8558.92</v>
          </cell>
        </row>
        <row r="190">
          <cell r="A190">
            <v>6361000</v>
          </cell>
          <cell r="B190" t="str">
            <v>METER READING</v>
          </cell>
          <cell r="C190">
            <v>2106</v>
          </cell>
          <cell r="D190">
            <v>0</v>
          </cell>
          <cell r="E190">
            <v>2106</v>
          </cell>
        </row>
        <row r="192">
          <cell r="A192" t="str">
            <v>401.1G</v>
          </cell>
          <cell r="B192" t="str">
            <v>METER READING</v>
          </cell>
          <cell r="C192">
            <v>2106</v>
          </cell>
          <cell r="D192">
            <v>0</v>
          </cell>
          <cell r="E192">
            <v>2106</v>
          </cell>
        </row>
        <row r="194">
          <cell r="A194">
            <v>6019020</v>
          </cell>
          <cell r="B194" t="str">
            <v>SALARIES-CHGD TO PLT-WSC</v>
          </cell>
          <cell r="C194">
            <v>-9481.5</v>
          </cell>
          <cell r="D194">
            <v>0</v>
          </cell>
          <cell r="E194">
            <v>-9481.5</v>
          </cell>
        </row>
        <row r="195">
          <cell r="A195">
            <v>6019040</v>
          </cell>
          <cell r="B195" t="str">
            <v>SALARIES-OPS FIELD</v>
          </cell>
          <cell r="C195">
            <v>0</v>
          </cell>
          <cell r="D195">
            <v>50476.5</v>
          </cell>
          <cell r="E195">
            <v>50476.5</v>
          </cell>
        </row>
        <row r="196">
          <cell r="A196">
            <v>6019045</v>
          </cell>
          <cell r="B196" t="str">
            <v>SALARIES-WTR SERV-COMPUTERS</v>
          </cell>
          <cell r="C196">
            <v>0</v>
          </cell>
          <cell r="D196">
            <v>1311</v>
          </cell>
          <cell r="E196">
            <v>1311</v>
          </cell>
        </row>
        <row r="197">
          <cell r="A197">
            <v>6019054</v>
          </cell>
          <cell r="B197" t="str">
            <v>SALARIES-IL ADMIN</v>
          </cell>
          <cell r="C197">
            <v>0</v>
          </cell>
          <cell r="D197">
            <v>8119.98</v>
          </cell>
          <cell r="E197">
            <v>8119.98</v>
          </cell>
        </row>
        <row r="198">
          <cell r="A198">
            <v>6019070</v>
          </cell>
          <cell r="B198" t="str">
            <v>SALARIES-IL ADMIN OFFICE</v>
          </cell>
          <cell r="C198">
            <v>0</v>
          </cell>
          <cell r="D198">
            <v>11432.53</v>
          </cell>
          <cell r="E198">
            <v>11432.53</v>
          </cell>
        </row>
        <row r="200">
          <cell r="A200" t="str">
            <v>401.1H</v>
          </cell>
          <cell r="B200" t="str">
            <v>SALARIES</v>
          </cell>
          <cell r="C200">
            <v>-9481.5</v>
          </cell>
          <cell r="D200">
            <v>71340.009999999995</v>
          </cell>
          <cell r="E200">
            <v>61858.51</v>
          </cell>
        </row>
        <row r="202">
          <cell r="A202">
            <v>6708000</v>
          </cell>
          <cell r="B202" t="str">
            <v>UNCOLLECTIBLE ACCOUNTS</v>
          </cell>
          <cell r="C202">
            <v>7042.64</v>
          </cell>
          <cell r="D202">
            <v>0</v>
          </cell>
          <cell r="E202">
            <v>7042.64</v>
          </cell>
        </row>
        <row r="203">
          <cell r="A203">
            <v>6708001</v>
          </cell>
          <cell r="B203" t="str">
            <v>AGENCY EXPENSE</v>
          </cell>
          <cell r="C203">
            <v>0</v>
          </cell>
          <cell r="D203">
            <v>36.1</v>
          </cell>
          <cell r="E203">
            <v>36.1</v>
          </cell>
        </row>
        <row r="205">
          <cell r="A205" t="str">
            <v>401.1K</v>
          </cell>
          <cell r="B205" t="str">
            <v>UNCOLLECTIBLE ACCOUNTS</v>
          </cell>
          <cell r="C205">
            <v>7042.64</v>
          </cell>
          <cell r="D205">
            <v>36.1</v>
          </cell>
          <cell r="E205">
            <v>7078.74</v>
          </cell>
        </row>
        <row r="207">
          <cell r="A207">
            <v>6319011</v>
          </cell>
          <cell r="B207" t="str">
            <v>ENGINEERING FEES</v>
          </cell>
          <cell r="C207">
            <v>74.34</v>
          </cell>
          <cell r="D207">
            <v>0</v>
          </cell>
          <cell r="E207">
            <v>74.34</v>
          </cell>
        </row>
        <row r="208">
          <cell r="A208">
            <v>6329002</v>
          </cell>
          <cell r="B208" t="str">
            <v>AUDIT FEES</v>
          </cell>
          <cell r="C208">
            <v>0</v>
          </cell>
          <cell r="D208">
            <v>874.95</v>
          </cell>
          <cell r="E208">
            <v>874.95</v>
          </cell>
        </row>
        <row r="209">
          <cell r="A209">
            <v>6329014</v>
          </cell>
          <cell r="B209" t="str">
            <v>TAX RETURN REVIEW</v>
          </cell>
          <cell r="C209">
            <v>0</v>
          </cell>
          <cell r="D209">
            <v>554.08000000000004</v>
          </cell>
          <cell r="E209">
            <v>554.08000000000004</v>
          </cell>
        </row>
        <row r="210">
          <cell r="A210">
            <v>6369003</v>
          </cell>
          <cell r="B210" t="str">
            <v>TEMP EMPLOY - CLERICAL</v>
          </cell>
          <cell r="C210">
            <v>0</v>
          </cell>
          <cell r="D210">
            <v>92.16</v>
          </cell>
          <cell r="E210">
            <v>92.16</v>
          </cell>
        </row>
        <row r="211">
          <cell r="A211">
            <v>6369005</v>
          </cell>
          <cell r="B211" t="str">
            <v>PAYROLL SERVICES</v>
          </cell>
          <cell r="C211">
            <v>0</v>
          </cell>
          <cell r="D211">
            <v>198</v>
          </cell>
          <cell r="E211">
            <v>198</v>
          </cell>
        </row>
        <row r="212">
          <cell r="A212">
            <v>6369006</v>
          </cell>
          <cell r="B212" t="str">
            <v>EMPLOY FINDER FEES</v>
          </cell>
          <cell r="C212">
            <v>0</v>
          </cell>
          <cell r="D212">
            <v>480.06</v>
          </cell>
          <cell r="E212">
            <v>480.06</v>
          </cell>
        </row>
        <row r="214">
          <cell r="A214" t="str">
            <v>PERIOD ENDING: 12/31/02               12:29:13 22 DEC 2008 (NV.1CO.TB5LY) PAGE 5</v>
          </cell>
        </row>
        <row r="215">
          <cell r="A215" t="str">
            <v xml:space="preserve">COMPANY: C-005 APPLE CANYON UTILITY CO.                                         </v>
          </cell>
        </row>
        <row r="217">
          <cell r="A217" t="str">
            <v>DETAIL TB BY SUB</v>
          </cell>
        </row>
        <row r="219">
          <cell r="A219" t="str">
            <v xml:space="preserve">                  U T I L I T I E S ,  I N C O R P O R A T E D</v>
          </cell>
        </row>
        <row r="221">
          <cell r="A221" t="str">
            <v xml:space="preserve">                              DETAIL TRIAL BALANCE</v>
          </cell>
        </row>
        <row r="223">
          <cell r="A223" t="str">
            <v>ACCOUNT               DESCRIPTION                  BEG-BALANCE       CURRENT       END-BALANCE</v>
          </cell>
        </row>
        <row r="224">
          <cell r="A224" t="str">
            <v>-------               -----------                  -----------       -------       -----------</v>
          </cell>
        </row>
        <row r="225">
          <cell r="A225">
            <v>6369008</v>
          </cell>
          <cell r="B225" t="str">
            <v>DIRECTORS FEES</v>
          </cell>
          <cell r="C225">
            <v>0</v>
          </cell>
          <cell r="D225">
            <v>104.94</v>
          </cell>
          <cell r="E225">
            <v>104.94</v>
          </cell>
        </row>
        <row r="226">
          <cell r="A226">
            <v>6369090</v>
          </cell>
          <cell r="B226" t="str">
            <v>OTHER DIR OUTSIDE SERVICES</v>
          </cell>
          <cell r="C226">
            <v>0</v>
          </cell>
          <cell r="D226">
            <v>59.83</v>
          </cell>
          <cell r="E226">
            <v>59.83</v>
          </cell>
        </row>
        <row r="228">
          <cell r="A228" t="str">
            <v>401.1L</v>
          </cell>
          <cell r="B228" t="str">
            <v>OUTSIDE SERVICES-DIRECT</v>
          </cell>
          <cell r="C228">
            <v>74.34</v>
          </cell>
          <cell r="D228">
            <v>2364.02</v>
          </cell>
          <cell r="E228">
            <v>2438.36</v>
          </cell>
        </row>
        <row r="230">
          <cell r="A230">
            <v>6369007</v>
          </cell>
          <cell r="B230" t="str">
            <v>COMPUTER MAINT</v>
          </cell>
          <cell r="C230">
            <v>0</v>
          </cell>
          <cell r="D230">
            <v>533.79999999999995</v>
          </cell>
          <cell r="E230">
            <v>533.79999999999995</v>
          </cell>
        </row>
        <row r="231">
          <cell r="A231">
            <v>6369009</v>
          </cell>
          <cell r="B231" t="str">
            <v>COMPUTER-AMORT &amp; PROG COST</v>
          </cell>
          <cell r="C231">
            <v>0</v>
          </cell>
          <cell r="D231">
            <v>258</v>
          </cell>
          <cell r="E231">
            <v>258</v>
          </cell>
        </row>
        <row r="232">
          <cell r="A232">
            <v>6759003</v>
          </cell>
          <cell r="B232" t="str">
            <v>COMPUTER SUPPLIES</v>
          </cell>
          <cell r="C232">
            <v>0</v>
          </cell>
          <cell r="D232">
            <v>1213.49</v>
          </cell>
          <cell r="E232">
            <v>1213.49</v>
          </cell>
        </row>
        <row r="233">
          <cell r="A233">
            <v>6759016</v>
          </cell>
          <cell r="B233" t="str">
            <v>MICROFILMING</v>
          </cell>
          <cell r="C233">
            <v>0</v>
          </cell>
          <cell r="D233">
            <v>65</v>
          </cell>
          <cell r="E233">
            <v>65</v>
          </cell>
        </row>
        <row r="235">
          <cell r="A235" t="str">
            <v>401.1LL</v>
          </cell>
          <cell r="B235" t="str">
            <v>IT DEPARTMENT</v>
          </cell>
          <cell r="C235">
            <v>0</v>
          </cell>
          <cell r="D235">
            <v>2070.29</v>
          </cell>
          <cell r="E235">
            <v>2070.29</v>
          </cell>
        </row>
        <row r="237">
          <cell r="A237">
            <v>6049010</v>
          </cell>
          <cell r="B237" t="str">
            <v>HEALTH INS REIMBURSEMENTS</v>
          </cell>
          <cell r="C237">
            <v>0</v>
          </cell>
          <cell r="D237">
            <v>7579.79</v>
          </cell>
          <cell r="E237">
            <v>7579.79</v>
          </cell>
        </row>
        <row r="238">
          <cell r="A238">
            <v>6049011</v>
          </cell>
          <cell r="B238" t="str">
            <v>EMPLOYEE INS DEDUCTIONS</v>
          </cell>
          <cell r="C238">
            <v>0</v>
          </cell>
          <cell r="D238">
            <v>-436.48</v>
          </cell>
          <cell r="E238">
            <v>-436.48</v>
          </cell>
        </row>
        <row r="239">
          <cell r="A239">
            <v>6049012</v>
          </cell>
          <cell r="B239" t="str">
            <v>HEALTH COSTS &amp; OTHER</v>
          </cell>
          <cell r="C239">
            <v>0</v>
          </cell>
          <cell r="D239">
            <v>56.19</v>
          </cell>
          <cell r="E239">
            <v>56.19</v>
          </cell>
        </row>
        <row r="240">
          <cell r="A240">
            <v>6049015</v>
          </cell>
          <cell r="B240" t="str">
            <v>DENTAL INS REIMBURSEMENTS</v>
          </cell>
          <cell r="C240">
            <v>0</v>
          </cell>
          <cell r="D240">
            <v>149.21</v>
          </cell>
          <cell r="E240">
            <v>149.21</v>
          </cell>
        </row>
        <row r="241">
          <cell r="A241">
            <v>6049020</v>
          </cell>
          <cell r="B241" t="str">
            <v>PENSION CONTRIBUTIONS</v>
          </cell>
          <cell r="C241">
            <v>0</v>
          </cell>
          <cell r="D241">
            <v>1822.93</v>
          </cell>
          <cell r="E241">
            <v>1822.93</v>
          </cell>
        </row>
        <row r="242">
          <cell r="A242">
            <v>6049050</v>
          </cell>
          <cell r="B242" t="str">
            <v>HEALTH INS PREMIUMS</v>
          </cell>
          <cell r="C242">
            <v>0</v>
          </cell>
          <cell r="D242">
            <v>360.53</v>
          </cell>
          <cell r="E242">
            <v>360.53</v>
          </cell>
        </row>
        <row r="243">
          <cell r="A243">
            <v>6049055</v>
          </cell>
          <cell r="B243" t="str">
            <v>DENTAL PREMIUMS</v>
          </cell>
          <cell r="C243">
            <v>0</v>
          </cell>
          <cell r="D243">
            <v>17.149999999999999</v>
          </cell>
          <cell r="E243">
            <v>17.149999999999999</v>
          </cell>
        </row>
        <row r="244">
          <cell r="A244">
            <v>6049060</v>
          </cell>
          <cell r="B244" t="str">
            <v>TERM LIFE INS</v>
          </cell>
          <cell r="C244">
            <v>0</v>
          </cell>
          <cell r="D244">
            <v>65.83</v>
          </cell>
          <cell r="E244">
            <v>65.83</v>
          </cell>
        </row>
        <row r="245">
          <cell r="A245">
            <v>6049070</v>
          </cell>
          <cell r="B245" t="str">
            <v>401K/ESOP CONTRIBUTIONS</v>
          </cell>
          <cell r="C245">
            <v>0</v>
          </cell>
          <cell r="D245">
            <v>2498.5700000000002</v>
          </cell>
          <cell r="E245">
            <v>2498.5700000000002</v>
          </cell>
        </row>
        <row r="246">
          <cell r="A246">
            <v>6049080</v>
          </cell>
          <cell r="B246" t="str">
            <v>DISABILITY INSURANCE</v>
          </cell>
          <cell r="C246">
            <v>0</v>
          </cell>
          <cell r="D246">
            <v>30.82</v>
          </cell>
          <cell r="E246">
            <v>30.82</v>
          </cell>
        </row>
        <row r="247">
          <cell r="A247">
            <v>6049090</v>
          </cell>
          <cell r="B247" t="str">
            <v>OTHER EMP PENS &amp; BENEFITS</v>
          </cell>
          <cell r="C247">
            <v>454.94</v>
          </cell>
          <cell r="D247">
            <v>322.33</v>
          </cell>
          <cell r="E247">
            <v>777.27</v>
          </cell>
        </row>
        <row r="249">
          <cell r="A249" t="str">
            <v>401.1N</v>
          </cell>
          <cell r="B249" t="str">
            <v>EMPLOYEE PENSION&amp;BENEFITS</v>
          </cell>
          <cell r="C249">
            <v>454.94</v>
          </cell>
          <cell r="D249">
            <v>12466.87</v>
          </cell>
          <cell r="E249">
            <v>12921.81</v>
          </cell>
        </row>
        <row r="251">
          <cell r="A251">
            <v>6599090</v>
          </cell>
          <cell r="B251" t="str">
            <v>OTHER INS</v>
          </cell>
          <cell r="C251">
            <v>0</v>
          </cell>
          <cell r="D251">
            <v>8467</v>
          </cell>
          <cell r="E251">
            <v>8467</v>
          </cell>
        </row>
        <row r="253">
          <cell r="A253" t="str">
            <v>401.1O</v>
          </cell>
          <cell r="B253" t="str">
            <v>INSURANCE</v>
          </cell>
          <cell r="C253">
            <v>0</v>
          </cell>
          <cell r="D253">
            <v>8467</v>
          </cell>
          <cell r="E253">
            <v>8467</v>
          </cell>
        </row>
        <row r="255">
          <cell r="A255">
            <v>6419027</v>
          </cell>
          <cell r="B255" t="str">
            <v>RENT-BURLA ENTERPRISES</v>
          </cell>
          <cell r="C255">
            <v>0</v>
          </cell>
          <cell r="D255">
            <v>431.28</v>
          </cell>
          <cell r="E255">
            <v>431.28</v>
          </cell>
        </row>
        <row r="257">
          <cell r="A257" t="str">
            <v>401.1Q</v>
          </cell>
          <cell r="B257" t="str">
            <v>RENT</v>
          </cell>
          <cell r="C257">
            <v>0</v>
          </cell>
          <cell r="D257">
            <v>431.28</v>
          </cell>
          <cell r="E257">
            <v>431.28</v>
          </cell>
        </row>
        <row r="259">
          <cell r="A259">
            <v>6759001</v>
          </cell>
          <cell r="B259" t="str">
            <v>PUBL SUBSCRIPTIONS &amp; TAPES</v>
          </cell>
          <cell r="C259">
            <v>0</v>
          </cell>
          <cell r="D259">
            <v>34.590000000000003</v>
          </cell>
          <cell r="E259">
            <v>34.590000000000003</v>
          </cell>
        </row>
        <row r="260">
          <cell r="A260">
            <v>6759002</v>
          </cell>
          <cell r="B260" t="str">
            <v>ANSWERING SERV</v>
          </cell>
          <cell r="C260">
            <v>0</v>
          </cell>
          <cell r="D260">
            <v>450.86</v>
          </cell>
          <cell r="E260">
            <v>450.86</v>
          </cell>
        </row>
        <row r="261">
          <cell r="A261">
            <v>6759004</v>
          </cell>
          <cell r="B261" t="str">
            <v>PRINTING &amp; BLUEPRINTS</v>
          </cell>
          <cell r="C261">
            <v>226.29</v>
          </cell>
          <cell r="D261">
            <v>340.64</v>
          </cell>
          <cell r="E261">
            <v>566.92999999999995</v>
          </cell>
        </row>
        <row r="262">
          <cell r="A262">
            <v>6759006</v>
          </cell>
          <cell r="B262" t="str">
            <v>UPS &amp; AIR FREIGHT</v>
          </cell>
          <cell r="C262">
            <v>415.78</v>
          </cell>
          <cell r="D262">
            <v>93</v>
          </cell>
          <cell r="E262">
            <v>508.78</v>
          </cell>
        </row>
        <row r="263">
          <cell r="A263">
            <v>6759008</v>
          </cell>
          <cell r="B263" t="str">
            <v>XEROX</v>
          </cell>
          <cell r="C263">
            <v>0</v>
          </cell>
          <cell r="D263">
            <v>86.01</v>
          </cell>
          <cell r="E263">
            <v>86.01</v>
          </cell>
        </row>
        <row r="264">
          <cell r="A264">
            <v>6759009</v>
          </cell>
          <cell r="B264" t="str">
            <v>OFFICE SUPPLY STORES</v>
          </cell>
          <cell r="C264">
            <v>0</v>
          </cell>
          <cell r="D264">
            <v>493.31</v>
          </cell>
          <cell r="E264">
            <v>493.31</v>
          </cell>
        </row>
        <row r="265">
          <cell r="A265">
            <v>6759010</v>
          </cell>
          <cell r="B265" t="str">
            <v>REIM OFFICE EMPLOYEE EXPENSES</v>
          </cell>
          <cell r="C265">
            <v>0</v>
          </cell>
          <cell r="D265">
            <v>32.880000000000003</v>
          </cell>
          <cell r="E265">
            <v>32.880000000000003</v>
          </cell>
        </row>
        <row r="266">
          <cell r="A266">
            <v>6759013</v>
          </cell>
          <cell r="B266" t="str">
            <v>CLEANING SUPPLIES</v>
          </cell>
          <cell r="C266">
            <v>0</v>
          </cell>
          <cell r="D266">
            <v>54.61</v>
          </cell>
          <cell r="E266">
            <v>54.61</v>
          </cell>
        </row>
        <row r="267">
          <cell r="A267">
            <v>6759014</v>
          </cell>
          <cell r="B267" t="str">
            <v>MEMBERSHIPS - OFFICE EMPLOYEE</v>
          </cell>
          <cell r="C267">
            <v>0</v>
          </cell>
          <cell r="D267">
            <v>21.87</v>
          </cell>
          <cell r="E267">
            <v>21.87</v>
          </cell>
        </row>
        <row r="268">
          <cell r="A268">
            <v>6759090</v>
          </cell>
          <cell r="B268" t="str">
            <v>OTHER OFFICE EXPENSES</v>
          </cell>
          <cell r="C268">
            <v>0</v>
          </cell>
          <cell r="D268">
            <v>28.65</v>
          </cell>
          <cell r="E268">
            <v>28.65</v>
          </cell>
        </row>
        <row r="270">
          <cell r="A270" t="str">
            <v>401.1R</v>
          </cell>
          <cell r="B270" t="str">
            <v>OFFICE SUPPLIES</v>
          </cell>
          <cell r="C270">
            <v>642.07000000000005</v>
          </cell>
          <cell r="D270">
            <v>1636.42</v>
          </cell>
          <cell r="E270">
            <v>2278.4899999999998</v>
          </cell>
        </row>
        <row r="272">
          <cell r="A272">
            <v>6759005</v>
          </cell>
          <cell r="B272" t="str">
            <v>POSTAGE &amp; POSTAGE METER-OFFICE</v>
          </cell>
          <cell r="C272">
            <v>2463</v>
          </cell>
          <cell r="D272">
            <v>145</v>
          </cell>
          <cell r="E272">
            <v>2608</v>
          </cell>
        </row>
        <row r="275">
          <cell r="A275" t="str">
            <v>PERIOD ENDING: 12/31/02               12:29:13 22 DEC 2008 (NV.1CO.TB5LY) PAGE 6</v>
          </cell>
        </row>
        <row r="276">
          <cell r="A276" t="str">
            <v xml:space="preserve">COMPANY: C-005 APPLE CANYON UTILITY CO.                                         </v>
          </cell>
        </row>
        <row r="278">
          <cell r="A278" t="str">
            <v>DETAIL TB BY SUB</v>
          </cell>
        </row>
        <row r="280">
          <cell r="A280" t="str">
            <v xml:space="preserve">                  U T I L I T I E S ,  I N C O R P O R A T E D</v>
          </cell>
        </row>
        <row r="282">
          <cell r="A282" t="str">
            <v xml:space="preserve">                              DETAIL TRIAL BALANCE</v>
          </cell>
        </row>
        <row r="284">
          <cell r="A284" t="str">
            <v>ACCOUNT               DESCRIPTION                  BEG-BALANCE       CURRENT       END-BALANCE</v>
          </cell>
        </row>
        <row r="285">
          <cell r="A285" t="str">
            <v>-------               -----------                  -----------       -------       -----------</v>
          </cell>
        </row>
        <row r="286">
          <cell r="A286" t="str">
            <v>401.1RR</v>
          </cell>
          <cell r="B286" t="str">
            <v>BILLING &amp; CUSTOMER SERVICE</v>
          </cell>
          <cell r="C286">
            <v>2463</v>
          </cell>
          <cell r="D286">
            <v>145</v>
          </cell>
          <cell r="E286">
            <v>2608</v>
          </cell>
        </row>
        <row r="288">
          <cell r="A288">
            <v>6759110</v>
          </cell>
          <cell r="B288" t="str">
            <v>OFFICE TELEPHONE</v>
          </cell>
          <cell r="C288">
            <v>0</v>
          </cell>
          <cell r="D288">
            <v>121.51</v>
          </cell>
          <cell r="E288">
            <v>121.51</v>
          </cell>
        </row>
        <row r="289">
          <cell r="A289">
            <v>6759120</v>
          </cell>
          <cell r="B289" t="str">
            <v>OFFICE ELECTRIC</v>
          </cell>
          <cell r="C289">
            <v>0</v>
          </cell>
          <cell r="D289">
            <v>370.75</v>
          </cell>
          <cell r="E289">
            <v>370.75</v>
          </cell>
        </row>
        <row r="290">
          <cell r="A290">
            <v>6759130</v>
          </cell>
          <cell r="B290" t="str">
            <v>OFFICE GAS</v>
          </cell>
          <cell r="C290">
            <v>0</v>
          </cell>
          <cell r="D290">
            <v>59.59</v>
          </cell>
          <cell r="E290">
            <v>59.59</v>
          </cell>
        </row>
        <row r="291">
          <cell r="A291">
            <v>6759135</v>
          </cell>
          <cell r="B291" t="str">
            <v>OPERATIONS TELEPHONES</v>
          </cell>
          <cell r="C291">
            <v>2140.67</v>
          </cell>
          <cell r="D291">
            <v>99.55</v>
          </cell>
          <cell r="E291">
            <v>2240.2199999999998</v>
          </cell>
        </row>
        <row r="292">
          <cell r="A292">
            <v>6759136</v>
          </cell>
          <cell r="B292" t="str">
            <v>OPERATIONS TELEPHONES-LONG DIST</v>
          </cell>
          <cell r="C292">
            <v>0</v>
          </cell>
          <cell r="D292">
            <v>47.94</v>
          </cell>
          <cell r="E292">
            <v>47.94</v>
          </cell>
        </row>
        <row r="293">
          <cell r="A293">
            <v>6759190</v>
          </cell>
          <cell r="B293" t="str">
            <v>OTHER OFFICE UTILITIES</v>
          </cell>
          <cell r="C293">
            <v>0</v>
          </cell>
          <cell r="D293">
            <v>37.26</v>
          </cell>
          <cell r="E293">
            <v>37.26</v>
          </cell>
        </row>
        <row r="295">
          <cell r="A295" t="str">
            <v>401.1S</v>
          </cell>
          <cell r="B295" t="str">
            <v>OFFICE UTILITIES</v>
          </cell>
          <cell r="C295">
            <v>2140.67</v>
          </cell>
          <cell r="D295">
            <v>736.6</v>
          </cell>
          <cell r="E295">
            <v>2877.27</v>
          </cell>
        </row>
        <row r="297">
          <cell r="A297">
            <v>6759210</v>
          </cell>
          <cell r="B297" t="str">
            <v>OFFICE CLEANING SERV</v>
          </cell>
          <cell r="C297">
            <v>0</v>
          </cell>
          <cell r="D297">
            <v>370.78</v>
          </cell>
          <cell r="E297">
            <v>370.78</v>
          </cell>
        </row>
        <row r="298">
          <cell r="A298">
            <v>6759220</v>
          </cell>
          <cell r="B298" t="str">
            <v>LNDSCPING MOWING &amp; SNOWPLWNG</v>
          </cell>
          <cell r="C298">
            <v>0</v>
          </cell>
          <cell r="D298">
            <v>328.36</v>
          </cell>
          <cell r="E298">
            <v>328.36</v>
          </cell>
        </row>
        <row r="299">
          <cell r="A299">
            <v>6759230</v>
          </cell>
          <cell r="B299" t="str">
            <v>OFFICE GARBAGE REMOVAL</v>
          </cell>
          <cell r="C299">
            <v>0</v>
          </cell>
          <cell r="D299">
            <v>19.440000000000001</v>
          </cell>
          <cell r="E299">
            <v>19.440000000000001</v>
          </cell>
        </row>
        <row r="300">
          <cell r="A300">
            <v>6759260</v>
          </cell>
          <cell r="B300" t="str">
            <v>REPAIR OFF MACH &amp; HEATING</v>
          </cell>
          <cell r="C300">
            <v>0</v>
          </cell>
          <cell r="D300">
            <v>71.81</v>
          </cell>
          <cell r="E300">
            <v>71.81</v>
          </cell>
        </row>
        <row r="301">
          <cell r="A301">
            <v>6759290</v>
          </cell>
          <cell r="B301" t="str">
            <v>OTHER OFFICE MAINT</v>
          </cell>
          <cell r="C301">
            <v>0</v>
          </cell>
          <cell r="D301">
            <v>607.75</v>
          </cell>
          <cell r="E301">
            <v>607.75</v>
          </cell>
        </row>
        <row r="303">
          <cell r="A303" t="str">
            <v>401.1U</v>
          </cell>
          <cell r="B303" t="str">
            <v>OFFICE MAINTENANCE</v>
          </cell>
          <cell r="C303">
            <v>0</v>
          </cell>
          <cell r="D303">
            <v>1398.14</v>
          </cell>
          <cell r="E303">
            <v>1398.14</v>
          </cell>
        </row>
        <row r="305">
          <cell r="A305">
            <v>7048055</v>
          </cell>
          <cell r="B305" t="str">
            <v>OFFICE EDUCATION/TRAIN. EXP</v>
          </cell>
          <cell r="C305">
            <v>0</v>
          </cell>
          <cell r="D305">
            <v>54.4</v>
          </cell>
          <cell r="E305">
            <v>54.4</v>
          </cell>
        </row>
        <row r="306">
          <cell r="A306">
            <v>7758370</v>
          </cell>
          <cell r="B306" t="str">
            <v>MEALS &amp; RELATED EXP</v>
          </cell>
          <cell r="C306">
            <v>0</v>
          </cell>
          <cell r="D306">
            <v>77.91</v>
          </cell>
          <cell r="E306">
            <v>77.91</v>
          </cell>
        </row>
        <row r="307">
          <cell r="A307">
            <v>7758380</v>
          </cell>
          <cell r="B307" t="str">
            <v>BANK SERV CHARGES</v>
          </cell>
          <cell r="C307">
            <v>0</v>
          </cell>
          <cell r="D307">
            <v>1089.72</v>
          </cell>
          <cell r="E307">
            <v>1089.72</v>
          </cell>
        </row>
        <row r="308">
          <cell r="A308">
            <v>7758390</v>
          </cell>
          <cell r="B308" t="str">
            <v>OTHER MISC GENERAL</v>
          </cell>
          <cell r="C308">
            <v>975</v>
          </cell>
          <cell r="D308">
            <v>166</v>
          </cell>
          <cell r="E308">
            <v>1141</v>
          </cell>
        </row>
        <row r="310">
          <cell r="A310" t="str">
            <v>401.1V</v>
          </cell>
          <cell r="B310" t="str">
            <v>MISCELLANEOUS EXPENSE</v>
          </cell>
          <cell r="C310">
            <v>975</v>
          </cell>
          <cell r="D310">
            <v>1388.03</v>
          </cell>
          <cell r="E310">
            <v>2363.0300000000002</v>
          </cell>
        </row>
        <row r="312">
          <cell r="A312">
            <v>6755090</v>
          </cell>
          <cell r="B312" t="str">
            <v>WATER-OTHER MAINT EXP</v>
          </cell>
          <cell r="C312">
            <v>1600.71</v>
          </cell>
          <cell r="D312">
            <v>0</v>
          </cell>
          <cell r="E312">
            <v>1600.71</v>
          </cell>
        </row>
        <row r="313">
          <cell r="A313">
            <v>6759503</v>
          </cell>
          <cell r="B313" t="str">
            <v>WATER-MAINT SUPPLIES</v>
          </cell>
          <cell r="C313">
            <v>5004.8900000000003</v>
          </cell>
          <cell r="D313">
            <v>0</v>
          </cell>
          <cell r="E313">
            <v>5004.8900000000003</v>
          </cell>
        </row>
        <row r="314">
          <cell r="A314">
            <v>6759506</v>
          </cell>
          <cell r="B314" t="str">
            <v>WATER-MAINT REPAIRS</v>
          </cell>
          <cell r="C314">
            <v>5903.29</v>
          </cell>
          <cell r="D314">
            <v>0</v>
          </cell>
          <cell r="E314">
            <v>5903.29</v>
          </cell>
        </row>
        <row r="315">
          <cell r="A315">
            <v>6759509</v>
          </cell>
          <cell r="B315" t="str">
            <v>WATER-ELEC EQUIPT REPAIR</v>
          </cell>
          <cell r="C315">
            <v>505</v>
          </cell>
          <cell r="D315">
            <v>0</v>
          </cell>
          <cell r="E315">
            <v>505</v>
          </cell>
        </row>
        <row r="317">
          <cell r="A317" t="str">
            <v>401.1X</v>
          </cell>
          <cell r="B317" t="str">
            <v>MAINTENANCE-WATER PLANT</v>
          </cell>
          <cell r="C317">
            <v>13013.89</v>
          </cell>
          <cell r="D317">
            <v>0</v>
          </cell>
          <cell r="E317">
            <v>13013.89</v>
          </cell>
        </row>
        <row r="319">
          <cell r="A319">
            <v>6759080</v>
          </cell>
          <cell r="B319" t="str">
            <v>MAINT-DEFERRED CHARGES</v>
          </cell>
          <cell r="C319">
            <v>996</v>
          </cell>
          <cell r="D319">
            <v>0</v>
          </cell>
          <cell r="E319">
            <v>996</v>
          </cell>
        </row>
        <row r="320">
          <cell r="A320">
            <v>6759405</v>
          </cell>
          <cell r="B320" t="str">
            <v>COMMUNICATION EXPENSES</v>
          </cell>
          <cell r="C320">
            <v>276.37</v>
          </cell>
          <cell r="D320">
            <v>960.61</v>
          </cell>
          <cell r="E320">
            <v>1236.98</v>
          </cell>
        </row>
        <row r="321">
          <cell r="A321">
            <v>6759412</v>
          </cell>
          <cell r="B321" t="str">
            <v>UNIFORMS</v>
          </cell>
          <cell r="C321">
            <v>281.20999999999998</v>
          </cell>
          <cell r="D321">
            <v>0</v>
          </cell>
          <cell r="E321">
            <v>281.20999999999998</v>
          </cell>
        </row>
        <row r="323">
          <cell r="A323" t="str">
            <v>401.1Z</v>
          </cell>
          <cell r="B323" t="str">
            <v>MAINTENANCE-WTR&amp;SWR PLANT</v>
          </cell>
          <cell r="C323">
            <v>1553.58</v>
          </cell>
          <cell r="D323">
            <v>960.61</v>
          </cell>
          <cell r="E323">
            <v>2514.19</v>
          </cell>
        </row>
        <row r="325">
          <cell r="A325">
            <v>6205003</v>
          </cell>
          <cell r="B325" t="str">
            <v>OPERATORS EXPENSES</v>
          </cell>
          <cell r="C325">
            <v>0</v>
          </cell>
          <cell r="D325">
            <v>51.87</v>
          </cell>
          <cell r="E325">
            <v>51.87</v>
          </cell>
        </row>
        <row r="326">
          <cell r="A326">
            <v>6759017</v>
          </cell>
          <cell r="B326" t="str">
            <v>OPERATORS-CLEANING SUPPLIES</v>
          </cell>
          <cell r="C326">
            <v>153.75</v>
          </cell>
          <cell r="D326">
            <v>0</v>
          </cell>
          <cell r="E326">
            <v>153.75</v>
          </cell>
        </row>
        <row r="327">
          <cell r="A327">
            <v>6759018</v>
          </cell>
          <cell r="B327" t="str">
            <v>OPERATORS-OTHER OFFICE EXPENSE</v>
          </cell>
          <cell r="C327">
            <v>980.93</v>
          </cell>
          <cell r="D327">
            <v>122.65</v>
          </cell>
          <cell r="E327">
            <v>1103.58</v>
          </cell>
        </row>
        <row r="328">
          <cell r="A328">
            <v>6759410</v>
          </cell>
          <cell r="B328" t="str">
            <v>OPERATORS ED EXPENSES</v>
          </cell>
          <cell r="C328">
            <v>362.86</v>
          </cell>
          <cell r="D328">
            <v>11.92</v>
          </cell>
          <cell r="E328">
            <v>374.78</v>
          </cell>
        </row>
        <row r="329">
          <cell r="A329">
            <v>6759413</v>
          </cell>
          <cell r="B329" t="str">
            <v>OPERATORS-POSTAGE</v>
          </cell>
          <cell r="C329">
            <v>485.3</v>
          </cell>
          <cell r="D329">
            <v>16.04</v>
          </cell>
          <cell r="E329">
            <v>501.34</v>
          </cell>
        </row>
        <row r="330">
          <cell r="A330">
            <v>6759414</v>
          </cell>
          <cell r="B330" t="str">
            <v>OPERATORS-OFFICE SUPPLY STORES</v>
          </cell>
          <cell r="C330">
            <v>29.12</v>
          </cell>
          <cell r="D330">
            <v>77.900000000000006</v>
          </cell>
          <cell r="E330">
            <v>107.02</v>
          </cell>
        </row>
        <row r="331">
          <cell r="A331">
            <v>6759416</v>
          </cell>
          <cell r="B331" t="str">
            <v>OPERATORS-MEMBERSHIPS</v>
          </cell>
          <cell r="C331">
            <v>110</v>
          </cell>
          <cell r="D331">
            <v>234.94</v>
          </cell>
          <cell r="E331">
            <v>344.94</v>
          </cell>
        </row>
        <row r="333">
          <cell r="A333" t="str">
            <v>401.1ZZ</v>
          </cell>
          <cell r="B333" t="str">
            <v>OPERATORS EXPENSES</v>
          </cell>
          <cell r="C333">
            <v>2121.96</v>
          </cell>
          <cell r="D333">
            <v>515.32000000000005</v>
          </cell>
          <cell r="E333">
            <v>2637.28</v>
          </cell>
        </row>
        <row r="336">
          <cell r="A336" t="str">
            <v>PERIOD ENDING: 12/31/02               12:29:13 22 DEC 2008 (NV.1CO.TB5LY) PAGE 7</v>
          </cell>
        </row>
        <row r="337">
          <cell r="A337" t="str">
            <v xml:space="preserve">COMPANY: C-005 APPLE CANYON UTILITY CO.                                         </v>
          </cell>
        </row>
        <row r="339">
          <cell r="A339" t="str">
            <v>DETAIL TB BY SUB</v>
          </cell>
        </row>
        <row r="341">
          <cell r="A341" t="str">
            <v xml:space="preserve">                  U T I L I T I E S ,  I N C O R P O R A T E D</v>
          </cell>
        </row>
        <row r="343">
          <cell r="A343" t="str">
            <v xml:space="preserve">                              DETAIL TRIAL BALANCE</v>
          </cell>
        </row>
        <row r="345">
          <cell r="A345" t="str">
            <v>ACCOUNT               DESCRIPTION                  BEG-BALANCE       CURRENT       END-BALANCE</v>
          </cell>
        </row>
        <row r="346">
          <cell r="A346" t="str">
            <v>-------               -----------                  -----------       -------       -----------</v>
          </cell>
        </row>
        <row r="347">
          <cell r="A347">
            <v>6355010</v>
          </cell>
          <cell r="B347" t="str">
            <v>WATER TESTS</v>
          </cell>
          <cell r="C347">
            <v>6263.25</v>
          </cell>
          <cell r="D347">
            <v>0</v>
          </cell>
          <cell r="E347">
            <v>6263.25</v>
          </cell>
        </row>
        <row r="348">
          <cell r="A348">
            <v>6355030</v>
          </cell>
          <cell r="B348" t="str">
            <v>TESTING EQUIP &amp; CHEM</v>
          </cell>
          <cell r="C348">
            <v>59.9</v>
          </cell>
          <cell r="D348">
            <v>0</v>
          </cell>
          <cell r="E348">
            <v>59.9</v>
          </cell>
        </row>
        <row r="350">
          <cell r="A350" t="str">
            <v>401.2B</v>
          </cell>
          <cell r="B350" t="str">
            <v>MAINTENANCE-TESTING</v>
          </cell>
          <cell r="C350">
            <v>6323.15</v>
          </cell>
          <cell r="D350">
            <v>0</v>
          </cell>
          <cell r="E350">
            <v>6323.15</v>
          </cell>
        </row>
        <row r="352">
          <cell r="A352">
            <v>6501020</v>
          </cell>
          <cell r="B352" t="str">
            <v>GASOLINE</v>
          </cell>
          <cell r="C352">
            <v>336.95</v>
          </cell>
          <cell r="D352">
            <v>2973.88</v>
          </cell>
          <cell r="E352">
            <v>3310.83</v>
          </cell>
        </row>
        <row r="353">
          <cell r="A353">
            <v>6501030</v>
          </cell>
          <cell r="B353" t="str">
            <v>AUTO REPAIR &amp; TIRES</v>
          </cell>
          <cell r="C353">
            <v>1347.37</v>
          </cell>
          <cell r="D353">
            <v>1446.1</v>
          </cell>
          <cell r="E353">
            <v>2793.47</v>
          </cell>
        </row>
        <row r="354">
          <cell r="A354">
            <v>6501040</v>
          </cell>
          <cell r="B354" t="str">
            <v>AUTO LICENSES</v>
          </cell>
          <cell r="C354">
            <v>18</v>
          </cell>
          <cell r="D354">
            <v>149.66</v>
          </cell>
          <cell r="E354">
            <v>167.66</v>
          </cell>
        </row>
        <row r="356">
          <cell r="A356" t="str">
            <v>401.2D</v>
          </cell>
          <cell r="B356" t="str">
            <v>TRANSPORTATION EXPENSE</v>
          </cell>
          <cell r="C356">
            <v>1702.32</v>
          </cell>
          <cell r="D356">
            <v>4569.6400000000003</v>
          </cell>
          <cell r="E356">
            <v>6271.96</v>
          </cell>
        </row>
        <row r="358">
          <cell r="A358">
            <v>4032010</v>
          </cell>
          <cell r="B358" t="str">
            <v>DEPRECIATION-WATER PLANT</v>
          </cell>
          <cell r="C358">
            <v>21061.86</v>
          </cell>
          <cell r="D358">
            <v>77.73</v>
          </cell>
          <cell r="E358">
            <v>21139.59</v>
          </cell>
        </row>
        <row r="359">
          <cell r="A359">
            <v>4032090</v>
          </cell>
          <cell r="B359" t="str">
            <v>DEPRECIATION-10190</v>
          </cell>
          <cell r="C359">
            <v>0</v>
          </cell>
          <cell r="D359">
            <v>916.04</v>
          </cell>
          <cell r="E359">
            <v>916.04</v>
          </cell>
        </row>
        <row r="360">
          <cell r="A360">
            <v>4032091</v>
          </cell>
          <cell r="B360" t="str">
            <v>DEPRECIATION-10191</v>
          </cell>
          <cell r="C360">
            <v>0</v>
          </cell>
          <cell r="D360">
            <v>829.26</v>
          </cell>
          <cell r="E360">
            <v>829.26</v>
          </cell>
        </row>
        <row r="361">
          <cell r="A361">
            <v>4032092</v>
          </cell>
          <cell r="B361" t="str">
            <v>DEPRECIATION-10300</v>
          </cell>
          <cell r="C361">
            <v>0</v>
          </cell>
          <cell r="D361">
            <v>4980.79</v>
          </cell>
          <cell r="E361">
            <v>4980.79</v>
          </cell>
        </row>
        <row r="362">
          <cell r="A362">
            <v>4032093</v>
          </cell>
          <cell r="B362" t="str">
            <v>DEPRECIATION-10193</v>
          </cell>
          <cell r="C362">
            <v>0</v>
          </cell>
          <cell r="D362">
            <v>38</v>
          </cell>
          <cell r="E362">
            <v>38</v>
          </cell>
        </row>
        <row r="363">
          <cell r="A363">
            <v>4032098</v>
          </cell>
          <cell r="B363" t="str">
            <v>DEPRECIATION-COMPUTER</v>
          </cell>
          <cell r="C363">
            <v>0</v>
          </cell>
          <cell r="D363">
            <v>804.84</v>
          </cell>
          <cell r="E363">
            <v>804.84</v>
          </cell>
        </row>
        <row r="365">
          <cell r="A365">
            <v>403.2</v>
          </cell>
          <cell r="B365" t="str">
            <v>DEPRECIATION EXP-WATER</v>
          </cell>
          <cell r="C365">
            <v>21061.86</v>
          </cell>
          <cell r="D365">
            <v>7646.66</v>
          </cell>
          <cell r="E365">
            <v>28708.52</v>
          </cell>
        </row>
        <row r="367">
          <cell r="A367">
            <v>4071000</v>
          </cell>
          <cell r="B367" t="str">
            <v>AMORT EXP-CIA-WATER</v>
          </cell>
          <cell r="C367">
            <v>-9991.7999999999993</v>
          </cell>
          <cell r="D367">
            <v>0</v>
          </cell>
          <cell r="E367">
            <v>-9991.7999999999993</v>
          </cell>
        </row>
        <row r="369">
          <cell r="A369">
            <v>407.6</v>
          </cell>
          <cell r="B369" t="str">
            <v>AMORT EXP-CIA-WATER</v>
          </cell>
          <cell r="C369">
            <v>-9991.7999999999993</v>
          </cell>
          <cell r="D369">
            <v>0</v>
          </cell>
          <cell r="E369">
            <v>-9991.7999999999993</v>
          </cell>
        </row>
        <row r="371">
          <cell r="A371">
            <v>4081201</v>
          </cell>
          <cell r="B371" t="str">
            <v>FICA EXPENSE</v>
          </cell>
          <cell r="C371">
            <v>0</v>
          </cell>
          <cell r="D371">
            <v>5419.63</v>
          </cell>
          <cell r="E371">
            <v>5419.63</v>
          </cell>
        </row>
        <row r="372">
          <cell r="A372">
            <v>4091050</v>
          </cell>
          <cell r="B372" t="str">
            <v>FED UNEMPLOYMENT TAX</v>
          </cell>
          <cell r="C372">
            <v>0</v>
          </cell>
          <cell r="D372">
            <v>107.96</v>
          </cell>
          <cell r="E372">
            <v>107.96</v>
          </cell>
        </row>
        <row r="373">
          <cell r="A373">
            <v>4091060</v>
          </cell>
          <cell r="B373" t="str">
            <v>ST UNEMPLOYMENT TAX</v>
          </cell>
          <cell r="C373">
            <v>0</v>
          </cell>
          <cell r="D373">
            <v>401</v>
          </cell>
          <cell r="E373">
            <v>401</v>
          </cell>
        </row>
        <row r="374">
          <cell r="A374">
            <v>4091123</v>
          </cell>
          <cell r="B374" t="str">
            <v>ST UNEMPLOYMENT TAX-IL</v>
          </cell>
          <cell r="C374">
            <v>0</v>
          </cell>
          <cell r="D374">
            <v>148.69999999999999</v>
          </cell>
          <cell r="E374">
            <v>148.69999999999999</v>
          </cell>
        </row>
        <row r="376">
          <cell r="A376">
            <v>408.2</v>
          </cell>
          <cell r="B376" t="str">
            <v>PAYROLL TAXES</v>
          </cell>
          <cell r="C376">
            <v>0</v>
          </cell>
          <cell r="D376">
            <v>6077.29</v>
          </cell>
          <cell r="E376">
            <v>6077.29</v>
          </cell>
        </row>
        <row r="378">
          <cell r="A378">
            <v>4081004</v>
          </cell>
          <cell r="B378" t="str">
            <v>UTIL OR COMMISSION TAX</v>
          </cell>
          <cell r="C378">
            <v>244</v>
          </cell>
          <cell r="D378">
            <v>0</v>
          </cell>
          <cell r="E378">
            <v>244</v>
          </cell>
        </row>
        <row r="379">
          <cell r="A379">
            <v>4081121</v>
          </cell>
          <cell r="B379" t="str">
            <v>REAL ESTATE TAX</v>
          </cell>
          <cell r="C379">
            <v>1636.46</v>
          </cell>
          <cell r="D379">
            <v>815.74</v>
          </cell>
          <cell r="E379">
            <v>2452.1999999999998</v>
          </cell>
        </row>
        <row r="380">
          <cell r="A380">
            <v>4081122</v>
          </cell>
          <cell r="B380" t="str">
            <v>PERS PROP &amp; ICT TAX</v>
          </cell>
          <cell r="C380">
            <v>5171</v>
          </cell>
          <cell r="D380">
            <v>0</v>
          </cell>
          <cell r="E380">
            <v>5171</v>
          </cell>
        </row>
        <row r="381">
          <cell r="A381">
            <v>4081303</v>
          </cell>
          <cell r="B381" t="str">
            <v>FRANCHISE TAX</v>
          </cell>
          <cell r="C381">
            <v>475</v>
          </cell>
          <cell r="D381">
            <v>0</v>
          </cell>
          <cell r="E381">
            <v>475</v>
          </cell>
        </row>
        <row r="383">
          <cell r="A383">
            <v>408.3</v>
          </cell>
          <cell r="B383" t="str">
            <v>OTHER TAXES</v>
          </cell>
          <cell r="C383">
            <v>7526.46</v>
          </cell>
          <cell r="D383">
            <v>815.74</v>
          </cell>
          <cell r="E383">
            <v>8342.2000000000007</v>
          </cell>
        </row>
        <row r="385">
          <cell r="A385">
            <v>4091000</v>
          </cell>
          <cell r="B385" t="str">
            <v>INCOME TAXES-FEDERAL</v>
          </cell>
          <cell r="C385">
            <v>7703</v>
          </cell>
          <cell r="D385">
            <v>0</v>
          </cell>
          <cell r="E385">
            <v>7703</v>
          </cell>
        </row>
        <row r="387">
          <cell r="A387">
            <v>409.1</v>
          </cell>
          <cell r="B387" t="str">
            <v>INCOME TAXES-FEDERAL</v>
          </cell>
          <cell r="C387">
            <v>7703</v>
          </cell>
          <cell r="D387">
            <v>0</v>
          </cell>
          <cell r="E387">
            <v>7703</v>
          </cell>
        </row>
        <row r="389">
          <cell r="A389">
            <v>4091100</v>
          </cell>
          <cell r="B389" t="str">
            <v>INCOME TAXES-STATE</v>
          </cell>
          <cell r="C389">
            <v>1784</v>
          </cell>
          <cell r="D389">
            <v>0</v>
          </cell>
          <cell r="E389">
            <v>1784</v>
          </cell>
        </row>
        <row r="391">
          <cell r="A391">
            <v>409.2</v>
          </cell>
          <cell r="B391" t="str">
            <v>INCOME TAXES-STATE</v>
          </cell>
          <cell r="C391">
            <v>1784</v>
          </cell>
          <cell r="D391">
            <v>0</v>
          </cell>
          <cell r="E391">
            <v>1784</v>
          </cell>
        </row>
        <row r="393">
          <cell r="A393">
            <v>4101100</v>
          </cell>
          <cell r="B393" t="str">
            <v>DEF INCOME TAXES-STATE</v>
          </cell>
          <cell r="C393">
            <v>-1060</v>
          </cell>
          <cell r="D393">
            <v>0</v>
          </cell>
          <cell r="E393">
            <v>-1060</v>
          </cell>
        </row>
        <row r="395">
          <cell r="A395">
            <v>410.2</v>
          </cell>
          <cell r="B395" t="str">
            <v>DEFERRED INCOME TAXES-ST</v>
          </cell>
          <cell r="C395">
            <v>-1060</v>
          </cell>
          <cell r="D395">
            <v>0</v>
          </cell>
          <cell r="E395">
            <v>-1060</v>
          </cell>
        </row>
        <row r="397">
          <cell r="A397" t="str">
            <v>PERIOD ENDING: 12/31/02               12:29:13 22 DEC 2008 (NV.1CO.TB5LY) PAGE 8</v>
          </cell>
        </row>
        <row r="398">
          <cell r="A398" t="str">
            <v xml:space="preserve">COMPANY: C-005 APPLE CANYON UTILITY CO.                                         </v>
          </cell>
        </row>
        <row r="400">
          <cell r="A400" t="str">
            <v>DETAIL TB BY SUB</v>
          </cell>
        </row>
        <row r="402">
          <cell r="A402" t="str">
            <v xml:space="preserve">                  U T I L I T I E S ,  I N C O R P O R A T E D</v>
          </cell>
        </row>
        <row r="404">
          <cell r="A404" t="str">
            <v xml:space="preserve">                              DETAIL TRIAL BALANCE</v>
          </cell>
        </row>
        <row r="406">
          <cell r="A406" t="str">
            <v>ACCOUNT               DESCRIPTION                  BEG-BALANCE       CURRENT       END-BALANCE</v>
          </cell>
        </row>
        <row r="407">
          <cell r="A407" t="str">
            <v>-------               -----------                  -----------       -------       -----------</v>
          </cell>
        </row>
        <row r="409">
          <cell r="A409">
            <v>4122000</v>
          </cell>
          <cell r="B409" t="str">
            <v>AMORT OF INVEST TAX CREDIT</v>
          </cell>
          <cell r="C409">
            <v>-54</v>
          </cell>
          <cell r="D409">
            <v>0</v>
          </cell>
          <cell r="E409">
            <v>-54</v>
          </cell>
        </row>
        <row r="411">
          <cell r="A411">
            <v>412.1</v>
          </cell>
          <cell r="B411" t="e">
            <v>#NAME?</v>
          </cell>
          <cell r="C411">
            <v>-54</v>
          </cell>
          <cell r="D411">
            <v>0</v>
          </cell>
          <cell r="E411">
            <v>-54</v>
          </cell>
        </row>
        <row r="413">
          <cell r="A413">
            <v>4141040</v>
          </cell>
          <cell r="B413" t="str">
            <v>SALE OF EQUIPMENT</v>
          </cell>
          <cell r="C413">
            <v>0</v>
          </cell>
          <cell r="D413">
            <v>-143.07</v>
          </cell>
          <cell r="E413">
            <v>-143.07</v>
          </cell>
        </row>
        <row r="415">
          <cell r="A415">
            <v>413.1</v>
          </cell>
          <cell r="B415" t="str">
            <v>RENTAL &amp; OTHER INCOME</v>
          </cell>
          <cell r="C415">
            <v>0</v>
          </cell>
          <cell r="D415">
            <v>-143.07</v>
          </cell>
          <cell r="E415">
            <v>-143.07</v>
          </cell>
        </row>
        <row r="417">
          <cell r="A417">
            <v>4101000</v>
          </cell>
          <cell r="B417" t="str">
            <v>DEF INCOME TAX-FEDERAL</v>
          </cell>
          <cell r="C417">
            <v>-511</v>
          </cell>
          <cell r="D417">
            <v>0</v>
          </cell>
          <cell r="E417">
            <v>-511</v>
          </cell>
        </row>
        <row r="419">
          <cell r="A419">
            <v>419.1</v>
          </cell>
          <cell r="B419" t="str">
            <v>DEFERRED INCOME TAXES-FED</v>
          </cell>
          <cell r="C419">
            <v>-511</v>
          </cell>
          <cell r="D419">
            <v>0</v>
          </cell>
          <cell r="E419">
            <v>-511</v>
          </cell>
        </row>
        <row r="421">
          <cell r="A421">
            <v>4192000</v>
          </cell>
          <cell r="B421" t="str">
            <v>INTEREST EXPENSE-INTER-CO</v>
          </cell>
          <cell r="C421">
            <v>13918</v>
          </cell>
          <cell r="D421">
            <v>5298.9</v>
          </cell>
          <cell r="E421">
            <v>19216.900000000001</v>
          </cell>
        </row>
        <row r="423">
          <cell r="A423">
            <v>419.2</v>
          </cell>
          <cell r="B423" t="str">
            <v>INTEREST EXPENSE-INTERCO</v>
          </cell>
          <cell r="C423">
            <v>13918</v>
          </cell>
          <cell r="D423">
            <v>5298.9</v>
          </cell>
          <cell r="E423">
            <v>19216.900000000001</v>
          </cell>
        </row>
        <row r="425">
          <cell r="A425">
            <v>4201000</v>
          </cell>
          <cell r="B425" t="str">
            <v>INTEREST DURING CONSTRUCTION</v>
          </cell>
          <cell r="C425">
            <v>-2078</v>
          </cell>
          <cell r="D425">
            <v>0</v>
          </cell>
          <cell r="E425">
            <v>-2078</v>
          </cell>
        </row>
        <row r="427">
          <cell r="A427">
            <v>420.1</v>
          </cell>
          <cell r="B427" t="str">
            <v>INTEREST DURING CONSTRUCTION</v>
          </cell>
          <cell r="C427">
            <v>-2078</v>
          </cell>
          <cell r="D427">
            <v>0</v>
          </cell>
          <cell r="E427">
            <v>-2078</v>
          </cell>
        </row>
        <row r="429">
          <cell r="A429">
            <v>4261000</v>
          </cell>
          <cell r="B429" t="str">
            <v>MISCELLANEOUS INCOME</v>
          </cell>
          <cell r="C429">
            <v>0</v>
          </cell>
          <cell r="D429">
            <v>-121.39</v>
          </cell>
          <cell r="E429">
            <v>-121.39</v>
          </cell>
        </row>
        <row r="431">
          <cell r="A431">
            <v>426.1</v>
          </cell>
          <cell r="B431" t="str">
            <v>MISCELLANEOUS INCOME</v>
          </cell>
          <cell r="C431">
            <v>0</v>
          </cell>
          <cell r="D431">
            <v>-121.39</v>
          </cell>
          <cell r="E431">
            <v>-121.39</v>
          </cell>
        </row>
        <row r="433">
          <cell r="A433">
            <v>4272090</v>
          </cell>
          <cell r="B433" t="str">
            <v>S/T INT EXP OTHER</v>
          </cell>
          <cell r="C433">
            <v>0</v>
          </cell>
          <cell r="D433">
            <v>-309.45999999999998</v>
          </cell>
          <cell r="E433">
            <v>-309.45999999999998</v>
          </cell>
        </row>
        <row r="435">
          <cell r="A435">
            <v>427.2</v>
          </cell>
          <cell r="B435" t="str">
            <v>SHORT TERM INTEREST EXP</v>
          </cell>
          <cell r="C435">
            <v>0</v>
          </cell>
          <cell r="D435">
            <v>-309.45999999999998</v>
          </cell>
          <cell r="E435">
            <v>-309.45999999999998</v>
          </cell>
        </row>
        <row r="436">
          <cell r="C436" t="str">
            <v>---------------</v>
          </cell>
          <cell r="D436" t="str">
            <v>---------------</v>
          </cell>
          <cell r="E436" t="str">
            <v>---------------</v>
          </cell>
        </row>
        <row r="437">
          <cell r="B437" t="str">
            <v>TOTAL INCOME STATEMENT</v>
          </cell>
          <cell r="C437">
            <v>-156844.87</v>
          </cell>
          <cell r="D437">
            <v>127790</v>
          </cell>
          <cell r="E437">
            <v>-29054.87</v>
          </cell>
        </row>
        <row r="440">
          <cell r="B440" t="str">
            <v>TOTAL BALANCE SHEET</v>
          </cell>
          <cell r="C440">
            <v>156844.87</v>
          </cell>
          <cell r="D440">
            <v>-156844.87</v>
          </cell>
          <cell r="E440">
            <v>0</v>
          </cell>
        </row>
        <row r="441">
          <cell r="B441" t="str">
            <v>TOTAL INCOME STATEMENT</v>
          </cell>
          <cell r="C441">
            <v>-156844.87</v>
          </cell>
          <cell r="D441">
            <v>127790</v>
          </cell>
          <cell r="E441">
            <v>-29054.87</v>
          </cell>
        </row>
        <row r="443">
          <cell r="A443" t="str">
            <v>Press RETURN to continue......</v>
          </cell>
        </row>
      </sheetData>
      <sheetData sheetId="42">
        <row r="1">
          <cell r="A1" t="str">
            <v xml:space="preserve">Apple Canyon </v>
          </cell>
        </row>
        <row r="2">
          <cell r="A2" t="str">
            <v>Trail Balance - 03</v>
          </cell>
        </row>
        <row r="4">
          <cell r="A4" t="str">
            <v>PERIOD ENDING: 12/31/03               12:29:11 22 DEC 2008 (NV.1CO.TB4LY) PAGE 1</v>
          </cell>
        </row>
        <row r="5">
          <cell r="A5" t="str">
            <v xml:space="preserve">COMPANY: C-005 APPLE CANYON UTILITY CO.                                         </v>
          </cell>
        </row>
        <row r="7">
          <cell r="A7" t="str">
            <v>DETAIL TB BY SUB</v>
          </cell>
        </row>
        <row r="9">
          <cell r="A9" t="str">
            <v xml:space="preserve">                  U T I L I T I E S ,  I N C O R P O R A T E D</v>
          </cell>
        </row>
        <row r="11">
          <cell r="A11" t="str">
            <v xml:space="preserve">                              DETAIL TRIAL BALANCE</v>
          </cell>
        </row>
        <row r="13">
          <cell r="A13" t="str">
            <v>ACCOUNT</v>
          </cell>
          <cell r="B13" t="str">
            <v>DESCRIPTION</v>
          </cell>
          <cell r="C13" t="str">
            <v>BEG-BALANCE</v>
          </cell>
          <cell r="D13" t="str">
            <v>CURRENT</v>
          </cell>
          <cell r="E13" t="str">
            <v>END-BALANCE</v>
          </cell>
        </row>
        <row r="14">
          <cell r="A14" t="str">
            <v>-------</v>
          </cell>
          <cell r="B14" t="str">
            <v>-----------</v>
          </cell>
          <cell r="C14" t="str">
            <v>-----------</v>
          </cell>
          <cell r="D14" t="str">
            <v>-------</v>
          </cell>
          <cell r="E14" t="str">
            <v>-----------</v>
          </cell>
        </row>
        <row r="16">
          <cell r="A16">
            <v>3011001</v>
          </cell>
          <cell r="B16" t="str">
            <v>ORGANIZATION</v>
          </cell>
          <cell r="C16">
            <v>20135.29</v>
          </cell>
          <cell r="D16">
            <v>0</v>
          </cell>
          <cell r="E16">
            <v>20135.29</v>
          </cell>
        </row>
        <row r="17">
          <cell r="A17">
            <v>3033020</v>
          </cell>
          <cell r="B17" t="str">
            <v>LAND &amp; LAND RIGHTS (PUMP PLT)</v>
          </cell>
          <cell r="C17">
            <v>-885.06</v>
          </cell>
          <cell r="D17">
            <v>0</v>
          </cell>
          <cell r="E17">
            <v>-885.06</v>
          </cell>
        </row>
        <row r="18">
          <cell r="A18">
            <v>3036010</v>
          </cell>
          <cell r="B18" t="str">
            <v>LAND &amp; LAND RIGHTS</v>
          </cell>
          <cell r="C18">
            <v>5000</v>
          </cell>
          <cell r="D18">
            <v>0</v>
          </cell>
          <cell r="E18">
            <v>5000</v>
          </cell>
        </row>
        <row r="19">
          <cell r="A19">
            <v>3043021</v>
          </cell>
          <cell r="B19" t="str">
            <v>STRUCT &amp; IMPRV (PUMP PLT)</v>
          </cell>
          <cell r="C19">
            <v>24315.96</v>
          </cell>
          <cell r="D19">
            <v>0</v>
          </cell>
          <cell r="E19">
            <v>24315.96</v>
          </cell>
        </row>
        <row r="20">
          <cell r="A20">
            <v>3044031</v>
          </cell>
          <cell r="B20" t="str">
            <v>STRUCT &amp; IMPRV (WATER T P)</v>
          </cell>
          <cell r="C20">
            <v>657.81</v>
          </cell>
          <cell r="D20">
            <v>0</v>
          </cell>
          <cell r="E20">
            <v>657.81</v>
          </cell>
        </row>
        <row r="21">
          <cell r="A21">
            <v>3072014</v>
          </cell>
          <cell r="B21" t="str">
            <v>WELLS &amp; SPRINGS</v>
          </cell>
          <cell r="C21">
            <v>177455.07</v>
          </cell>
          <cell r="D21">
            <v>0</v>
          </cell>
          <cell r="E21">
            <v>177455.07</v>
          </cell>
        </row>
        <row r="22">
          <cell r="A22">
            <v>3113025</v>
          </cell>
          <cell r="B22" t="str">
            <v>ELECTRIC PUMP EQUIP</v>
          </cell>
          <cell r="C22">
            <v>79290.22</v>
          </cell>
          <cell r="D22">
            <v>0</v>
          </cell>
          <cell r="E22">
            <v>79290.22</v>
          </cell>
        </row>
        <row r="23">
          <cell r="A23">
            <v>3204032</v>
          </cell>
          <cell r="B23" t="str">
            <v>WATER TREATMENT EQPT</v>
          </cell>
          <cell r="C23">
            <v>8881.89</v>
          </cell>
          <cell r="D23">
            <v>0</v>
          </cell>
          <cell r="E23">
            <v>8881.89</v>
          </cell>
        </row>
        <row r="24">
          <cell r="A24">
            <v>3305042</v>
          </cell>
          <cell r="B24" t="str">
            <v>DIST RESV &amp; STNDPIPES</v>
          </cell>
          <cell r="C24">
            <v>58032.24</v>
          </cell>
          <cell r="D24">
            <v>0</v>
          </cell>
          <cell r="E24">
            <v>58032.24</v>
          </cell>
        </row>
        <row r="25">
          <cell r="A25">
            <v>3315043</v>
          </cell>
          <cell r="B25" t="str">
            <v>TRANS &amp; DISTR MAINS</v>
          </cell>
          <cell r="C25">
            <v>1221626.47</v>
          </cell>
          <cell r="D25">
            <v>0</v>
          </cell>
          <cell r="E25">
            <v>1221626.47</v>
          </cell>
        </row>
        <row r="26">
          <cell r="A26">
            <v>3335045</v>
          </cell>
          <cell r="B26" t="str">
            <v>SERVICE LINES</v>
          </cell>
          <cell r="C26">
            <v>328594.93</v>
          </cell>
          <cell r="D26">
            <v>0</v>
          </cell>
          <cell r="E26">
            <v>328594.93</v>
          </cell>
        </row>
        <row r="27">
          <cell r="A27">
            <v>3345046</v>
          </cell>
          <cell r="B27" t="str">
            <v>METERS</v>
          </cell>
          <cell r="C27">
            <v>30091.360000000001</v>
          </cell>
          <cell r="D27">
            <v>0</v>
          </cell>
          <cell r="E27">
            <v>30091.360000000001</v>
          </cell>
        </row>
        <row r="28">
          <cell r="A28">
            <v>3345047</v>
          </cell>
          <cell r="B28" t="str">
            <v>METER INSTALLATIONS</v>
          </cell>
          <cell r="C28">
            <v>12703.24</v>
          </cell>
          <cell r="D28">
            <v>0</v>
          </cell>
          <cell r="E28">
            <v>12703.24</v>
          </cell>
        </row>
        <row r="29">
          <cell r="A29">
            <v>3355048</v>
          </cell>
          <cell r="B29" t="str">
            <v>HYDRANTS</v>
          </cell>
          <cell r="C29">
            <v>68975.92</v>
          </cell>
          <cell r="D29">
            <v>0</v>
          </cell>
          <cell r="E29">
            <v>68975.92</v>
          </cell>
        </row>
        <row r="30">
          <cell r="A30">
            <v>3406090</v>
          </cell>
          <cell r="B30" t="str">
            <v>OFF STRUCT &amp; IMPRV</v>
          </cell>
          <cell r="C30">
            <v>30739.46</v>
          </cell>
          <cell r="D30">
            <v>0</v>
          </cell>
          <cell r="E30">
            <v>30739.46</v>
          </cell>
        </row>
        <row r="31">
          <cell r="A31">
            <v>3466094</v>
          </cell>
          <cell r="B31" t="str">
            <v>TOOLS SHOP &amp; MISC EQPT</v>
          </cell>
          <cell r="C31">
            <v>9068.9599999999991</v>
          </cell>
          <cell r="D31">
            <v>0</v>
          </cell>
          <cell r="E31">
            <v>9068.9599999999991</v>
          </cell>
        </row>
        <row r="32">
          <cell r="A32">
            <v>3466097</v>
          </cell>
          <cell r="B32" t="str">
            <v>COMMUNICATION EQPT</v>
          </cell>
          <cell r="C32">
            <v>1642.69</v>
          </cell>
          <cell r="D32">
            <v>0</v>
          </cell>
          <cell r="E32">
            <v>1642.69</v>
          </cell>
        </row>
        <row r="34">
          <cell r="A34">
            <v>101.1</v>
          </cell>
          <cell r="B34" t="str">
            <v>WTR UTILITY PLANT IN SERVICE</v>
          </cell>
          <cell r="C34">
            <v>2076326.45</v>
          </cell>
          <cell r="D34">
            <v>0</v>
          </cell>
          <cell r="E34">
            <v>2076326.45</v>
          </cell>
        </row>
        <row r="36">
          <cell r="A36">
            <v>1032000</v>
          </cell>
          <cell r="B36" t="str">
            <v>PLT HELD FUTURE USE-WTR</v>
          </cell>
          <cell r="C36">
            <v>40534.410000000003</v>
          </cell>
          <cell r="D36">
            <v>0</v>
          </cell>
          <cell r="E36">
            <v>40534.410000000003</v>
          </cell>
        </row>
        <row r="38">
          <cell r="A38">
            <v>103.1</v>
          </cell>
          <cell r="B38" t="str">
            <v>PLANT HELD FOR FUTURE USE</v>
          </cell>
          <cell r="C38">
            <v>40534.410000000003</v>
          </cell>
          <cell r="D38">
            <v>0</v>
          </cell>
          <cell r="E38">
            <v>40534.410000000003</v>
          </cell>
        </row>
        <row r="40">
          <cell r="A40">
            <v>1052091</v>
          </cell>
          <cell r="B40" t="str">
            <v>WATER PLANT IN PROCESS</v>
          </cell>
          <cell r="C40">
            <v>323.75</v>
          </cell>
          <cell r="D40">
            <v>0</v>
          </cell>
          <cell r="E40">
            <v>323.75</v>
          </cell>
        </row>
        <row r="42">
          <cell r="A42">
            <v>105.1</v>
          </cell>
          <cell r="B42" t="str">
            <v>WORK IN PROGRESS</v>
          </cell>
          <cell r="C42">
            <v>323.75</v>
          </cell>
          <cell r="D42">
            <v>0</v>
          </cell>
          <cell r="E42">
            <v>323.75</v>
          </cell>
        </row>
        <row r="44">
          <cell r="A44">
            <v>1083010</v>
          </cell>
          <cell r="B44" t="str">
            <v>ACCUM DEPR-WATER PLANT</v>
          </cell>
          <cell r="C44">
            <v>-490620.31</v>
          </cell>
          <cell r="D44">
            <v>0</v>
          </cell>
          <cell r="E44">
            <v>-490620.31</v>
          </cell>
        </row>
        <row r="46">
          <cell r="A46">
            <v>108.3</v>
          </cell>
          <cell r="B46" t="str">
            <v>ACCUM DEPR WATER PLANT</v>
          </cell>
          <cell r="C46">
            <v>-490620.31</v>
          </cell>
          <cell r="D46">
            <v>0</v>
          </cell>
          <cell r="E46">
            <v>-490620.31</v>
          </cell>
        </row>
        <row r="48">
          <cell r="A48">
            <v>1411000</v>
          </cell>
          <cell r="B48" t="str">
            <v>A/R-CUSTOMER</v>
          </cell>
          <cell r="C48">
            <v>38343.199999999997</v>
          </cell>
          <cell r="D48">
            <v>0</v>
          </cell>
          <cell r="E48">
            <v>38343.199999999997</v>
          </cell>
        </row>
        <row r="49">
          <cell r="A49">
            <v>1411002</v>
          </cell>
          <cell r="B49" t="str">
            <v>A/R-CUSTOMER ACCRUAL</v>
          </cell>
          <cell r="C49">
            <v>36554</v>
          </cell>
          <cell r="D49">
            <v>0</v>
          </cell>
          <cell r="E49">
            <v>36554</v>
          </cell>
        </row>
        <row r="51">
          <cell r="A51">
            <v>141.1</v>
          </cell>
          <cell r="B51" t="str">
            <v>ACCOUNTS RECEIVABLE CUSTOMER</v>
          </cell>
          <cell r="C51">
            <v>74897.2</v>
          </cell>
          <cell r="D51">
            <v>0</v>
          </cell>
          <cell r="E51">
            <v>74897.2</v>
          </cell>
        </row>
        <row r="53">
          <cell r="A53">
            <v>1431000</v>
          </cell>
          <cell r="B53" t="str">
            <v>ACCUM PROV UNCOLLECT ACCTS</v>
          </cell>
          <cell r="C53">
            <v>-21055.16</v>
          </cell>
          <cell r="D53">
            <v>0</v>
          </cell>
          <cell r="E53">
            <v>-21055.16</v>
          </cell>
        </row>
        <row r="55">
          <cell r="A55">
            <v>143.1</v>
          </cell>
          <cell r="B55" t="str">
            <v>ACCUM PROV UNCOLL AC</v>
          </cell>
          <cell r="C55">
            <v>-21055.16</v>
          </cell>
          <cell r="D55">
            <v>0</v>
          </cell>
          <cell r="E55">
            <v>-21055.16</v>
          </cell>
        </row>
        <row r="57">
          <cell r="A57">
            <v>1512000</v>
          </cell>
          <cell r="B57" t="str">
            <v>INVENTORY</v>
          </cell>
          <cell r="C57">
            <v>3037.98</v>
          </cell>
          <cell r="D57">
            <v>0</v>
          </cell>
          <cell r="E57">
            <v>3037.98</v>
          </cell>
        </row>
        <row r="59">
          <cell r="A59">
            <v>151.19999999999999</v>
          </cell>
          <cell r="B59" t="str">
            <v>INVENTORY</v>
          </cell>
          <cell r="C59">
            <v>3037.98</v>
          </cell>
          <cell r="D59">
            <v>0</v>
          </cell>
          <cell r="E59">
            <v>3037.98</v>
          </cell>
        </row>
        <row r="61">
          <cell r="A61">
            <v>1863012</v>
          </cell>
          <cell r="B61" t="str">
            <v>RATE CASE EXPENSE--2</v>
          </cell>
          <cell r="C61">
            <v>1179.75</v>
          </cell>
          <cell r="D61">
            <v>0</v>
          </cell>
          <cell r="E61">
            <v>1179.75</v>
          </cell>
        </row>
        <row r="62">
          <cell r="A62">
            <v>1863013</v>
          </cell>
          <cell r="B62" t="str">
            <v>RATE CASE EXPENSE--3</v>
          </cell>
          <cell r="C62">
            <v>5523</v>
          </cell>
          <cell r="D62">
            <v>0</v>
          </cell>
          <cell r="E62">
            <v>5523</v>
          </cell>
        </row>
        <row r="64">
          <cell r="A64" t="str">
            <v>PERIOD ENDING: 12/31/03               12:29:11 22 DEC 2008 (NV.1CO.TB4LY) PAGE 2</v>
          </cell>
        </row>
        <row r="65">
          <cell r="A65" t="str">
            <v xml:space="preserve">COMPANY: C-005 APPLE CANYON UTILITY CO.                                         </v>
          </cell>
        </row>
        <row r="67">
          <cell r="A67" t="str">
            <v>DETAIL TB BY SUB</v>
          </cell>
        </row>
        <row r="69">
          <cell r="A69" t="str">
            <v xml:space="preserve">                  U T I L I T I E S ,  I N C O R P O R A T E D</v>
          </cell>
        </row>
        <row r="71">
          <cell r="A71" t="str">
            <v xml:space="preserve">                              DETAIL TRIAL BALANCE</v>
          </cell>
        </row>
        <row r="73">
          <cell r="A73" t="str">
            <v>ACCOUNT               DESCRIPTION                  BEG-BALANCE       CURRENT       END-BALANCE</v>
          </cell>
        </row>
        <row r="74">
          <cell r="A74" t="str">
            <v>-------               -----------                  -----------       -------       -----------</v>
          </cell>
        </row>
        <row r="76">
          <cell r="A76">
            <v>186.1</v>
          </cell>
          <cell r="B76" t="str">
            <v>REGULATORY EXP BEING AMORT</v>
          </cell>
          <cell r="C76">
            <v>6702.75</v>
          </cell>
          <cell r="D76">
            <v>0</v>
          </cell>
          <cell r="E76">
            <v>6702.75</v>
          </cell>
        </row>
        <row r="78">
          <cell r="A78">
            <v>1862024</v>
          </cell>
          <cell r="B78" t="str">
            <v>DEF CHGS-TANK MAINT&amp;REP(WTR)-4</v>
          </cell>
          <cell r="C78">
            <v>9915</v>
          </cell>
          <cell r="D78">
            <v>0</v>
          </cell>
          <cell r="E78">
            <v>9915</v>
          </cell>
        </row>
        <row r="79">
          <cell r="A79">
            <v>1865024</v>
          </cell>
          <cell r="B79" t="str">
            <v>AMORT - TANK MAINT&amp;REP (WTR)-4</v>
          </cell>
          <cell r="C79">
            <v>-8948</v>
          </cell>
          <cell r="D79">
            <v>0</v>
          </cell>
          <cell r="E79">
            <v>-8948</v>
          </cell>
        </row>
        <row r="81">
          <cell r="A81">
            <v>186.2</v>
          </cell>
          <cell r="B81" t="str">
            <v>OTHER DEFERRED CHARGES</v>
          </cell>
          <cell r="C81">
            <v>967</v>
          </cell>
          <cell r="D81">
            <v>0</v>
          </cell>
          <cell r="E81">
            <v>967</v>
          </cell>
        </row>
        <row r="83">
          <cell r="A83">
            <v>1901011</v>
          </cell>
          <cell r="B83" t="str">
            <v>DEF FED TAX - CIAC PRE 1987</v>
          </cell>
          <cell r="C83">
            <v>5950</v>
          </cell>
          <cell r="D83">
            <v>0</v>
          </cell>
          <cell r="E83">
            <v>5950</v>
          </cell>
        </row>
        <row r="84">
          <cell r="A84">
            <v>1901012</v>
          </cell>
          <cell r="B84" t="str">
            <v>DEF FED TAX-TAP FEE POST 2000</v>
          </cell>
          <cell r="C84">
            <v>13427</v>
          </cell>
          <cell r="D84">
            <v>0</v>
          </cell>
          <cell r="E84">
            <v>13427</v>
          </cell>
        </row>
        <row r="85">
          <cell r="A85">
            <v>1901020</v>
          </cell>
          <cell r="B85" t="str">
            <v>DEF FED TAX - RATE CASE</v>
          </cell>
          <cell r="C85">
            <v>-2113</v>
          </cell>
          <cell r="D85">
            <v>0</v>
          </cell>
          <cell r="E85">
            <v>-2113</v>
          </cell>
        </row>
        <row r="86">
          <cell r="A86">
            <v>1901021</v>
          </cell>
          <cell r="B86" t="str">
            <v>DEF FED TAX - DEF MAINT</v>
          </cell>
          <cell r="C86">
            <v>-304</v>
          </cell>
          <cell r="D86">
            <v>0</v>
          </cell>
          <cell r="E86">
            <v>-304</v>
          </cell>
        </row>
        <row r="87">
          <cell r="A87">
            <v>1901024</v>
          </cell>
          <cell r="B87" t="str">
            <v>DEF FED TAX - ORGN EXP</v>
          </cell>
          <cell r="C87">
            <v>-176</v>
          </cell>
          <cell r="D87">
            <v>0</v>
          </cell>
          <cell r="E87">
            <v>-176</v>
          </cell>
        </row>
        <row r="88">
          <cell r="A88">
            <v>1901025</v>
          </cell>
          <cell r="B88" t="str">
            <v>DEF FED TAX - BAD DEBTS '86</v>
          </cell>
          <cell r="C88">
            <v>11910</v>
          </cell>
          <cell r="D88">
            <v>0</v>
          </cell>
          <cell r="E88">
            <v>11910</v>
          </cell>
        </row>
        <row r="89">
          <cell r="A89">
            <v>1901026</v>
          </cell>
          <cell r="B89" t="str">
            <v>DEF FED TAX - BAD DEBTS CURRENT</v>
          </cell>
          <cell r="C89">
            <v>-5603</v>
          </cell>
          <cell r="D89">
            <v>0</v>
          </cell>
          <cell r="E89">
            <v>-5603</v>
          </cell>
        </row>
        <row r="90">
          <cell r="A90">
            <v>1901031</v>
          </cell>
          <cell r="B90" t="str">
            <v>DEF FED TAX - DEPRECIATION</v>
          </cell>
          <cell r="C90">
            <v>-86981</v>
          </cell>
          <cell r="D90">
            <v>0</v>
          </cell>
          <cell r="E90">
            <v>-86981</v>
          </cell>
        </row>
        <row r="92">
          <cell r="A92">
            <v>190.1</v>
          </cell>
          <cell r="B92" t="str">
            <v>ACCUM DEFERRED FIT</v>
          </cell>
          <cell r="C92">
            <v>-63890</v>
          </cell>
          <cell r="D92">
            <v>0</v>
          </cell>
          <cell r="E92">
            <v>-63890</v>
          </cell>
        </row>
        <row r="94">
          <cell r="A94">
            <v>1902011</v>
          </cell>
          <cell r="B94" t="str">
            <v>DEF ST TAX - CIAC PRE 1987</v>
          </cell>
          <cell r="C94">
            <v>937</v>
          </cell>
          <cell r="D94">
            <v>0</v>
          </cell>
          <cell r="E94">
            <v>937</v>
          </cell>
        </row>
        <row r="95">
          <cell r="A95">
            <v>1902012</v>
          </cell>
          <cell r="B95" t="str">
            <v>DEF ST TAX-TAP FEE POST 2000</v>
          </cell>
          <cell r="C95">
            <v>3110</v>
          </cell>
          <cell r="D95">
            <v>0</v>
          </cell>
          <cell r="E95">
            <v>3110</v>
          </cell>
        </row>
        <row r="96">
          <cell r="A96">
            <v>1902020</v>
          </cell>
          <cell r="B96" t="str">
            <v>DEF ST TAX - RATE CASE</v>
          </cell>
          <cell r="C96">
            <v>-489</v>
          </cell>
          <cell r="D96">
            <v>0</v>
          </cell>
          <cell r="E96">
            <v>-489</v>
          </cell>
        </row>
        <row r="97">
          <cell r="A97">
            <v>1902021</v>
          </cell>
          <cell r="B97" t="str">
            <v>DEF ST TAX - DEF MAINT</v>
          </cell>
          <cell r="C97">
            <v>-69</v>
          </cell>
          <cell r="D97">
            <v>0</v>
          </cell>
          <cell r="E97">
            <v>-69</v>
          </cell>
        </row>
        <row r="99">
          <cell r="A99">
            <v>190.2</v>
          </cell>
          <cell r="B99" t="str">
            <v>ACCUM DEFERRED SIT</v>
          </cell>
          <cell r="C99">
            <v>3489</v>
          </cell>
          <cell r="D99">
            <v>0</v>
          </cell>
          <cell r="E99">
            <v>3489</v>
          </cell>
        </row>
        <row r="101">
          <cell r="A101">
            <v>2021010</v>
          </cell>
          <cell r="B101" t="str">
            <v>COMMON STOCK</v>
          </cell>
          <cell r="C101">
            <v>-450000</v>
          </cell>
          <cell r="D101">
            <v>0</v>
          </cell>
          <cell r="E101">
            <v>-450000</v>
          </cell>
        </row>
        <row r="103">
          <cell r="A103">
            <v>202.1</v>
          </cell>
          <cell r="B103" t="str">
            <v>-COMMON STOCK &amp; CS SUBS</v>
          </cell>
          <cell r="C103">
            <v>-450000</v>
          </cell>
          <cell r="D103">
            <v>0</v>
          </cell>
          <cell r="E103">
            <v>-450000</v>
          </cell>
        </row>
        <row r="105">
          <cell r="A105">
            <v>2112000</v>
          </cell>
          <cell r="B105" t="str">
            <v>MISC PAID-IN CAPITAL</v>
          </cell>
          <cell r="C105">
            <v>-142409.47</v>
          </cell>
          <cell r="D105">
            <v>0</v>
          </cell>
          <cell r="E105">
            <v>-142409.47</v>
          </cell>
        </row>
        <row r="107">
          <cell r="A107">
            <v>211.2</v>
          </cell>
          <cell r="B107" t="str">
            <v>MISC PAID IN CAPITAL</v>
          </cell>
          <cell r="C107">
            <v>-142409.47</v>
          </cell>
          <cell r="D107">
            <v>0</v>
          </cell>
          <cell r="E107">
            <v>-142409.47</v>
          </cell>
        </row>
        <row r="109">
          <cell r="A109">
            <v>2151000</v>
          </cell>
          <cell r="B109" t="str">
            <v>RETAINED EARN-PRIOR YEARS</v>
          </cell>
          <cell r="C109">
            <v>-216590.48</v>
          </cell>
          <cell r="D109">
            <v>-40198.629999999997</v>
          </cell>
          <cell r="E109">
            <v>-256789.11</v>
          </cell>
        </row>
        <row r="111">
          <cell r="A111">
            <v>215.1</v>
          </cell>
          <cell r="B111" t="str">
            <v>RETAINED EARNINGS PRIOR</v>
          </cell>
          <cell r="C111">
            <v>-216590.48</v>
          </cell>
          <cell r="D111">
            <v>-40198.629999999997</v>
          </cell>
          <cell r="E111">
            <v>-256789.11</v>
          </cell>
        </row>
        <row r="113">
          <cell r="A113">
            <v>2334002</v>
          </cell>
          <cell r="B113" t="str">
            <v>A/P WATER SERVICE CORP</v>
          </cell>
          <cell r="C113">
            <v>-1466580.18</v>
          </cell>
          <cell r="D113">
            <v>-69748.800000000003</v>
          </cell>
          <cell r="E113">
            <v>-1536328.98</v>
          </cell>
        </row>
        <row r="114">
          <cell r="A114">
            <v>2334003</v>
          </cell>
          <cell r="B114" t="str">
            <v>A/P WATER SERVICE DISB</v>
          </cell>
          <cell r="C114">
            <v>2452479.29</v>
          </cell>
          <cell r="D114">
            <v>0</v>
          </cell>
          <cell r="E114">
            <v>2452479.29</v>
          </cell>
        </row>
        <row r="116">
          <cell r="A116">
            <v>233.4</v>
          </cell>
          <cell r="B116" t="str">
            <v>ACCTS PAYABLE ASSOC COS</v>
          </cell>
          <cell r="C116">
            <v>985899.11</v>
          </cell>
          <cell r="D116">
            <v>-69748.800000000003</v>
          </cell>
          <cell r="E116">
            <v>916150.31</v>
          </cell>
        </row>
        <row r="118">
          <cell r="A118">
            <v>2361104</v>
          </cell>
          <cell r="B118" t="str">
            <v>ACCRUED UTIL OR COMM TAX</v>
          </cell>
          <cell r="C118">
            <v>-254</v>
          </cell>
          <cell r="D118">
            <v>0</v>
          </cell>
          <cell r="E118">
            <v>-254</v>
          </cell>
        </row>
        <row r="120">
          <cell r="A120">
            <v>236.1</v>
          </cell>
          <cell r="B120" t="str">
            <v>ACCRUED TAXES</v>
          </cell>
          <cell r="C120">
            <v>-254</v>
          </cell>
          <cell r="D120">
            <v>0</v>
          </cell>
          <cell r="E120">
            <v>-254</v>
          </cell>
        </row>
        <row r="122">
          <cell r="A122">
            <v>2413000</v>
          </cell>
          <cell r="B122" t="str">
            <v>ADVANCES FROM UTILITIES INC</v>
          </cell>
          <cell r="C122">
            <v>-617013.99</v>
          </cell>
          <cell r="D122">
            <v>-53109</v>
          </cell>
          <cell r="E122">
            <v>-670122.99</v>
          </cell>
        </row>
        <row r="125">
          <cell r="A125" t="str">
            <v>PERIOD ENDING: 12/31/03               12:29:11 22 DEC 2008 (NV.1CO.TB4LY) PAGE 3</v>
          </cell>
        </row>
        <row r="126">
          <cell r="A126" t="str">
            <v xml:space="preserve">COMPANY: C-005 APPLE CANYON UTILITY CO.                                         </v>
          </cell>
        </row>
        <row r="128">
          <cell r="A128" t="str">
            <v>DETAIL TB BY SUB</v>
          </cell>
        </row>
        <row r="130">
          <cell r="A130" t="str">
            <v xml:space="preserve">                  U T I L I T I E S ,  I N C O R P O R A T E D</v>
          </cell>
        </row>
        <row r="132">
          <cell r="A132" t="str">
            <v xml:space="preserve">                              DETAIL TRIAL BALANCE</v>
          </cell>
        </row>
        <row r="134">
          <cell r="A134" t="str">
            <v>ACCOUNT               DESCRIPTION                  BEG-BALANCE       CURRENT       END-BALANCE</v>
          </cell>
        </row>
        <row r="135">
          <cell r="A135" t="str">
            <v>-------               -----------                  -----------       -------       -----------</v>
          </cell>
        </row>
        <row r="136">
          <cell r="A136">
            <v>241.3</v>
          </cell>
          <cell r="B136" t="str">
            <v>ADVANCES FROM UI</v>
          </cell>
          <cell r="C136">
            <v>-617013.99</v>
          </cell>
          <cell r="D136">
            <v>-53109</v>
          </cell>
          <cell r="E136">
            <v>-670122.99</v>
          </cell>
        </row>
        <row r="138">
          <cell r="A138">
            <v>2525000</v>
          </cell>
          <cell r="B138" t="str">
            <v>ADV-IN-AID OF CONST-WATER</v>
          </cell>
          <cell r="C138">
            <v>-450000</v>
          </cell>
          <cell r="D138">
            <v>0</v>
          </cell>
          <cell r="E138">
            <v>-450000</v>
          </cell>
        </row>
        <row r="140">
          <cell r="A140">
            <v>252.1</v>
          </cell>
          <cell r="B140" t="str">
            <v>ADVANCES IN AID WATER</v>
          </cell>
          <cell r="C140">
            <v>-450000</v>
          </cell>
          <cell r="D140">
            <v>0</v>
          </cell>
          <cell r="E140">
            <v>-450000</v>
          </cell>
        </row>
        <row r="142">
          <cell r="A142">
            <v>2551000</v>
          </cell>
          <cell r="B142" t="str">
            <v>UNAMORT INVEST TAX CREDIT</v>
          </cell>
          <cell r="C142">
            <v>-2236</v>
          </cell>
          <cell r="D142">
            <v>0</v>
          </cell>
          <cell r="E142">
            <v>-2236</v>
          </cell>
        </row>
        <row r="144">
          <cell r="A144">
            <v>255.1</v>
          </cell>
          <cell r="B144" t="str">
            <v>UNAMORT INVEST TAX CREDIT</v>
          </cell>
          <cell r="C144">
            <v>-2236</v>
          </cell>
          <cell r="D144">
            <v>0</v>
          </cell>
          <cell r="E144">
            <v>-2236</v>
          </cell>
        </row>
        <row r="146">
          <cell r="A146">
            <v>2711000</v>
          </cell>
          <cell r="B146" t="str">
            <v>CIAC-WATER-UNDISTR.</v>
          </cell>
          <cell r="C146">
            <v>-658521.63</v>
          </cell>
          <cell r="D146">
            <v>0</v>
          </cell>
          <cell r="E146">
            <v>-658521.63</v>
          </cell>
        </row>
        <row r="147">
          <cell r="A147">
            <v>2711010</v>
          </cell>
          <cell r="B147" t="str">
            <v>CIAC-WATER-TAX</v>
          </cell>
          <cell r="C147">
            <v>-43600</v>
          </cell>
          <cell r="D147">
            <v>0</v>
          </cell>
          <cell r="E147">
            <v>-43600</v>
          </cell>
        </row>
        <row r="149">
          <cell r="A149">
            <v>271.10000000000002</v>
          </cell>
          <cell r="B149" t="str">
            <v>CONTRIBUTIONS IN AID WATER</v>
          </cell>
          <cell r="C149">
            <v>-702121.63</v>
          </cell>
          <cell r="D149">
            <v>0</v>
          </cell>
          <cell r="E149">
            <v>-702121.63</v>
          </cell>
        </row>
        <row r="151">
          <cell r="A151">
            <v>2722000</v>
          </cell>
          <cell r="B151" t="str">
            <v>ACC AMORT-CIA-WATER</v>
          </cell>
          <cell r="C151">
            <v>127069.82</v>
          </cell>
          <cell r="D151">
            <v>0</v>
          </cell>
          <cell r="E151">
            <v>127069.82</v>
          </cell>
        </row>
        <row r="153">
          <cell r="A153">
            <v>272.10000000000002</v>
          </cell>
          <cell r="B153" t="str">
            <v>ACCUM AMORT OF CIA WATER</v>
          </cell>
          <cell r="C153">
            <v>127069.82</v>
          </cell>
          <cell r="D153">
            <v>0</v>
          </cell>
          <cell r="E153">
            <v>127069.82</v>
          </cell>
        </row>
        <row r="154">
          <cell r="C154" t="str">
            <v>---------------</v>
          </cell>
          <cell r="D154" t="str">
            <v>---------------</v>
          </cell>
          <cell r="E154" t="str">
            <v>---------------</v>
          </cell>
        </row>
        <row r="155">
          <cell r="B155" t="str">
            <v>TOTAL BALANCE SHEET</v>
          </cell>
          <cell r="C155">
            <v>163056.43</v>
          </cell>
          <cell r="D155">
            <v>-163056.43</v>
          </cell>
          <cell r="E155">
            <v>0</v>
          </cell>
        </row>
        <row r="157">
          <cell r="A157" t="str">
            <v>PERIOD ENDING: 12/31/03               12:29:11 22 DEC 2008 (NV.1CO.TB4LY) PAGE 4</v>
          </cell>
        </row>
        <row r="158">
          <cell r="A158" t="str">
            <v xml:space="preserve">COMPANY: C-005 APPLE CANYON UTILITY CO.                                         </v>
          </cell>
        </row>
        <row r="160">
          <cell r="A160" t="str">
            <v>DETAIL TB BY SUB</v>
          </cell>
        </row>
        <row r="162">
          <cell r="A162" t="str">
            <v xml:space="preserve">                  U T I L I T I E S ,  I N C O R P O R A T E D</v>
          </cell>
        </row>
        <row r="164">
          <cell r="A164" t="str">
            <v xml:space="preserve">                              DETAIL TRIAL BALANCE</v>
          </cell>
        </row>
        <row r="166">
          <cell r="A166" t="str">
            <v>ACCOUNT               DESCRIPTION                  BEG-BALANCE       CURRENT       END-BALANCE</v>
          </cell>
        </row>
        <row r="167">
          <cell r="A167" t="str">
            <v>-------               -----------                  -----------       -------       -----------</v>
          </cell>
        </row>
        <row r="168">
          <cell r="A168">
            <v>4611020</v>
          </cell>
          <cell r="B168" t="str">
            <v>WATER REVENUE-METERED</v>
          </cell>
          <cell r="C168">
            <v>-249447.78</v>
          </cell>
          <cell r="D168">
            <v>0</v>
          </cell>
          <cell r="E168">
            <v>-249447.78</v>
          </cell>
        </row>
        <row r="169">
          <cell r="A169">
            <v>4611099</v>
          </cell>
          <cell r="B169" t="str">
            <v>WATER REVENUE ACCRUALS</v>
          </cell>
          <cell r="C169">
            <v>-9098</v>
          </cell>
          <cell r="D169">
            <v>0</v>
          </cell>
          <cell r="E169">
            <v>-9098</v>
          </cell>
        </row>
        <row r="170">
          <cell r="A170">
            <v>4612030</v>
          </cell>
          <cell r="B170" t="str">
            <v>WATER REVENUE-COMMERCIAL</v>
          </cell>
          <cell r="C170">
            <v>-5922.9</v>
          </cell>
          <cell r="D170">
            <v>0</v>
          </cell>
          <cell r="E170">
            <v>-5922.9</v>
          </cell>
        </row>
        <row r="172">
          <cell r="A172">
            <v>400.1</v>
          </cell>
          <cell r="B172" t="str">
            <v>WATER REVENUE</v>
          </cell>
          <cell r="C172">
            <v>-264468.68</v>
          </cell>
          <cell r="D172">
            <v>0</v>
          </cell>
          <cell r="E172">
            <v>-264468.68</v>
          </cell>
        </row>
        <row r="174">
          <cell r="A174">
            <v>4701000</v>
          </cell>
          <cell r="B174" t="str">
            <v>FORFEITED DISCOUNTS</v>
          </cell>
          <cell r="C174">
            <v>-1554.36</v>
          </cell>
          <cell r="D174">
            <v>0</v>
          </cell>
          <cell r="E174">
            <v>-1554.36</v>
          </cell>
        </row>
        <row r="176">
          <cell r="A176">
            <v>400.3</v>
          </cell>
          <cell r="B176" t="str">
            <v>FORFEITED DISCOUNTS</v>
          </cell>
          <cell r="C176">
            <v>-1554.36</v>
          </cell>
          <cell r="D176">
            <v>0</v>
          </cell>
          <cell r="E176">
            <v>-1554.36</v>
          </cell>
        </row>
        <row r="178">
          <cell r="A178">
            <v>4711000</v>
          </cell>
          <cell r="B178" t="str">
            <v>MISC SERVICE REVENUES</v>
          </cell>
          <cell r="C178">
            <v>-44.85</v>
          </cell>
          <cell r="D178">
            <v>0</v>
          </cell>
          <cell r="E178">
            <v>-44.85</v>
          </cell>
        </row>
        <row r="179">
          <cell r="A179">
            <v>4741001</v>
          </cell>
          <cell r="B179" t="str">
            <v>NEW CUSTOMER CHGE - WATER</v>
          </cell>
          <cell r="C179">
            <v>-720</v>
          </cell>
          <cell r="D179">
            <v>0</v>
          </cell>
          <cell r="E179">
            <v>-720</v>
          </cell>
        </row>
        <row r="180">
          <cell r="A180">
            <v>4741008</v>
          </cell>
          <cell r="B180" t="str">
            <v>NSF CHECK CHARGE</v>
          </cell>
          <cell r="C180">
            <v>-7</v>
          </cell>
          <cell r="D180">
            <v>0</v>
          </cell>
          <cell r="E180">
            <v>-7</v>
          </cell>
        </row>
        <row r="182">
          <cell r="A182">
            <v>400.4</v>
          </cell>
          <cell r="B182" t="str">
            <v>MISC. SERVICE REVENUES</v>
          </cell>
          <cell r="C182">
            <v>-771.85</v>
          </cell>
          <cell r="D182">
            <v>0</v>
          </cell>
          <cell r="E182">
            <v>-771.85</v>
          </cell>
        </row>
        <row r="184">
          <cell r="A184">
            <v>6151010</v>
          </cell>
          <cell r="B184" t="str">
            <v>ELEC PWR - WATER SYSTEM</v>
          </cell>
          <cell r="C184">
            <v>17832.400000000001</v>
          </cell>
          <cell r="D184">
            <v>0</v>
          </cell>
          <cell r="E184">
            <v>17832.400000000001</v>
          </cell>
        </row>
        <row r="186">
          <cell r="A186" t="str">
            <v>401.1E</v>
          </cell>
          <cell r="B186" t="str">
            <v>ELECTRIC POWER</v>
          </cell>
          <cell r="C186">
            <v>17832.400000000001</v>
          </cell>
          <cell r="D186">
            <v>0</v>
          </cell>
          <cell r="E186">
            <v>17832.400000000001</v>
          </cell>
        </row>
        <row r="188">
          <cell r="A188">
            <v>6181010</v>
          </cell>
          <cell r="B188" t="str">
            <v>CHLORINE</v>
          </cell>
          <cell r="C188">
            <v>3650.5</v>
          </cell>
          <cell r="D188">
            <v>0</v>
          </cell>
          <cell r="E188">
            <v>3650.5</v>
          </cell>
        </row>
        <row r="189">
          <cell r="A189">
            <v>6181090</v>
          </cell>
          <cell r="B189" t="str">
            <v>OTHER CHEMICALS (TREATMENT)</v>
          </cell>
          <cell r="C189">
            <v>3142.9</v>
          </cell>
          <cell r="D189">
            <v>0</v>
          </cell>
          <cell r="E189">
            <v>3142.9</v>
          </cell>
        </row>
        <row r="191">
          <cell r="A191" t="str">
            <v>401.1F</v>
          </cell>
          <cell r="B191" t="str">
            <v>CHEMICALS</v>
          </cell>
          <cell r="C191">
            <v>6793.4</v>
          </cell>
          <cell r="D191">
            <v>0</v>
          </cell>
          <cell r="E191">
            <v>6793.4</v>
          </cell>
        </row>
        <row r="193">
          <cell r="A193">
            <v>6361000</v>
          </cell>
          <cell r="B193" t="str">
            <v>METER READING</v>
          </cell>
          <cell r="C193">
            <v>2232.35</v>
          </cell>
          <cell r="D193">
            <v>0</v>
          </cell>
          <cell r="E193">
            <v>2232.35</v>
          </cell>
        </row>
        <row r="195">
          <cell r="A195" t="str">
            <v>401.1G</v>
          </cell>
          <cell r="B195" t="str">
            <v>METER READING</v>
          </cell>
          <cell r="C195">
            <v>2232.35</v>
          </cell>
          <cell r="D195">
            <v>0</v>
          </cell>
          <cell r="E195">
            <v>2232.35</v>
          </cell>
        </row>
        <row r="197">
          <cell r="A197">
            <v>6019020</v>
          </cell>
          <cell r="B197" t="str">
            <v>SALARIES-CHGD TO PLT-WSC</v>
          </cell>
          <cell r="C197">
            <v>-7726.75</v>
          </cell>
          <cell r="D197">
            <v>0</v>
          </cell>
          <cell r="E197">
            <v>-7726.75</v>
          </cell>
        </row>
        <row r="198">
          <cell r="A198">
            <v>6019040</v>
          </cell>
          <cell r="B198" t="str">
            <v>SALARIES-OPS FIELD</v>
          </cell>
          <cell r="C198">
            <v>0</v>
          </cell>
          <cell r="D198">
            <v>41051</v>
          </cell>
          <cell r="E198">
            <v>41051</v>
          </cell>
        </row>
        <row r="199">
          <cell r="A199">
            <v>6019045</v>
          </cell>
          <cell r="B199" t="str">
            <v>SALARIES-WTR SERV-COMPUTERS</v>
          </cell>
          <cell r="C199">
            <v>0</v>
          </cell>
          <cell r="D199">
            <v>770</v>
          </cell>
          <cell r="E199">
            <v>770</v>
          </cell>
        </row>
        <row r="200">
          <cell r="A200">
            <v>6019050</v>
          </cell>
          <cell r="B200" t="str">
            <v>SALARIES-OPS ADMIN</v>
          </cell>
          <cell r="C200">
            <v>0</v>
          </cell>
          <cell r="D200">
            <v>9517.11</v>
          </cell>
          <cell r="E200">
            <v>9517.11</v>
          </cell>
        </row>
        <row r="201">
          <cell r="A201">
            <v>6019070</v>
          </cell>
          <cell r="B201" t="str">
            <v>SALARIES-IL ADMIN OFFICE</v>
          </cell>
          <cell r="C201">
            <v>0</v>
          </cell>
          <cell r="D201">
            <v>12813.17</v>
          </cell>
          <cell r="E201">
            <v>12813.17</v>
          </cell>
        </row>
        <row r="203">
          <cell r="A203" t="str">
            <v>401.1H</v>
          </cell>
          <cell r="B203" t="str">
            <v>SALARIES</v>
          </cell>
          <cell r="C203">
            <v>-7726.75</v>
          </cell>
          <cell r="D203">
            <v>64151.28</v>
          </cell>
          <cell r="E203">
            <v>56424.53</v>
          </cell>
        </row>
        <row r="205">
          <cell r="A205">
            <v>6708000</v>
          </cell>
          <cell r="B205" t="str">
            <v>UNCOLLECTIBLE ACCOUNTS</v>
          </cell>
          <cell r="C205">
            <v>2146.0300000000002</v>
          </cell>
          <cell r="D205">
            <v>0</v>
          </cell>
          <cell r="E205">
            <v>2146.0300000000002</v>
          </cell>
        </row>
        <row r="206">
          <cell r="A206">
            <v>6708001</v>
          </cell>
          <cell r="B206" t="str">
            <v>AGENCY EXPENSE</v>
          </cell>
          <cell r="C206">
            <v>0</v>
          </cell>
          <cell r="D206">
            <v>31.09</v>
          </cell>
          <cell r="E206">
            <v>31.09</v>
          </cell>
        </row>
        <row r="208">
          <cell r="A208" t="str">
            <v>401.1K</v>
          </cell>
          <cell r="B208" t="str">
            <v>UNCOLLECTIBLE ACCOUNTS</v>
          </cell>
          <cell r="C208">
            <v>2146.0300000000002</v>
          </cell>
          <cell r="D208">
            <v>31.09</v>
          </cell>
          <cell r="E208">
            <v>2177.12</v>
          </cell>
        </row>
        <row r="210">
          <cell r="A210">
            <v>6329002</v>
          </cell>
          <cell r="B210" t="str">
            <v>AUDIT FEES</v>
          </cell>
          <cell r="C210">
            <v>0</v>
          </cell>
          <cell r="D210">
            <v>881.67</v>
          </cell>
          <cell r="E210">
            <v>881.67</v>
          </cell>
        </row>
        <row r="211">
          <cell r="A211">
            <v>6329014</v>
          </cell>
          <cell r="B211" t="str">
            <v>TAX RETURN REVIEW</v>
          </cell>
          <cell r="C211">
            <v>0</v>
          </cell>
          <cell r="D211">
            <v>415.4</v>
          </cell>
          <cell r="E211">
            <v>415.4</v>
          </cell>
        </row>
        <row r="212">
          <cell r="A212">
            <v>6338001</v>
          </cell>
          <cell r="B212" t="str">
            <v>LEGAL FEES</v>
          </cell>
          <cell r="C212">
            <v>0</v>
          </cell>
          <cell r="D212">
            <v>690.81</v>
          </cell>
          <cell r="E212">
            <v>690.81</v>
          </cell>
        </row>
        <row r="213">
          <cell r="A213">
            <v>6369003</v>
          </cell>
          <cell r="B213" t="str">
            <v>TEMP EMPLOY - CLERICAL</v>
          </cell>
          <cell r="C213">
            <v>0</v>
          </cell>
          <cell r="D213">
            <v>47.63</v>
          </cell>
          <cell r="E213">
            <v>47.63</v>
          </cell>
        </row>
        <row r="214">
          <cell r="A214">
            <v>6369005</v>
          </cell>
          <cell r="B214" t="str">
            <v>PAYROLL SERVICES</v>
          </cell>
          <cell r="C214">
            <v>0</v>
          </cell>
          <cell r="D214">
            <v>205.43</v>
          </cell>
          <cell r="E214">
            <v>205.43</v>
          </cell>
        </row>
        <row r="215">
          <cell r="A215">
            <v>6369006</v>
          </cell>
          <cell r="B215" t="str">
            <v>EMPLOY FINDER FEES</v>
          </cell>
          <cell r="C215">
            <v>0</v>
          </cell>
          <cell r="D215">
            <v>443.85</v>
          </cell>
          <cell r="E215">
            <v>443.85</v>
          </cell>
        </row>
        <row r="217">
          <cell r="A217" t="str">
            <v>PERIOD ENDING: 12/31/03               12:29:11 22 DEC 2008 (NV.1CO.TB4LY) PAGE 5</v>
          </cell>
        </row>
        <row r="218">
          <cell r="A218" t="str">
            <v xml:space="preserve">COMPANY: C-005 APPLE CANYON UTILITY CO.                                         </v>
          </cell>
        </row>
        <row r="220">
          <cell r="A220" t="str">
            <v>DETAIL TB BY SUB</v>
          </cell>
        </row>
        <row r="222">
          <cell r="A222" t="str">
            <v xml:space="preserve">                  U T I L I T I E S ,  I N C O R P O R A T E D</v>
          </cell>
        </row>
        <row r="224">
          <cell r="A224" t="str">
            <v xml:space="preserve">                              DETAIL TRIAL BALANCE</v>
          </cell>
        </row>
        <row r="226">
          <cell r="A226" t="str">
            <v>ACCOUNT               DESCRIPTION                  BEG-BALANCE       CURRENT       END-BALANCE</v>
          </cell>
        </row>
        <row r="227">
          <cell r="A227" t="str">
            <v>-------               -----------                  -----------       -------       -----------</v>
          </cell>
        </row>
        <row r="228">
          <cell r="A228">
            <v>6369090</v>
          </cell>
          <cell r="B228" t="str">
            <v>OTHER DIR OUTSIDE SERVICES</v>
          </cell>
          <cell r="C228">
            <v>0</v>
          </cell>
          <cell r="D228">
            <v>57.67</v>
          </cell>
          <cell r="E228">
            <v>57.67</v>
          </cell>
        </row>
        <row r="230">
          <cell r="A230" t="str">
            <v>401.1L</v>
          </cell>
          <cell r="B230" t="str">
            <v>OUTSIDE SERVICES-DIRECT</v>
          </cell>
          <cell r="C230">
            <v>0</v>
          </cell>
          <cell r="D230">
            <v>2742.46</v>
          </cell>
          <cell r="E230">
            <v>2742.46</v>
          </cell>
        </row>
        <row r="232">
          <cell r="A232">
            <v>6369007</v>
          </cell>
          <cell r="B232" t="str">
            <v>COMPUTER MAINT</v>
          </cell>
          <cell r="C232">
            <v>0</v>
          </cell>
          <cell r="D232">
            <v>467.6</v>
          </cell>
          <cell r="E232">
            <v>467.6</v>
          </cell>
        </row>
        <row r="233">
          <cell r="A233">
            <v>6369009</v>
          </cell>
          <cell r="B233" t="str">
            <v>COMPUTER-AMORT &amp; PROG COST</v>
          </cell>
          <cell r="C233">
            <v>0</v>
          </cell>
          <cell r="D233">
            <v>243.81</v>
          </cell>
          <cell r="E233">
            <v>243.81</v>
          </cell>
        </row>
        <row r="234">
          <cell r="A234">
            <v>6369012</v>
          </cell>
          <cell r="B234" t="str">
            <v>INTERNET SUPPLIER</v>
          </cell>
          <cell r="C234">
            <v>0</v>
          </cell>
          <cell r="D234">
            <v>11</v>
          </cell>
          <cell r="E234">
            <v>11</v>
          </cell>
        </row>
        <row r="235">
          <cell r="A235">
            <v>6759003</v>
          </cell>
          <cell r="B235" t="str">
            <v>COMPUTER SUPPLIES</v>
          </cell>
          <cell r="C235">
            <v>0</v>
          </cell>
          <cell r="D235">
            <v>59.5</v>
          </cell>
          <cell r="E235">
            <v>59.5</v>
          </cell>
        </row>
        <row r="236">
          <cell r="A236">
            <v>6759016</v>
          </cell>
          <cell r="B236" t="str">
            <v>MICROFILMING</v>
          </cell>
          <cell r="C236">
            <v>0</v>
          </cell>
          <cell r="D236">
            <v>42</v>
          </cell>
          <cell r="E236">
            <v>42</v>
          </cell>
        </row>
        <row r="238">
          <cell r="A238" t="str">
            <v>401.1LL</v>
          </cell>
          <cell r="B238" t="str">
            <v>IT DEPARTMENT</v>
          </cell>
          <cell r="C238">
            <v>0</v>
          </cell>
          <cell r="D238">
            <v>823.91</v>
          </cell>
          <cell r="E238">
            <v>823.91</v>
          </cell>
        </row>
        <row r="240">
          <cell r="A240">
            <v>6049010</v>
          </cell>
          <cell r="B240" t="str">
            <v>HEALTH INS REIMBURSEMENTS</v>
          </cell>
          <cell r="C240">
            <v>0</v>
          </cell>
          <cell r="D240">
            <v>8279.23</v>
          </cell>
          <cell r="E240">
            <v>8279.23</v>
          </cell>
        </row>
        <row r="241">
          <cell r="A241">
            <v>6049011</v>
          </cell>
          <cell r="B241" t="str">
            <v>EMPLOYEE INS DEDUCTIONS</v>
          </cell>
          <cell r="C241">
            <v>0</v>
          </cell>
          <cell r="D241">
            <v>-437.38</v>
          </cell>
          <cell r="E241">
            <v>-437.38</v>
          </cell>
        </row>
        <row r="242">
          <cell r="A242">
            <v>6049012</v>
          </cell>
          <cell r="B242" t="str">
            <v>HEALTH COSTS &amp; OTHER</v>
          </cell>
          <cell r="C242">
            <v>0</v>
          </cell>
          <cell r="D242">
            <v>40.58</v>
          </cell>
          <cell r="E242">
            <v>40.58</v>
          </cell>
        </row>
        <row r="243">
          <cell r="A243">
            <v>6049015</v>
          </cell>
          <cell r="B243" t="str">
            <v>DENTAL INS REIMBURSEMENTS</v>
          </cell>
          <cell r="C243">
            <v>0</v>
          </cell>
          <cell r="D243">
            <v>127.64</v>
          </cell>
          <cell r="E243">
            <v>127.64</v>
          </cell>
        </row>
        <row r="244">
          <cell r="A244">
            <v>6049020</v>
          </cell>
          <cell r="B244" t="str">
            <v>PENSION CONTRIBUTIONS</v>
          </cell>
          <cell r="C244">
            <v>0</v>
          </cell>
          <cell r="D244">
            <v>1599.49</v>
          </cell>
          <cell r="E244">
            <v>1599.49</v>
          </cell>
        </row>
        <row r="245">
          <cell r="A245">
            <v>6049050</v>
          </cell>
          <cell r="B245" t="str">
            <v>HEALTH INS PREMIUMS</v>
          </cell>
          <cell r="C245">
            <v>0</v>
          </cell>
          <cell r="D245">
            <v>336.33</v>
          </cell>
          <cell r="E245">
            <v>336.33</v>
          </cell>
        </row>
        <row r="246">
          <cell r="A246">
            <v>6049055</v>
          </cell>
          <cell r="B246" t="str">
            <v>DENTAL PREMIUMS</v>
          </cell>
          <cell r="C246">
            <v>0</v>
          </cell>
          <cell r="D246">
            <v>16.37</v>
          </cell>
          <cell r="E246">
            <v>16.37</v>
          </cell>
        </row>
        <row r="247">
          <cell r="A247">
            <v>6049060</v>
          </cell>
          <cell r="B247" t="str">
            <v>TERM LIFE INS</v>
          </cell>
          <cell r="C247">
            <v>0</v>
          </cell>
          <cell r="D247">
            <v>59.12</v>
          </cell>
          <cell r="E247">
            <v>59.12</v>
          </cell>
        </row>
        <row r="248">
          <cell r="A248">
            <v>6049065</v>
          </cell>
          <cell r="B248" t="str">
            <v>TERM LIFE INS - OPT</v>
          </cell>
          <cell r="C248">
            <v>0</v>
          </cell>
          <cell r="D248">
            <v>0.32</v>
          </cell>
          <cell r="E248">
            <v>0.32</v>
          </cell>
        </row>
        <row r="249">
          <cell r="A249">
            <v>6049066</v>
          </cell>
          <cell r="B249" t="str">
            <v>DEPEND LIFE INS-OPT</v>
          </cell>
          <cell r="C249">
            <v>0</v>
          </cell>
          <cell r="D249">
            <v>0.14000000000000001</v>
          </cell>
          <cell r="E249">
            <v>0.14000000000000001</v>
          </cell>
        </row>
        <row r="250">
          <cell r="A250">
            <v>6049070</v>
          </cell>
          <cell r="B250" t="str">
            <v>401K/ESOP CONTRIBUTIONS</v>
          </cell>
          <cell r="C250">
            <v>0</v>
          </cell>
          <cell r="D250">
            <v>2101.92</v>
          </cell>
          <cell r="E250">
            <v>2101.92</v>
          </cell>
        </row>
        <row r="251">
          <cell r="A251">
            <v>6049080</v>
          </cell>
          <cell r="B251" t="str">
            <v>DISABILITY INSURANCE</v>
          </cell>
          <cell r="C251">
            <v>0</v>
          </cell>
          <cell r="D251">
            <v>27.64</v>
          </cell>
          <cell r="E251">
            <v>27.64</v>
          </cell>
        </row>
        <row r="252">
          <cell r="A252">
            <v>6049090</v>
          </cell>
          <cell r="B252" t="str">
            <v>OTHER EMP PENS &amp; BENEFITS</v>
          </cell>
          <cell r="C252">
            <v>0</v>
          </cell>
          <cell r="D252">
            <v>456.51</v>
          </cell>
          <cell r="E252">
            <v>456.51</v>
          </cell>
        </row>
        <row r="254">
          <cell r="A254" t="str">
            <v>401.1N</v>
          </cell>
          <cell r="B254" t="str">
            <v>EMPLOYEE PENSION&amp;BENEFITS</v>
          </cell>
          <cell r="C254">
            <v>0</v>
          </cell>
          <cell r="D254">
            <v>12607.91</v>
          </cell>
          <cell r="E254">
            <v>12607.91</v>
          </cell>
        </row>
        <row r="256">
          <cell r="A256">
            <v>6599090</v>
          </cell>
          <cell r="B256" t="str">
            <v>OTHER INS</v>
          </cell>
          <cell r="C256">
            <v>0</v>
          </cell>
          <cell r="D256">
            <v>9064</v>
          </cell>
          <cell r="E256">
            <v>9064</v>
          </cell>
        </row>
        <row r="258">
          <cell r="A258" t="str">
            <v>401.1O</v>
          </cell>
          <cell r="B258" t="str">
            <v>INSURANCE</v>
          </cell>
          <cell r="C258">
            <v>0</v>
          </cell>
          <cell r="D258">
            <v>9064</v>
          </cell>
          <cell r="E258">
            <v>9064</v>
          </cell>
        </row>
        <row r="260">
          <cell r="A260">
            <v>6419027</v>
          </cell>
          <cell r="B260" t="str">
            <v>RENT-BURLA ENTERPRISES</v>
          </cell>
          <cell r="C260">
            <v>0</v>
          </cell>
          <cell r="D260">
            <v>189.6</v>
          </cell>
          <cell r="E260">
            <v>189.6</v>
          </cell>
        </row>
        <row r="261">
          <cell r="A261">
            <v>6419090</v>
          </cell>
          <cell r="B261" t="str">
            <v>RENT-OTHERS</v>
          </cell>
          <cell r="C261">
            <v>0</v>
          </cell>
          <cell r="D261">
            <v>346.08</v>
          </cell>
          <cell r="E261">
            <v>346.08</v>
          </cell>
        </row>
        <row r="263">
          <cell r="A263" t="str">
            <v>401.1Q</v>
          </cell>
          <cell r="B263" t="str">
            <v>RENT</v>
          </cell>
          <cell r="C263">
            <v>0</v>
          </cell>
          <cell r="D263">
            <v>535.67999999999995</v>
          </cell>
          <cell r="E263">
            <v>535.67999999999995</v>
          </cell>
        </row>
        <row r="265">
          <cell r="A265">
            <v>6759001</v>
          </cell>
          <cell r="B265" t="str">
            <v>PUBL SUBSCRIPTIONS &amp; TAPES</v>
          </cell>
          <cell r="C265">
            <v>0</v>
          </cell>
          <cell r="D265">
            <v>43.97</v>
          </cell>
          <cell r="E265">
            <v>43.97</v>
          </cell>
        </row>
        <row r="266">
          <cell r="A266">
            <v>6759002</v>
          </cell>
          <cell r="B266" t="str">
            <v>ANSWERING SERV</v>
          </cell>
          <cell r="C266">
            <v>0</v>
          </cell>
          <cell r="D266">
            <v>703.42</v>
          </cell>
          <cell r="E266">
            <v>703.42</v>
          </cell>
        </row>
        <row r="267">
          <cell r="A267">
            <v>6759004</v>
          </cell>
          <cell r="B267" t="str">
            <v>PRINTING &amp; BLUEPRINTS</v>
          </cell>
          <cell r="C267">
            <v>365.59</v>
          </cell>
          <cell r="D267">
            <v>348.97</v>
          </cell>
          <cell r="E267">
            <v>714.56</v>
          </cell>
        </row>
        <row r="268">
          <cell r="A268">
            <v>6759006</v>
          </cell>
          <cell r="B268" t="str">
            <v>UPS &amp; AIR FREIGHT</v>
          </cell>
          <cell r="C268">
            <v>133.34</v>
          </cell>
          <cell r="D268">
            <v>141.16999999999999</v>
          </cell>
          <cell r="E268">
            <v>274.51</v>
          </cell>
        </row>
        <row r="269">
          <cell r="A269">
            <v>6759008</v>
          </cell>
          <cell r="B269" t="str">
            <v>XEROX</v>
          </cell>
          <cell r="C269">
            <v>0</v>
          </cell>
          <cell r="D269">
            <v>105.88</v>
          </cell>
          <cell r="E269">
            <v>105.88</v>
          </cell>
        </row>
        <row r="270">
          <cell r="A270">
            <v>6759009</v>
          </cell>
          <cell r="B270" t="str">
            <v>OFFICE SUPPLY STORES</v>
          </cell>
          <cell r="C270">
            <v>0</v>
          </cell>
          <cell r="D270">
            <v>516.69000000000005</v>
          </cell>
          <cell r="E270">
            <v>516.69000000000005</v>
          </cell>
        </row>
        <row r="271">
          <cell r="A271">
            <v>6759010</v>
          </cell>
          <cell r="B271" t="str">
            <v>REIM OFFICE EMPLOYEE EXPENSES</v>
          </cell>
          <cell r="C271">
            <v>0</v>
          </cell>
          <cell r="D271">
            <v>40.229999999999997</v>
          </cell>
          <cell r="E271">
            <v>40.229999999999997</v>
          </cell>
        </row>
        <row r="272">
          <cell r="A272">
            <v>6759013</v>
          </cell>
          <cell r="B272" t="str">
            <v>CLEANING SUPPLIES</v>
          </cell>
          <cell r="C272">
            <v>0</v>
          </cell>
          <cell r="D272">
            <v>29.19</v>
          </cell>
          <cell r="E272">
            <v>29.19</v>
          </cell>
        </row>
        <row r="273">
          <cell r="A273">
            <v>6759014</v>
          </cell>
          <cell r="B273" t="str">
            <v>MEMBERSHIPS - OFFICE EMPLOYEE</v>
          </cell>
          <cell r="C273">
            <v>0</v>
          </cell>
          <cell r="D273">
            <v>6.7</v>
          </cell>
          <cell r="E273">
            <v>6.7</v>
          </cell>
        </row>
        <row r="274">
          <cell r="A274">
            <v>6759090</v>
          </cell>
          <cell r="B274" t="str">
            <v>OTHER OFFICE EXPENSES</v>
          </cell>
          <cell r="C274">
            <v>0</v>
          </cell>
          <cell r="D274">
            <v>44.92</v>
          </cell>
          <cell r="E274">
            <v>44.92</v>
          </cell>
        </row>
        <row r="276">
          <cell r="A276" t="str">
            <v>401.1R</v>
          </cell>
          <cell r="B276" t="str">
            <v>OFFICE SUPPLIES</v>
          </cell>
          <cell r="C276">
            <v>498.93</v>
          </cell>
          <cell r="D276">
            <v>1981.14</v>
          </cell>
          <cell r="E276">
            <v>2480.0700000000002</v>
          </cell>
        </row>
        <row r="278">
          <cell r="A278" t="str">
            <v>PERIOD ENDING: 12/31/03               12:29:11 22 DEC 2008 (NV.1CO.TB4LY) PAGE 6</v>
          </cell>
        </row>
        <row r="279">
          <cell r="A279" t="str">
            <v xml:space="preserve">COMPANY: C-005 APPLE CANYON UTILITY CO.                                         </v>
          </cell>
        </row>
        <row r="281">
          <cell r="A281" t="str">
            <v>DETAIL TB BY SUB</v>
          </cell>
        </row>
        <row r="283">
          <cell r="A283" t="str">
            <v xml:space="preserve">                  U T I L I T I E S ,  I N C O R P O R A T E D</v>
          </cell>
        </row>
        <row r="285">
          <cell r="A285" t="str">
            <v xml:space="preserve">                              DETAIL TRIAL BALANCE</v>
          </cell>
        </row>
        <row r="287">
          <cell r="A287" t="str">
            <v>ACCOUNT               DESCRIPTION                  BEG-BALANCE       CURRENT       END-BALANCE</v>
          </cell>
        </row>
        <row r="288">
          <cell r="A288" t="str">
            <v>-------               -----------                  -----------       -------       -----------</v>
          </cell>
        </row>
        <row r="290">
          <cell r="A290">
            <v>6759005</v>
          </cell>
          <cell r="B290" t="str">
            <v>POSTAGE &amp; POSTAGE METER-OFFICE</v>
          </cell>
          <cell r="C290">
            <v>3814</v>
          </cell>
          <cell r="D290">
            <v>194.3</v>
          </cell>
          <cell r="E290">
            <v>4008.3</v>
          </cell>
        </row>
        <row r="291">
          <cell r="A291">
            <v>6759007</v>
          </cell>
          <cell r="B291" t="str">
            <v>PRINTING CUSTOMER SERVICE</v>
          </cell>
          <cell r="C291">
            <v>218.42</v>
          </cell>
          <cell r="D291">
            <v>44.8</v>
          </cell>
          <cell r="E291">
            <v>263.22000000000003</v>
          </cell>
        </row>
        <row r="292">
          <cell r="A292">
            <v>6759011</v>
          </cell>
          <cell r="B292" t="str">
            <v>ENVELOPES</v>
          </cell>
          <cell r="C292">
            <v>0</v>
          </cell>
          <cell r="D292">
            <v>1343.32</v>
          </cell>
          <cell r="E292">
            <v>1343.32</v>
          </cell>
        </row>
        <row r="293">
          <cell r="A293">
            <v>6759012</v>
          </cell>
          <cell r="B293" t="str">
            <v>BILL STOCK</v>
          </cell>
          <cell r="C293">
            <v>0</v>
          </cell>
          <cell r="D293">
            <v>818.27</v>
          </cell>
          <cell r="E293">
            <v>818.27</v>
          </cell>
        </row>
        <row r="294">
          <cell r="A294">
            <v>6759051</v>
          </cell>
          <cell r="B294" t="str">
            <v>COMPUTER SUPPLIES - BILLING</v>
          </cell>
          <cell r="C294">
            <v>0</v>
          </cell>
          <cell r="D294">
            <v>133</v>
          </cell>
          <cell r="E294">
            <v>133</v>
          </cell>
        </row>
        <row r="296">
          <cell r="A296" t="str">
            <v>401.1RR</v>
          </cell>
          <cell r="B296" t="str">
            <v>BILLING &amp; CUSTOMER SERVICE</v>
          </cell>
          <cell r="C296">
            <v>4032.42</v>
          </cell>
          <cell r="D296">
            <v>2533.69</v>
          </cell>
          <cell r="E296">
            <v>6566.11</v>
          </cell>
        </row>
        <row r="298">
          <cell r="A298">
            <v>6759110</v>
          </cell>
          <cell r="B298" t="str">
            <v>OFFICE TELEPHONE</v>
          </cell>
          <cell r="C298">
            <v>0</v>
          </cell>
          <cell r="D298">
            <v>109.7</v>
          </cell>
          <cell r="E298">
            <v>109.7</v>
          </cell>
        </row>
        <row r="299">
          <cell r="A299">
            <v>6759120</v>
          </cell>
          <cell r="B299" t="str">
            <v>OFFICE ELECTRIC</v>
          </cell>
          <cell r="C299">
            <v>0</v>
          </cell>
          <cell r="D299">
            <v>322.99</v>
          </cell>
          <cell r="E299">
            <v>322.99</v>
          </cell>
        </row>
        <row r="300">
          <cell r="A300">
            <v>6759125</v>
          </cell>
          <cell r="B300" t="str">
            <v>OFFICE WATER</v>
          </cell>
          <cell r="C300">
            <v>0</v>
          </cell>
          <cell r="D300">
            <v>59.43</v>
          </cell>
          <cell r="E300">
            <v>59.43</v>
          </cell>
        </row>
        <row r="301">
          <cell r="A301">
            <v>6759130</v>
          </cell>
          <cell r="B301" t="str">
            <v>OFFICE GAS</v>
          </cell>
          <cell r="C301">
            <v>0</v>
          </cell>
          <cell r="D301">
            <v>71.98</v>
          </cell>
          <cell r="E301">
            <v>71.98</v>
          </cell>
        </row>
        <row r="302">
          <cell r="A302">
            <v>6759135</v>
          </cell>
          <cell r="B302" t="str">
            <v>OPERATIONS TELEPHONES</v>
          </cell>
          <cell r="C302">
            <v>2793.73</v>
          </cell>
          <cell r="D302">
            <v>130.13</v>
          </cell>
          <cell r="E302">
            <v>2923.86</v>
          </cell>
        </row>
        <row r="303">
          <cell r="A303">
            <v>6759136</v>
          </cell>
          <cell r="B303" t="str">
            <v>OPERATIONS TELEPHONES-LONG DIST</v>
          </cell>
          <cell r="C303">
            <v>0</v>
          </cell>
          <cell r="D303">
            <v>4.9000000000000004</v>
          </cell>
          <cell r="E303">
            <v>4.9000000000000004</v>
          </cell>
        </row>
        <row r="305">
          <cell r="A305" t="str">
            <v>401.1S</v>
          </cell>
          <cell r="B305" t="str">
            <v>OFFICE UTILITIES</v>
          </cell>
          <cell r="C305">
            <v>2793.73</v>
          </cell>
          <cell r="D305">
            <v>699.13</v>
          </cell>
          <cell r="E305">
            <v>3492.86</v>
          </cell>
        </row>
        <row r="307">
          <cell r="A307">
            <v>6759210</v>
          </cell>
          <cell r="B307" t="str">
            <v>OFFICE CLEANING SERV</v>
          </cell>
          <cell r="C307">
            <v>0</v>
          </cell>
          <cell r="D307">
            <v>335.91</v>
          </cell>
          <cell r="E307">
            <v>335.91</v>
          </cell>
        </row>
        <row r="308">
          <cell r="A308">
            <v>6759220</v>
          </cell>
          <cell r="B308" t="str">
            <v>LNDSCPING MOWING &amp; SNOWPLWNG</v>
          </cell>
          <cell r="C308">
            <v>0</v>
          </cell>
          <cell r="D308">
            <v>274.20999999999998</v>
          </cell>
          <cell r="E308">
            <v>274.20999999999998</v>
          </cell>
        </row>
        <row r="309">
          <cell r="A309">
            <v>6759230</v>
          </cell>
          <cell r="B309" t="str">
            <v>OFFICE GARBAGE REMOVAL</v>
          </cell>
          <cell r="C309">
            <v>0</v>
          </cell>
          <cell r="D309">
            <v>19.77</v>
          </cell>
          <cell r="E309">
            <v>19.77</v>
          </cell>
        </row>
        <row r="310">
          <cell r="A310">
            <v>6759260</v>
          </cell>
          <cell r="B310" t="str">
            <v>REPAIR OFF MACH &amp; HEATING</v>
          </cell>
          <cell r="C310">
            <v>0</v>
          </cell>
          <cell r="D310">
            <v>41.28</v>
          </cell>
          <cell r="E310">
            <v>41.28</v>
          </cell>
        </row>
        <row r="311">
          <cell r="A311">
            <v>6759290</v>
          </cell>
          <cell r="B311" t="str">
            <v>OTHER OFFICE MAINT</v>
          </cell>
          <cell r="C311">
            <v>0</v>
          </cell>
          <cell r="D311">
            <v>660.03</v>
          </cell>
          <cell r="E311">
            <v>660.03</v>
          </cell>
        </row>
        <row r="313">
          <cell r="A313" t="str">
            <v>401.1U</v>
          </cell>
          <cell r="B313" t="str">
            <v>OFFICE MAINTENANCE</v>
          </cell>
          <cell r="C313">
            <v>0</v>
          </cell>
          <cell r="D313">
            <v>1331.2</v>
          </cell>
          <cell r="E313">
            <v>1331.2</v>
          </cell>
        </row>
        <row r="315">
          <cell r="A315">
            <v>6759330</v>
          </cell>
          <cell r="B315" t="str">
            <v>MEMBERSHIPS - COMPANY</v>
          </cell>
          <cell r="C315">
            <v>0</v>
          </cell>
          <cell r="D315">
            <v>4.42</v>
          </cell>
          <cell r="E315">
            <v>4.42</v>
          </cell>
        </row>
        <row r="316">
          <cell r="A316">
            <v>7048050</v>
          </cell>
          <cell r="B316" t="str">
            <v>EMPLOYEES ED EXPENSES</v>
          </cell>
          <cell r="C316">
            <v>0</v>
          </cell>
          <cell r="D316">
            <v>12.46</v>
          </cell>
          <cell r="E316">
            <v>12.46</v>
          </cell>
        </row>
        <row r="317">
          <cell r="A317">
            <v>7048055</v>
          </cell>
          <cell r="B317" t="str">
            <v>OFFICE EDUCATION/TRAIN. EXP</v>
          </cell>
          <cell r="C317">
            <v>0</v>
          </cell>
          <cell r="D317">
            <v>396.44</v>
          </cell>
          <cell r="E317">
            <v>396.44</v>
          </cell>
        </row>
        <row r="318">
          <cell r="A318">
            <v>7758370</v>
          </cell>
          <cell r="B318" t="str">
            <v>MEALS &amp; RELATED EXP</v>
          </cell>
          <cell r="C318">
            <v>0</v>
          </cell>
          <cell r="D318">
            <v>50.24</v>
          </cell>
          <cell r="E318">
            <v>50.24</v>
          </cell>
        </row>
        <row r="319">
          <cell r="A319">
            <v>7758380</v>
          </cell>
          <cell r="B319" t="str">
            <v>BANK SERV CHARGES</v>
          </cell>
          <cell r="C319">
            <v>0</v>
          </cell>
          <cell r="D319">
            <v>1205.8800000000001</v>
          </cell>
          <cell r="E319">
            <v>1205.8800000000001</v>
          </cell>
        </row>
        <row r="320">
          <cell r="A320">
            <v>7758390</v>
          </cell>
          <cell r="B320" t="str">
            <v>OTHER MISC GENERAL</v>
          </cell>
          <cell r="C320">
            <v>458</v>
          </cell>
          <cell r="D320">
            <v>121.97</v>
          </cell>
          <cell r="E320">
            <v>579.97</v>
          </cell>
        </row>
        <row r="322">
          <cell r="A322" t="str">
            <v>401.1V</v>
          </cell>
          <cell r="B322" t="str">
            <v>MISCELLANEOUS EXPENSE</v>
          </cell>
          <cell r="C322">
            <v>458</v>
          </cell>
          <cell r="D322">
            <v>1791.41</v>
          </cell>
          <cell r="E322">
            <v>2249.41</v>
          </cell>
        </row>
        <row r="324">
          <cell r="A324">
            <v>6755090</v>
          </cell>
          <cell r="B324" t="str">
            <v>WATER-OTHER MAINT EXP</v>
          </cell>
          <cell r="C324">
            <v>95.68</v>
          </cell>
          <cell r="D324">
            <v>0</v>
          </cell>
          <cell r="E324">
            <v>95.68</v>
          </cell>
        </row>
        <row r="325">
          <cell r="A325">
            <v>6759503</v>
          </cell>
          <cell r="B325" t="str">
            <v>WATER-MAINT SUPPLIES</v>
          </cell>
          <cell r="C325">
            <v>1896.55</v>
          </cell>
          <cell r="D325">
            <v>0</v>
          </cell>
          <cell r="E325">
            <v>1896.55</v>
          </cell>
        </row>
        <row r="326">
          <cell r="A326">
            <v>6759506</v>
          </cell>
          <cell r="B326" t="str">
            <v>WATER-MAINT REPAIRS</v>
          </cell>
          <cell r="C326">
            <v>3261.6</v>
          </cell>
          <cell r="D326">
            <v>0</v>
          </cell>
          <cell r="E326">
            <v>3261.6</v>
          </cell>
        </row>
        <row r="327">
          <cell r="A327">
            <v>6759507</v>
          </cell>
          <cell r="B327" t="str">
            <v>WATER-MAIN BREAKS</v>
          </cell>
          <cell r="C327">
            <v>426.69</v>
          </cell>
          <cell r="D327">
            <v>0</v>
          </cell>
          <cell r="E327">
            <v>426.69</v>
          </cell>
        </row>
        <row r="329">
          <cell r="A329" t="str">
            <v>401.1X</v>
          </cell>
          <cell r="B329" t="str">
            <v>MAINTENANCE-WATER PLANT</v>
          </cell>
          <cell r="C329">
            <v>5680.52</v>
          </cell>
          <cell r="D329">
            <v>0</v>
          </cell>
          <cell r="E329">
            <v>5680.52</v>
          </cell>
        </row>
        <row r="331">
          <cell r="A331">
            <v>6759080</v>
          </cell>
          <cell r="B331" t="str">
            <v>MAINT-DEFERRED CHARGES</v>
          </cell>
          <cell r="C331">
            <v>996</v>
          </cell>
          <cell r="D331">
            <v>0</v>
          </cell>
          <cell r="E331">
            <v>996</v>
          </cell>
        </row>
        <row r="332">
          <cell r="A332">
            <v>6759405</v>
          </cell>
          <cell r="B332" t="str">
            <v>COMMUNICATION EXPENSES</v>
          </cell>
          <cell r="C332">
            <v>175.89</v>
          </cell>
          <cell r="D332">
            <v>1384.91</v>
          </cell>
          <cell r="E332">
            <v>1560.8</v>
          </cell>
        </row>
        <row r="333">
          <cell r="A333">
            <v>6759412</v>
          </cell>
          <cell r="B333" t="str">
            <v>UNIFORMS</v>
          </cell>
          <cell r="C333">
            <v>533.95000000000005</v>
          </cell>
          <cell r="D333">
            <v>0</v>
          </cell>
          <cell r="E333">
            <v>533.95000000000005</v>
          </cell>
        </row>
        <row r="334">
          <cell r="A334">
            <v>6759430</v>
          </cell>
          <cell r="B334" t="str">
            <v>SALES/USE TAX EXPENSE</v>
          </cell>
          <cell r="C334">
            <v>48.26</v>
          </cell>
          <cell r="D334">
            <v>0</v>
          </cell>
          <cell r="E334">
            <v>48.26</v>
          </cell>
        </row>
        <row r="336">
          <cell r="A336" t="str">
            <v>401.1Z</v>
          </cell>
          <cell r="B336" t="str">
            <v>MAINTENANCE-WTR&amp;SWR PLANT</v>
          </cell>
          <cell r="C336">
            <v>1754.1</v>
          </cell>
          <cell r="D336">
            <v>1384.91</v>
          </cell>
          <cell r="E336">
            <v>3139.01</v>
          </cell>
        </row>
        <row r="339">
          <cell r="A339" t="str">
            <v>PERIOD ENDING: 12/31/03               12:29:11 22 DEC 2008 (NV.1CO.TB4LY) PAGE 7</v>
          </cell>
        </row>
        <row r="340">
          <cell r="A340" t="str">
            <v xml:space="preserve">COMPANY: C-005 APPLE CANYON UTILITY CO.                                         </v>
          </cell>
        </row>
        <row r="342">
          <cell r="A342" t="str">
            <v>DETAIL TB BY SUB</v>
          </cell>
        </row>
        <row r="344">
          <cell r="A344" t="str">
            <v xml:space="preserve">                  U T I L I T I E S ,  I N C O R P O R A T E D</v>
          </cell>
        </row>
        <row r="346">
          <cell r="A346" t="str">
            <v xml:space="preserve">                              DETAIL TRIAL BALANCE</v>
          </cell>
        </row>
        <row r="348">
          <cell r="A348" t="str">
            <v>ACCOUNT               DESCRIPTION                  BEG-BALANCE       CURRENT       END-BALANCE</v>
          </cell>
        </row>
        <row r="349">
          <cell r="A349" t="str">
            <v>-------               -----------                  -----------       -------       -----------</v>
          </cell>
        </row>
        <row r="350">
          <cell r="A350">
            <v>6205003</v>
          </cell>
          <cell r="B350" t="str">
            <v>OPERATORS EXPENSES</v>
          </cell>
          <cell r="C350">
            <v>0</v>
          </cell>
          <cell r="D350">
            <v>218.28</v>
          </cell>
          <cell r="E350">
            <v>218.28</v>
          </cell>
        </row>
        <row r="351">
          <cell r="A351">
            <v>6759017</v>
          </cell>
          <cell r="B351" t="str">
            <v>OPERATORS-CLEANING SUPPLIES</v>
          </cell>
          <cell r="C351">
            <v>160.94</v>
          </cell>
          <cell r="D351">
            <v>1.75</v>
          </cell>
          <cell r="E351">
            <v>162.69</v>
          </cell>
        </row>
        <row r="352">
          <cell r="A352">
            <v>6759018</v>
          </cell>
          <cell r="B352" t="str">
            <v>OPERATORS-OTHER OFFICE EXPENSE</v>
          </cell>
          <cell r="C352">
            <v>363.47</v>
          </cell>
          <cell r="D352">
            <v>97.17</v>
          </cell>
          <cell r="E352">
            <v>460.64</v>
          </cell>
        </row>
        <row r="353">
          <cell r="A353">
            <v>6759019</v>
          </cell>
          <cell r="B353" t="str">
            <v>OPERATORS-PUBLICATIONS/SUSCRIPTIONS</v>
          </cell>
          <cell r="C353">
            <v>0</v>
          </cell>
          <cell r="D353">
            <v>42.16</v>
          </cell>
          <cell r="E353">
            <v>42.16</v>
          </cell>
        </row>
        <row r="354">
          <cell r="A354">
            <v>6759410</v>
          </cell>
          <cell r="B354" t="str">
            <v>OPERATORS ED EXPENSES</v>
          </cell>
          <cell r="C354">
            <v>0</v>
          </cell>
          <cell r="D354">
            <v>32.549999999999997</v>
          </cell>
          <cell r="E354">
            <v>32.549999999999997</v>
          </cell>
        </row>
        <row r="355">
          <cell r="A355">
            <v>6759413</v>
          </cell>
          <cell r="B355" t="str">
            <v>OPERATORS-POSTAGE</v>
          </cell>
          <cell r="C355">
            <v>699.26</v>
          </cell>
          <cell r="D355">
            <v>67.73</v>
          </cell>
          <cell r="E355">
            <v>766.99</v>
          </cell>
        </row>
        <row r="356">
          <cell r="A356">
            <v>6759414</v>
          </cell>
          <cell r="B356" t="str">
            <v>OPERATORS-OFFICE SUPPLY STORES</v>
          </cell>
          <cell r="C356">
            <v>43.68</v>
          </cell>
          <cell r="D356">
            <v>15.71</v>
          </cell>
          <cell r="E356">
            <v>59.39</v>
          </cell>
        </row>
        <row r="357">
          <cell r="A357">
            <v>6759416</v>
          </cell>
          <cell r="B357" t="str">
            <v>OPERATORS-MEMBERSHIPS</v>
          </cell>
          <cell r="C357">
            <v>259.89999999999998</v>
          </cell>
          <cell r="D357">
            <v>288.68</v>
          </cell>
          <cell r="E357">
            <v>548.58000000000004</v>
          </cell>
        </row>
        <row r="359">
          <cell r="A359" t="str">
            <v>401.1ZZ</v>
          </cell>
          <cell r="B359" t="str">
            <v>OPERATORS EXPENSES</v>
          </cell>
          <cell r="C359">
            <v>1527.25</v>
          </cell>
          <cell r="D359">
            <v>764.03</v>
          </cell>
          <cell r="E359">
            <v>2291.2800000000002</v>
          </cell>
        </row>
        <row r="361">
          <cell r="A361">
            <v>6355010</v>
          </cell>
          <cell r="B361" t="str">
            <v>WATER TESTS</v>
          </cell>
          <cell r="C361">
            <v>5810.46</v>
          </cell>
          <cell r="D361">
            <v>0</v>
          </cell>
          <cell r="E361">
            <v>5810.46</v>
          </cell>
        </row>
        <row r="362">
          <cell r="A362">
            <v>6355030</v>
          </cell>
          <cell r="B362" t="str">
            <v>TESTING EQUIP &amp; CHEM</v>
          </cell>
          <cell r="C362">
            <v>132.80000000000001</v>
          </cell>
          <cell r="D362">
            <v>0</v>
          </cell>
          <cell r="E362">
            <v>132.80000000000001</v>
          </cell>
        </row>
        <row r="364">
          <cell r="A364" t="str">
            <v>401.2B</v>
          </cell>
          <cell r="B364" t="str">
            <v>MAINTENANCE-TESTING</v>
          </cell>
          <cell r="C364">
            <v>5943.26</v>
          </cell>
          <cell r="D364">
            <v>0</v>
          </cell>
          <cell r="E364">
            <v>5943.26</v>
          </cell>
        </row>
        <row r="366">
          <cell r="A366">
            <v>6501020</v>
          </cell>
          <cell r="B366" t="str">
            <v>GASOLINE</v>
          </cell>
          <cell r="C366">
            <v>73.61</v>
          </cell>
          <cell r="D366">
            <v>3017.97</v>
          </cell>
          <cell r="E366">
            <v>3091.58</v>
          </cell>
        </row>
        <row r="367">
          <cell r="A367">
            <v>6501030</v>
          </cell>
          <cell r="B367" t="str">
            <v>AUTO REPAIR &amp; TIRES</v>
          </cell>
          <cell r="C367">
            <v>238.36</v>
          </cell>
          <cell r="D367">
            <v>1162.33</v>
          </cell>
          <cell r="E367">
            <v>1400.69</v>
          </cell>
        </row>
        <row r="368">
          <cell r="A368">
            <v>6501040</v>
          </cell>
          <cell r="B368" t="str">
            <v>AUTO LICENSES</v>
          </cell>
          <cell r="C368">
            <v>0</v>
          </cell>
          <cell r="D368">
            <v>179.37</v>
          </cell>
          <cell r="E368">
            <v>179.37</v>
          </cell>
        </row>
        <row r="370">
          <cell r="A370" t="str">
            <v>401.2D</v>
          </cell>
          <cell r="B370" t="str">
            <v>TRANSPORTATION EXPENSE</v>
          </cell>
          <cell r="C370">
            <v>311.97000000000003</v>
          </cell>
          <cell r="D370">
            <v>4359.67</v>
          </cell>
          <cell r="E370">
            <v>4671.6400000000003</v>
          </cell>
        </row>
        <row r="372">
          <cell r="A372">
            <v>4032010</v>
          </cell>
          <cell r="B372" t="str">
            <v>DEPRECIATION-WATER PLANT</v>
          </cell>
          <cell r="C372">
            <v>23481.47</v>
          </cell>
          <cell r="D372">
            <v>82.31</v>
          </cell>
          <cell r="E372">
            <v>23563.78</v>
          </cell>
        </row>
        <row r="373">
          <cell r="A373">
            <v>4032090</v>
          </cell>
          <cell r="B373" t="str">
            <v>DEPRECIATION-10190</v>
          </cell>
          <cell r="C373">
            <v>0</v>
          </cell>
          <cell r="D373">
            <v>854.26</v>
          </cell>
          <cell r="E373">
            <v>854.26</v>
          </cell>
        </row>
        <row r="374">
          <cell r="A374">
            <v>4032091</v>
          </cell>
          <cell r="B374" t="str">
            <v>DEPRECIATION-10191</v>
          </cell>
          <cell r="C374">
            <v>0</v>
          </cell>
          <cell r="D374">
            <v>869.74</v>
          </cell>
          <cell r="E374">
            <v>869.74</v>
          </cell>
        </row>
        <row r="375">
          <cell r="A375">
            <v>4032092</v>
          </cell>
          <cell r="B375" t="str">
            <v>DEPRECIATION-10300</v>
          </cell>
          <cell r="C375">
            <v>0</v>
          </cell>
          <cell r="D375">
            <v>5576.25</v>
          </cell>
          <cell r="E375">
            <v>5576.25</v>
          </cell>
        </row>
        <row r="376">
          <cell r="A376">
            <v>4032093</v>
          </cell>
          <cell r="B376" t="str">
            <v>DEPRECIATION-10193</v>
          </cell>
          <cell r="C376">
            <v>0</v>
          </cell>
          <cell r="D376">
            <v>34.43</v>
          </cell>
          <cell r="E376">
            <v>34.43</v>
          </cell>
        </row>
        <row r="377">
          <cell r="A377">
            <v>4032098</v>
          </cell>
          <cell r="B377" t="str">
            <v>DEPRECIATION-COMPUTER</v>
          </cell>
          <cell r="C377">
            <v>0</v>
          </cell>
          <cell r="D377">
            <v>1504.74</v>
          </cell>
          <cell r="E377">
            <v>1504.74</v>
          </cell>
        </row>
        <row r="379">
          <cell r="A379">
            <v>403.2</v>
          </cell>
          <cell r="B379" t="str">
            <v>DEPRECIATION EXP-WATER</v>
          </cell>
          <cell r="C379">
            <v>23481.47</v>
          </cell>
          <cell r="D379">
            <v>8921.73</v>
          </cell>
          <cell r="E379">
            <v>32403.200000000001</v>
          </cell>
        </row>
        <row r="381">
          <cell r="A381">
            <v>4071000</v>
          </cell>
          <cell r="B381" t="str">
            <v>AMORT EXP-CIA-WATER</v>
          </cell>
          <cell r="C381">
            <v>-10333.799999999999</v>
          </cell>
          <cell r="D381">
            <v>0</v>
          </cell>
          <cell r="E381">
            <v>-10333.799999999999</v>
          </cell>
        </row>
        <row r="383">
          <cell r="A383">
            <v>407.6</v>
          </cell>
          <cell r="B383" t="str">
            <v>AMORT EXP-CIA-WATER</v>
          </cell>
          <cell r="C383">
            <v>-10333.799999999999</v>
          </cell>
          <cell r="D383">
            <v>0</v>
          </cell>
          <cell r="E383">
            <v>-10333.799999999999</v>
          </cell>
        </row>
        <row r="385">
          <cell r="A385">
            <v>4081201</v>
          </cell>
          <cell r="B385" t="str">
            <v>FICA EXPENSE</v>
          </cell>
          <cell r="C385">
            <v>0</v>
          </cell>
          <cell r="D385">
            <v>5077.18</v>
          </cell>
          <cell r="E385">
            <v>5077.18</v>
          </cell>
        </row>
        <row r="386">
          <cell r="A386">
            <v>4091050</v>
          </cell>
          <cell r="B386" t="str">
            <v>FED UNEMPLOYMENT TAX</v>
          </cell>
          <cell r="C386">
            <v>0</v>
          </cell>
          <cell r="D386">
            <v>98.69</v>
          </cell>
          <cell r="E386">
            <v>98.69</v>
          </cell>
        </row>
        <row r="387">
          <cell r="A387">
            <v>4091060</v>
          </cell>
          <cell r="B387" t="str">
            <v>ST UNEMPLOYMENT TAX</v>
          </cell>
          <cell r="C387">
            <v>0</v>
          </cell>
          <cell r="D387">
            <v>198.29</v>
          </cell>
          <cell r="E387">
            <v>198.29</v>
          </cell>
        </row>
        <row r="389">
          <cell r="A389">
            <v>408.2</v>
          </cell>
          <cell r="B389" t="str">
            <v>PAYROLL TAXES</v>
          </cell>
          <cell r="C389">
            <v>0</v>
          </cell>
          <cell r="D389">
            <v>5374.16</v>
          </cell>
          <cell r="E389">
            <v>5374.16</v>
          </cell>
        </row>
        <row r="391">
          <cell r="A391">
            <v>4081004</v>
          </cell>
          <cell r="B391" t="str">
            <v>UTIL OR COMMISSION TAX</v>
          </cell>
          <cell r="C391">
            <v>245</v>
          </cell>
          <cell r="D391">
            <v>0</v>
          </cell>
          <cell r="E391">
            <v>245</v>
          </cell>
        </row>
        <row r="392">
          <cell r="A392">
            <v>4081121</v>
          </cell>
          <cell r="B392" t="str">
            <v>REAL ESTATE TAX</v>
          </cell>
          <cell r="C392">
            <v>1649.18</v>
          </cell>
          <cell r="D392">
            <v>746.31</v>
          </cell>
          <cell r="E392">
            <v>2395.4899999999998</v>
          </cell>
        </row>
        <row r="393">
          <cell r="A393">
            <v>4081122</v>
          </cell>
          <cell r="B393" t="str">
            <v>PERS PROP &amp; ICT TAX</v>
          </cell>
          <cell r="C393">
            <v>5513</v>
          </cell>
          <cell r="D393">
            <v>0</v>
          </cell>
          <cell r="E393">
            <v>5513</v>
          </cell>
        </row>
        <row r="394">
          <cell r="A394">
            <v>4081303</v>
          </cell>
          <cell r="B394" t="str">
            <v>FRANCHISE TAX</v>
          </cell>
          <cell r="C394">
            <v>475</v>
          </cell>
          <cell r="D394">
            <v>1.26</v>
          </cell>
          <cell r="E394">
            <v>476.26</v>
          </cell>
        </row>
        <row r="396">
          <cell r="A396">
            <v>408.3</v>
          </cell>
          <cell r="B396" t="str">
            <v>OTHER TAXES</v>
          </cell>
          <cell r="C396">
            <v>7882.18</v>
          </cell>
          <cell r="D396">
            <v>747.57</v>
          </cell>
          <cell r="E396">
            <v>8629.75</v>
          </cell>
        </row>
        <row r="398">
          <cell r="A398">
            <v>4091000</v>
          </cell>
          <cell r="B398" t="str">
            <v>INCOME TAXES-FEDERAL</v>
          </cell>
          <cell r="C398">
            <v>-2558</v>
          </cell>
          <cell r="D398">
            <v>0</v>
          </cell>
          <cell r="E398">
            <v>-2558</v>
          </cell>
        </row>
        <row r="400">
          <cell r="A400" t="str">
            <v>PERIOD ENDING: 12/31/03               12:29:11 22 DEC 2008 (NV.1CO.TB4LY) PAGE 8</v>
          </cell>
        </row>
        <row r="401">
          <cell r="A401" t="str">
            <v xml:space="preserve">COMPANY: C-005 APPLE CANYON UTILITY CO.                                         </v>
          </cell>
        </row>
        <row r="403">
          <cell r="A403" t="str">
            <v>DETAIL TB BY SUB</v>
          </cell>
        </row>
        <row r="405">
          <cell r="A405" t="str">
            <v xml:space="preserve">                  U T I L I T I E S ,  I N C O R P O R A T E D</v>
          </cell>
        </row>
        <row r="407">
          <cell r="A407" t="str">
            <v xml:space="preserve">                              DETAIL TRIAL BALANCE</v>
          </cell>
        </row>
        <row r="409">
          <cell r="A409" t="str">
            <v>ACCOUNT               DESCRIPTION                  BEG-BALANCE       CURRENT       END-BALANCE</v>
          </cell>
        </row>
        <row r="410">
          <cell r="A410" t="str">
            <v>-------               -----------                  -----------       -------       -----------</v>
          </cell>
        </row>
        <row r="412">
          <cell r="A412">
            <v>409.1</v>
          </cell>
          <cell r="B412" t="str">
            <v>INCOME TAXES-FEDERAL</v>
          </cell>
          <cell r="C412">
            <v>-2558</v>
          </cell>
          <cell r="D412">
            <v>0</v>
          </cell>
          <cell r="E412">
            <v>-2558</v>
          </cell>
        </row>
        <row r="414">
          <cell r="A414">
            <v>4091100</v>
          </cell>
          <cell r="B414" t="str">
            <v>INCOME TAXES-STATE</v>
          </cell>
          <cell r="C414">
            <v>-592</v>
          </cell>
          <cell r="D414">
            <v>0</v>
          </cell>
          <cell r="E414">
            <v>-592</v>
          </cell>
        </row>
        <row r="416">
          <cell r="A416">
            <v>409.2</v>
          </cell>
          <cell r="B416" t="str">
            <v>INCOME TAXES-STATE</v>
          </cell>
          <cell r="C416">
            <v>-592</v>
          </cell>
          <cell r="D416">
            <v>0</v>
          </cell>
          <cell r="E416">
            <v>-592</v>
          </cell>
        </row>
        <row r="418">
          <cell r="A418">
            <v>4101100</v>
          </cell>
          <cell r="B418" t="str">
            <v>DEF INCOME TAXES-STATE</v>
          </cell>
          <cell r="C418">
            <v>-650</v>
          </cell>
          <cell r="D418">
            <v>0</v>
          </cell>
          <cell r="E418">
            <v>-650</v>
          </cell>
        </row>
        <row r="420">
          <cell r="A420">
            <v>410.2</v>
          </cell>
          <cell r="B420" t="str">
            <v>DEFERRED INCOME TAXES-ST</v>
          </cell>
          <cell r="C420">
            <v>-650</v>
          </cell>
          <cell r="D420">
            <v>0</v>
          </cell>
          <cell r="E420">
            <v>-650</v>
          </cell>
        </row>
        <row r="422">
          <cell r="A422">
            <v>4122000</v>
          </cell>
          <cell r="B422" t="str">
            <v>AMORT OF INVEST TAX CREDIT</v>
          </cell>
          <cell r="C422">
            <v>-54</v>
          </cell>
          <cell r="D422">
            <v>0</v>
          </cell>
          <cell r="E422">
            <v>-54</v>
          </cell>
        </row>
        <row r="424">
          <cell r="A424">
            <v>412.1</v>
          </cell>
          <cell r="B424" t="str">
            <v>-AMORT OF INVEST TAX</v>
          </cell>
          <cell r="C424">
            <v>-54</v>
          </cell>
          <cell r="D424">
            <v>0</v>
          </cell>
          <cell r="E424">
            <v>-54</v>
          </cell>
        </row>
        <row r="426">
          <cell r="A426">
            <v>4141040</v>
          </cell>
          <cell r="B426" t="str">
            <v>SALE OF EQUIPMENT</v>
          </cell>
          <cell r="C426">
            <v>0</v>
          </cell>
          <cell r="D426">
            <v>-684.78</v>
          </cell>
          <cell r="E426">
            <v>-684.78</v>
          </cell>
        </row>
        <row r="428">
          <cell r="A428">
            <v>413.1</v>
          </cell>
          <cell r="B428" t="str">
            <v>RENTAL &amp; OTHER INCOME</v>
          </cell>
          <cell r="C428">
            <v>0</v>
          </cell>
          <cell r="D428">
            <v>-684.78</v>
          </cell>
          <cell r="E428">
            <v>-684.78</v>
          </cell>
        </row>
        <row r="430">
          <cell r="A430">
            <v>4101000</v>
          </cell>
          <cell r="B430" t="str">
            <v>DEF INCOME TAX-FEDERAL</v>
          </cell>
          <cell r="C430">
            <v>16832</v>
          </cell>
          <cell r="D430">
            <v>0</v>
          </cell>
          <cell r="E430">
            <v>16832</v>
          </cell>
        </row>
        <row r="432">
          <cell r="A432">
            <v>419.1</v>
          </cell>
          <cell r="B432" t="str">
            <v>DEFERRED INCOME TAXES-FED</v>
          </cell>
          <cell r="C432">
            <v>16832</v>
          </cell>
          <cell r="D432">
            <v>0</v>
          </cell>
          <cell r="E432">
            <v>16832</v>
          </cell>
        </row>
        <row r="434">
          <cell r="A434">
            <v>4192000</v>
          </cell>
          <cell r="B434" t="str">
            <v>INTEREST EXPENSE-INTER-CO</v>
          </cell>
          <cell r="C434">
            <v>25453</v>
          </cell>
          <cell r="D434">
            <v>4051.65</v>
          </cell>
          <cell r="E434">
            <v>29504.65</v>
          </cell>
        </row>
        <row r="436">
          <cell r="A436">
            <v>419.2</v>
          </cell>
          <cell r="B436" t="str">
            <v>INTEREST EXPENSE-INTERCO</v>
          </cell>
          <cell r="C436">
            <v>25453</v>
          </cell>
          <cell r="D436">
            <v>4051.65</v>
          </cell>
          <cell r="E436">
            <v>29504.65</v>
          </cell>
        </row>
        <row r="438">
          <cell r="A438">
            <v>4261000</v>
          </cell>
          <cell r="B438" t="str">
            <v>MISCELLANEOUS INCOME</v>
          </cell>
          <cell r="C438">
            <v>0</v>
          </cell>
          <cell r="D438">
            <v>-100.94</v>
          </cell>
          <cell r="E438">
            <v>-100.94</v>
          </cell>
        </row>
        <row r="440">
          <cell r="A440">
            <v>426.1</v>
          </cell>
          <cell r="B440" t="str">
            <v>MISCELLANEOUS INCOME</v>
          </cell>
          <cell r="C440">
            <v>0</v>
          </cell>
          <cell r="D440">
            <v>-100.94</v>
          </cell>
          <cell r="E440">
            <v>-100.94</v>
          </cell>
        </row>
        <row r="442">
          <cell r="A442">
            <v>4272090</v>
          </cell>
          <cell r="B442" t="str">
            <v>S/T INT EXP OTHER</v>
          </cell>
          <cell r="C442">
            <v>0</v>
          </cell>
          <cell r="D442">
            <v>-253.1</v>
          </cell>
          <cell r="E442">
            <v>-253.1</v>
          </cell>
        </row>
        <row r="444">
          <cell r="A444">
            <v>427.2</v>
          </cell>
          <cell r="B444" t="str">
            <v>SHORT TERM INTEREST EXP</v>
          </cell>
          <cell r="C444">
            <v>0</v>
          </cell>
          <cell r="D444">
            <v>-253.1</v>
          </cell>
          <cell r="E444">
            <v>-253.1</v>
          </cell>
        </row>
        <row r="445">
          <cell r="C445" t="str">
            <v>---------------</v>
          </cell>
          <cell r="D445" t="str">
            <v>---------------</v>
          </cell>
          <cell r="E445" t="str">
            <v>---------------</v>
          </cell>
        </row>
        <row r="446">
          <cell r="B446" t="str">
            <v>TOTAL INCOME STATEMENT</v>
          </cell>
          <cell r="C446">
            <v>-163056.43</v>
          </cell>
          <cell r="D446">
            <v>122857.8</v>
          </cell>
          <cell r="E446">
            <v>-40198.629999999997</v>
          </cell>
        </row>
        <row r="449">
          <cell r="B449" t="str">
            <v>TOTAL BALANCE SHEET</v>
          </cell>
          <cell r="C449">
            <v>163056.43</v>
          </cell>
          <cell r="D449">
            <v>-163056.43</v>
          </cell>
          <cell r="E449">
            <v>0</v>
          </cell>
        </row>
        <row r="450">
          <cell r="B450" t="str">
            <v>TOTAL INCOME STATEMENT</v>
          </cell>
          <cell r="C450">
            <v>-163056.43</v>
          </cell>
          <cell r="D450">
            <v>122857.8</v>
          </cell>
          <cell r="E450">
            <v>-40198.629999999997</v>
          </cell>
        </row>
        <row r="452">
          <cell r="A452" t="str">
            <v>Press RETURN to continue......</v>
          </cell>
        </row>
      </sheetData>
      <sheetData sheetId="43">
        <row r="1">
          <cell r="A1" t="str">
            <v xml:space="preserve">Apple Canyon </v>
          </cell>
        </row>
        <row r="2">
          <cell r="A2" t="str">
            <v>Trail Balance - 04</v>
          </cell>
        </row>
        <row r="4">
          <cell r="A4" t="str">
            <v>PERIOD ENDING: 12/31/04               12:29:09 22 DEC 2008 (NV.1CO.TB3LY) PAGE 1</v>
          </cell>
        </row>
        <row r="5">
          <cell r="A5" t="str">
            <v xml:space="preserve">COMPANY: C-005 APPLE CANYON UTILITY CO.                                         </v>
          </cell>
        </row>
        <row r="7">
          <cell r="A7" t="str">
            <v>DETAIL TB BY SUB</v>
          </cell>
        </row>
        <row r="9">
          <cell r="A9" t="str">
            <v xml:space="preserve">                  U T I L I T I E S ,  I N C O R P O R A T E D</v>
          </cell>
        </row>
        <row r="11">
          <cell r="A11" t="str">
            <v xml:space="preserve">                              DETAIL TRIAL BALANCE</v>
          </cell>
        </row>
        <row r="13">
          <cell r="A13" t="str">
            <v>ACCOUNT</v>
          </cell>
          <cell r="B13" t="str">
            <v>DESCRIPTION</v>
          </cell>
          <cell r="C13" t="str">
            <v>BEG-BALANCE</v>
          </cell>
          <cell r="D13" t="str">
            <v>CURRENT</v>
          </cell>
          <cell r="E13" t="str">
            <v>END-BALANCE</v>
          </cell>
        </row>
        <row r="14">
          <cell r="A14" t="str">
            <v>-------</v>
          </cell>
          <cell r="B14" t="str">
            <v>-----------</v>
          </cell>
          <cell r="C14" t="str">
            <v>-----------</v>
          </cell>
          <cell r="D14" t="str">
            <v>-------</v>
          </cell>
          <cell r="E14" t="str">
            <v>-----------</v>
          </cell>
        </row>
        <row r="16">
          <cell r="A16">
            <v>3011001</v>
          </cell>
          <cell r="B16" t="str">
            <v>ORGANIZATION</v>
          </cell>
          <cell r="C16">
            <v>20135.29</v>
          </cell>
          <cell r="D16">
            <v>0</v>
          </cell>
          <cell r="E16">
            <v>20135.29</v>
          </cell>
        </row>
        <row r="17">
          <cell r="A17">
            <v>3033020</v>
          </cell>
          <cell r="B17" t="str">
            <v>LAND &amp; LAND RIGHTS (PUMP PLT)</v>
          </cell>
          <cell r="C17">
            <v>-885.06</v>
          </cell>
          <cell r="D17">
            <v>0</v>
          </cell>
          <cell r="E17">
            <v>-885.06</v>
          </cell>
        </row>
        <row r="18">
          <cell r="A18">
            <v>3036010</v>
          </cell>
          <cell r="B18" t="str">
            <v>LAND &amp; LAND RIGHTS</v>
          </cell>
          <cell r="C18">
            <v>5000</v>
          </cell>
          <cell r="D18">
            <v>0</v>
          </cell>
          <cell r="E18">
            <v>5000</v>
          </cell>
        </row>
        <row r="19">
          <cell r="A19">
            <v>3043021</v>
          </cell>
          <cell r="B19" t="str">
            <v>STRUCT &amp; IMPRV (PUMP PLT)</v>
          </cell>
          <cell r="C19">
            <v>24639.71</v>
          </cell>
          <cell r="D19">
            <v>0</v>
          </cell>
          <cell r="E19">
            <v>24639.71</v>
          </cell>
        </row>
        <row r="20">
          <cell r="A20">
            <v>3044031</v>
          </cell>
          <cell r="B20" t="str">
            <v>STRUCT &amp; IMPRV (WATER T P)</v>
          </cell>
          <cell r="C20">
            <v>918.68</v>
          </cell>
          <cell r="D20">
            <v>0</v>
          </cell>
          <cell r="E20">
            <v>918.68</v>
          </cell>
        </row>
        <row r="21">
          <cell r="A21">
            <v>3072014</v>
          </cell>
          <cell r="B21" t="str">
            <v>WELLS &amp; SPRINGS</v>
          </cell>
          <cell r="C21">
            <v>178352.57</v>
          </cell>
          <cell r="D21">
            <v>0</v>
          </cell>
          <cell r="E21">
            <v>178352.57</v>
          </cell>
        </row>
        <row r="22">
          <cell r="A22">
            <v>3113025</v>
          </cell>
          <cell r="B22" t="str">
            <v>ELECTRIC PUMP EQUIP</v>
          </cell>
          <cell r="C22">
            <v>88792.24</v>
          </cell>
          <cell r="D22">
            <v>0</v>
          </cell>
          <cell r="E22">
            <v>88792.24</v>
          </cell>
        </row>
        <row r="23">
          <cell r="A23">
            <v>3204032</v>
          </cell>
          <cell r="B23" t="str">
            <v>WATER TREATMENT EQPT</v>
          </cell>
          <cell r="C23">
            <v>8944.14</v>
          </cell>
          <cell r="D23">
            <v>0</v>
          </cell>
          <cell r="E23">
            <v>8944.14</v>
          </cell>
        </row>
        <row r="24">
          <cell r="A24">
            <v>3305042</v>
          </cell>
          <cell r="B24" t="str">
            <v>DIST RESV &amp; STNDPIPES</v>
          </cell>
          <cell r="C24">
            <v>133435.60999999999</v>
          </cell>
          <cell r="D24">
            <v>0</v>
          </cell>
          <cell r="E24">
            <v>133435.60999999999</v>
          </cell>
        </row>
        <row r="25">
          <cell r="A25">
            <v>3315043</v>
          </cell>
          <cell r="B25" t="str">
            <v>TRANS &amp; DISTR MAINS</v>
          </cell>
          <cell r="C25">
            <v>1222911.82</v>
          </cell>
          <cell r="D25">
            <v>0</v>
          </cell>
          <cell r="E25">
            <v>1222911.82</v>
          </cell>
        </row>
        <row r="26">
          <cell r="A26">
            <v>3335045</v>
          </cell>
          <cell r="B26" t="str">
            <v>SERVICE LINES</v>
          </cell>
          <cell r="C26">
            <v>360718.07</v>
          </cell>
          <cell r="D26">
            <v>0</v>
          </cell>
          <cell r="E26">
            <v>360718.07</v>
          </cell>
        </row>
        <row r="27">
          <cell r="A27">
            <v>3345046</v>
          </cell>
          <cell r="B27" t="str">
            <v>METERS</v>
          </cell>
          <cell r="C27">
            <v>32528.15</v>
          </cell>
          <cell r="D27">
            <v>0</v>
          </cell>
          <cell r="E27">
            <v>32528.15</v>
          </cell>
        </row>
        <row r="28">
          <cell r="A28">
            <v>3345047</v>
          </cell>
          <cell r="B28" t="str">
            <v>METER INSTALLATIONS</v>
          </cell>
          <cell r="C28">
            <v>14847.24</v>
          </cell>
          <cell r="D28">
            <v>0</v>
          </cell>
          <cell r="E28">
            <v>14847.24</v>
          </cell>
        </row>
        <row r="29">
          <cell r="A29">
            <v>3355048</v>
          </cell>
          <cell r="B29" t="str">
            <v>HYDRANTS</v>
          </cell>
          <cell r="C29">
            <v>68975.92</v>
          </cell>
          <cell r="D29">
            <v>0</v>
          </cell>
          <cell r="E29">
            <v>68975.92</v>
          </cell>
        </row>
        <row r="30">
          <cell r="A30">
            <v>3406090</v>
          </cell>
          <cell r="B30" t="str">
            <v>OFF STRUCT &amp; IMPRV</v>
          </cell>
          <cell r="C30">
            <v>30739.46</v>
          </cell>
          <cell r="D30">
            <v>0</v>
          </cell>
          <cell r="E30">
            <v>30739.46</v>
          </cell>
        </row>
        <row r="31">
          <cell r="A31">
            <v>3466094</v>
          </cell>
          <cell r="B31" t="str">
            <v>TOOLS SHOP &amp; MISC EQPT</v>
          </cell>
          <cell r="C31">
            <v>9068.9599999999991</v>
          </cell>
          <cell r="D31">
            <v>0</v>
          </cell>
          <cell r="E31">
            <v>9068.9599999999991</v>
          </cell>
        </row>
        <row r="32">
          <cell r="A32">
            <v>3466097</v>
          </cell>
          <cell r="B32" t="str">
            <v>COMMUNICATION EQPT</v>
          </cell>
          <cell r="C32">
            <v>1776.26</v>
          </cell>
          <cell r="D32">
            <v>0</v>
          </cell>
          <cell r="E32">
            <v>1776.26</v>
          </cell>
        </row>
        <row r="34">
          <cell r="A34">
            <v>101.1</v>
          </cell>
          <cell r="B34" t="str">
            <v>WTR UTILITY PLANT IN SERVICE</v>
          </cell>
          <cell r="C34">
            <v>2200899.06</v>
          </cell>
          <cell r="D34">
            <v>0</v>
          </cell>
          <cell r="E34">
            <v>2200899.06</v>
          </cell>
        </row>
        <row r="36">
          <cell r="A36">
            <v>1032000</v>
          </cell>
          <cell r="B36" t="str">
            <v>PLT HELD FUTURE USE-WTR</v>
          </cell>
          <cell r="C36">
            <v>40534.410000000003</v>
          </cell>
          <cell r="D36">
            <v>0</v>
          </cell>
          <cell r="E36">
            <v>40534.410000000003</v>
          </cell>
        </row>
        <row r="38">
          <cell r="A38">
            <v>103.1</v>
          </cell>
          <cell r="B38" t="str">
            <v>PLANT HELD FOR FUTURE USE</v>
          </cell>
          <cell r="C38">
            <v>40534.410000000003</v>
          </cell>
          <cell r="D38">
            <v>0</v>
          </cell>
          <cell r="E38">
            <v>40534.410000000003</v>
          </cell>
        </row>
        <row r="40">
          <cell r="A40">
            <v>1083010</v>
          </cell>
          <cell r="B40" t="str">
            <v>ACCUM DEPR-WATER PLANT</v>
          </cell>
          <cell r="C40">
            <v>-513688.43</v>
          </cell>
          <cell r="D40">
            <v>0</v>
          </cell>
          <cell r="E40">
            <v>-513688.43</v>
          </cell>
        </row>
        <row r="42">
          <cell r="A42">
            <v>108.3</v>
          </cell>
          <cell r="B42" t="str">
            <v>ACCUM DEPR WATER PLANT</v>
          </cell>
          <cell r="C42">
            <v>-513688.43</v>
          </cell>
          <cell r="D42">
            <v>0</v>
          </cell>
          <cell r="E42">
            <v>-513688.43</v>
          </cell>
        </row>
        <row r="44">
          <cell r="A44">
            <v>1411000</v>
          </cell>
          <cell r="B44" t="str">
            <v>A/R-CUSTOMER</v>
          </cell>
          <cell r="C44">
            <v>43895.72</v>
          </cell>
          <cell r="D44">
            <v>0</v>
          </cell>
          <cell r="E44">
            <v>43895.72</v>
          </cell>
        </row>
        <row r="45">
          <cell r="A45">
            <v>1411002</v>
          </cell>
          <cell r="B45" t="str">
            <v>A/R-CUSTOMER ACCRUAL</v>
          </cell>
          <cell r="C45">
            <v>30369</v>
          </cell>
          <cell r="D45">
            <v>0</v>
          </cell>
          <cell r="E45">
            <v>30369</v>
          </cell>
        </row>
        <row r="47">
          <cell r="A47">
            <v>141.1</v>
          </cell>
          <cell r="B47" t="str">
            <v>ACCOUNTS RECEIVABLE CUSTOMER</v>
          </cell>
          <cell r="C47">
            <v>74264.72</v>
          </cell>
          <cell r="D47">
            <v>0</v>
          </cell>
          <cell r="E47">
            <v>74264.72</v>
          </cell>
        </row>
        <row r="49">
          <cell r="A49">
            <v>1431000</v>
          </cell>
          <cell r="B49" t="str">
            <v>ACCUM PROV UNCOLLECT ACCTS</v>
          </cell>
          <cell r="C49">
            <v>-22319.25</v>
          </cell>
          <cell r="D49">
            <v>0</v>
          </cell>
          <cell r="E49">
            <v>-22319.25</v>
          </cell>
        </row>
        <row r="51">
          <cell r="A51">
            <v>143.1</v>
          </cell>
          <cell r="B51" t="str">
            <v>ACCUM PROV UNCOLL AC</v>
          </cell>
          <cell r="C51">
            <v>-22319.25</v>
          </cell>
          <cell r="D51">
            <v>0</v>
          </cell>
          <cell r="E51">
            <v>-22319.25</v>
          </cell>
        </row>
        <row r="53">
          <cell r="A53">
            <v>1512000</v>
          </cell>
          <cell r="B53" t="str">
            <v>INVENTORY</v>
          </cell>
          <cell r="C53">
            <v>3037.98</v>
          </cell>
          <cell r="D53">
            <v>0</v>
          </cell>
          <cell r="E53">
            <v>3037.98</v>
          </cell>
        </row>
        <row r="55">
          <cell r="A55">
            <v>151.19999999999999</v>
          </cell>
          <cell r="B55" t="str">
            <v>INVENTORY</v>
          </cell>
          <cell r="C55">
            <v>3037.98</v>
          </cell>
          <cell r="D55">
            <v>0</v>
          </cell>
          <cell r="E55">
            <v>3037.98</v>
          </cell>
        </row>
        <row r="57">
          <cell r="A57">
            <v>1863013</v>
          </cell>
          <cell r="B57" t="str">
            <v>RATE CASE EXPENSE--3</v>
          </cell>
          <cell r="C57">
            <v>7131.76</v>
          </cell>
          <cell r="D57">
            <v>0</v>
          </cell>
          <cell r="E57">
            <v>7131.76</v>
          </cell>
        </row>
        <row r="58">
          <cell r="A58">
            <v>1863063</v>
          </cell>
          <cell r="B58" t="str">
            <v>RATE CASE EXP AMORT--3</v>
          </cell>
          <cell r="C58">
            <v>-1309</v>
          </cell>
          <cell r="D58">
            <v>0</v>
          </cell>
          <cell r="E58">
            <v>-1309</v>
          </cell>
        </row>
        <row r="60">
          <cell r="A60">
            <v>186.1</v>
          </cell>
          <cell r="B60" t="str">
            <v>REGULATORY EXP BEING AMORT</v>
          </cell>
          <cell r="C60">
            <v>5822.76</v>
          </cell>
          <cell r="D60">
            <v>0</v>
          </cell>
          <cell r="E60">
            <v>5822.76</v>
          </cell>
        </row>
        <row r="62">
          <cell r="A62">
            <v>1901011</v>
          </cell>
          <cell r="B62" t="str">
            <v>DEF FED TAX - CIAC PRE 1987</v>
          </cell>
          <cell r="C62">
            <v>5297</v>
          </cell>
          <cell r="D62">
            <v>0</v>
          </cell>
          <cell r="E62">
            <v>5297</v>
          </cell>
        </row>
        <row r="64">
          <cell r="A64" t="str">
            <v>PERIOD ENDING: 12/31/04               12:29:09 22 DEC 2008 (NV.1CO.TB3LY) PAGE 2</v>
          </cell>
        </row>
        <row r="65">
          <cell r="A65" t="str">
            <v xml:space="preserve">COMPANY: C-005 APPLE CANYON UTILITY CO.                                         </v>
          </cell>
        </row>
        <row r="67">
          <cell r="A67" t="str">
            <v>DETAIL TB BY SUB</v>
          </cell>
        </row>
        <row r="69">
          <cell r="A69" t="str">
            <v xml:space="preserve">                  U T I L I T I E S ,  I N C O R P O R A T E D</v>
          </cell>
        </row>
        <row r="71">
          <cell r="A71" t="str">
            <v xml:space="preserve">                              DETAIL TRIAL BALANCE</v>
          </cell>
        </row>
        <row r="73">
          <cell r="A73" t="str">
            <v>ACCOUNT               DESCRIPTION                  BEG-BALANCE       CURRENT       END-BALANCE</v>
          </cell>
        </row>
        <row r="74">
          <cell r="A74" t="str">
            <v>-------               -----------                  -----------       -------       -----------</v>
          </cell>
        </row>
        <row r="75">
          <cell r="A75">
            <v>1901012</v>
          </cell>
          <cell r="B75" t="str">
            <v>DEF FED TAX-TAP FEE POST 2000</v>
          </cell>
          <cell r="C75">
            <v>16891</v>
          </cell>
          <cell r="D75">
            <v>0</v>
          </cell>
          <cell r="E75">
            <v>16891</v>
          </cell>
        </row>
        <row r="76">
          <cell r="A76">
            <v>1901020</v>
          </cell>
          <cell r="B76" t="str">
            <v>DEF FED TAX - RATE CASE</v>
          </cell>
          <cell r="C76">
            <v>-1836</v>
          </cell>
          <cell r="D76">
            <v>0</v>
          </cell>
          <cell r="E76">
            <v>-1836</v>
          </cell>
        </row>
        <row r="77">
          <cell r="A77">
            <v>1901021</v>
          </cell>
          <cell r="B77" t="str">
            <v>DEF FED TAX - DEF MAINT</v>
          </cell>
          <cell r="C77">
            <v>1</v>
          </cell>
          <cell r="D77">
            <v>0</v>
          </cell>
          <cell r="E77">
            <v>1</v>
          </cell>
        </row>
        <row r="78">
          <cell r="A78">
            <v>1901024</v>
          </cell>
          <cell r="B78" t="str">
            <v>DEF FED TAX - ORGN EXP</v>
          </cell>
          <cell r="C78">
            <v>-176</v>
          </cell>
          <cell r="D78">
            <v>0</v>
          </cell>
          <cell r="E78">
            <v>-176</v>
          </cell>
        </row>
        <row r="79">
          <cell r="A79">
            <v>1901025</v>
          </cell>
          <cell r="B79" t="str">
            <v>DEF FED TAX - BAD DEBTS '86</v>
          </cell>
          <cell r="C79">
            <v>11910</v>
          </cell>
          <cell r="D79">
            <v>0</v>
          </cell>
          <cell r="E79">
            <v>11910</v>
          </cell>
        </row>
        <row r="80">
          <cell r="A80">
            <v>1901026</v>
          </cell>
          <cell r="B80" t="str">
            <v>DEF FED TAX - BAD DEBTS CURRENT</v>
          </cell>
          <cell r="C80">
            <v>-6033</v>
          </cell>
          <cell r="D80">
            <v>0</v>
          </cell>
          <cell r="E80">
            <v>-6033</v>
          </cell>
        </row>
        <row r="81">
          <cell r="A81">
            <v>1901031</v>
          </cell>
          <cell r="B81" t="str">
            <v>DEF FED TAX - DEPRECIATION</v>
          </cell>
          <cell r="C81">
            <v>-122901</v>
          </cell>
          <cell r="D81">
            <v>0</v>
          </cell>
          <cell r="E81">
            <v>-122901</v>
          </cell>
        </row>
        <row r="83">
          <cell r="A83">
            <v>190.1</v>
          </cell>
          <cell r="B83" t="str">
            <v>ACCUM DEFERRED FIT</v>
          </cell>
          <cell r="C83">
            <v>-96847</v>
          </cell>
          <cell r="D83">
            <v>0</v>
          </cell>
          <cell r="E83">
            <v>-96847</v>
          </cell>
        </row>
        <row r="85">
          <cell r="A85">
            <v>1902011</v>
          </cell>
          <cell r="B85" t="str">
            <v>DEF ST TAX - CIAC PRE 1987</v>
          </cell>
          <cell r="C85">
            <v>833</v>
          </cell>
          <cell r="D85">
            <v>0</v>
          </cell>
          <cell r="E85">
            <v>833</v>
          </cell>
        </row>
        <row r="86">
          <cell r="A86">
            <v>1902012</v>
          </cell>
          <cell r="B86" t="str">
            <v>DEF ST TAX-TAP FEE POST 2000</v>
          </cell>
          <cell r="C86">
            <v>3912</v>
          </cell>
          <cell r="D86">
            <v>0</v>
          </cell>
          <cell r="E86">
            <v>3912</v>
          </cell>
        </row>
        <row r="87">
          <cell r="A87">
            <v>1902020</v>
          </cell>
          <cell r="B87" t="str">
            <v>DEF ST TAX - RATE CASE</v>
          </cell>
          <cell r="C87">
            <v>-424</v>
          </cell>
          <cell r="D87">
            <v>0</v>
          </cell>
          <cell r="E87">
            <v>-424</v>
          </cell>
        </row>
        <row r="88">
          <cell r="A88">
            <v>1902021</v>
          </cell>
          <cell r="B88" t="str">
            <v>DEF ST TAX - DEF MAINT</v>
          </cell>
          <cell r="C88">
            <v>2</v>
          </cell>
          <cell r="D88">
            <v>0</v>
          </cell>
          <cell r="E88">
            <v>2</v>
          </cell>
        </row>
        <row r="90">
          <cell r="A90">
            <v>190.2</v>
          </cell>
          <cell r="B90" t="str">
            <v>ACCUM DEFERRED SIT</v>
          </cell>
          <cell r="C90">
            <v>4323</v>
          </cell>
          <cell r="D90">
            <v>0</v>
          </cell>
          <cell r="E90">
            <v>4323</v>
          </cell>
        </row>
        <row r="92">
          <cell r="A92">
            <v>2021010</v>
          </cell>
          <cell r="B92" t="str">
            <v>COMMON STOCK</v>
          </cell>
          <cell r="C92">
            <v>-450000</v>
          </cell>
          <cell r="D92">
            <v>0</v>
          </cell>
          <cell r="E92">
            <v>-450000</v>
          </cell>
        </row>
        <row r="94">
          <cell r="A94">
            <v>202.1</v>
          </cell>
          <cell r="B94" t="str">
            <v>-COMMON STOCK &amp; CS SUBS</v>
          </cell>
          <cell r="C94">
            <v>-450000</v>
          </cell>
          <cell r="D94">
            <v>0</v>
          </cell>
          <cell r="E94">
            <v>-450000</v>
          </cell>
        </row>
        <row r="96">
          <cell r="A96">
            <v>2112000</v>
          </cell>
          <cell r="B96" t="str">
            <v>MISC PAID-IN CAPITAL</v>
          </cell>
          <cell r="C96">
            <v>-216814.97</v>
          </cell>
          <cell r="D96">
            <v>0</v>
          </cell>
          <cell r="E96">
            <v>-216814.97</v>
          </cell>
        </row>
        <row r="98">
          <cell r="A98">
            <v>211.2</v>
          </cell>
          <cell r="B98" t="str">
            <v>MISC PAID IN CAPITAL</v>
          </cell>
          <cell r="C98">
            <v>-216814.97</v>
          </cell>
          <cell r="D98">
            <v>0</v>
          </cell>
          <cell r="E98">
            <v>-216814.97</v>
          </cell>
        </row>
        <row r="100">
          <cell r="A100">
            <v>2151000</v>
          </cell>
          <cell r="B100" t="str">
            <v>RETAINED EARN-PRIOR YEARS</v>
          </cell>
          <cell r="C100">
            <v>-256789.11</v>
          </cell>
          <cell r="D100">
            <v>-43569.34</v>
          </cell>
          <cell r="E100">
            <v>-300358.45</v>
          </cell>
        </row>
        <row r="102">
          <cell r="A102">
            <v>215.1</v>
          </cell>
          <cell r="B102" t="str">
            <v>RETAINED EARNINGS PRIOR</v>
          </cell>
          <cell r="C102">
            <v>-256789.11</v>
          </cell>
          <cell r="D102">
            <v>-43569.34</v>
          </cell>
          <cell r="E102">
            <v>-300358.45</v>
          </cell>
        </row>
        <row r="104">
          <cell r="A104">
            <v>2334002</v>
          </cell>
          <cell r="B104" t="str">
            <v>A/P WATER SERVICE CORP</v>
          </cell>
          <cell r="C104">
            <v>-1581735.98</v>
          </cell>
          <cell r="D104">
            <v>-14998</v>
          </cell>
          <cell r="E104">
            <v>-1596733.98</v>
          </cell>
        </row>
        <row r="105">
          <cell r="A105">
            <v>2334003</v>
          </cell>
          <cell r="B105" t="str">
            <v>A/P WATER SERVICE DISB</v>
          </cell>
          <cell r="C105">
            <v>2555663.4500000002</v>
          </cell>
          <cell r="D105">
            <v>0</v>
          </cell>
          <cell r="E105">
            <v>2555663.4500000002</v>
          </cell>
        </row>
        <row r="107">
          <cell r="A107">
            <v>233.4</v>
          </cell>
          <cell r="B107" t="str">
            <v>ACCTS PAYABLE ASSOC COS</v>
          </cell>
          <cell r="C107">
            <v>973927.47</v>
          </cell>
          <cell r="D107">
            <v>-14998</v>
          </cell>
          <cell r="E107">
            <v>958929.47</v>
          </cell>
        </row>
        <row r="109">
          <cell r="A109">
            <v>2361104</v>
          </cell>
          <cell r="B109" t="str">
            <v>ACCRUED UTIL OR COMM TAX</v>
          </cell>
          <cell r="C109">
            <v>-254</v>
          </cell>
          <cell r="D109">
            <v>0</v>
          </cell>
          <cell r="E109">
            <v>-254</v>
          </cell>
        </row>
        <row r="111">
          <cell r="A111">
            <v>236.1</v>
          </cell>
          <cell r="B111" t="str">
            <v>ACCRUED TAXES</v>
          </cell>
          <cell r="C111">
            <v>-254</v>
          </cell>
          <cell r="D111">
            <v>0</v>
          </cell>
          <cell r="E111">
            <v>-254</v>
          </cell>
        </row>
        <row r="113">
          <cell r="A113">
            <v>2413000</v>
          </cell>
          <cell r="B113" t="str">
            <v>ADVANCES FROM UTILITIES INC</v>
          </cell>
          <cell r="C113">
            <v>-643952.04</v>
          </cell>
          <cell r="D113">
            <v>-14502.25</v>
          </cell>
          <cell r="E113">
            <v>-658454.29</v>
          </cell>
        </row>
        <row r="115">
          <cell r="A115">
            <v>241.3</v>
          </cell>
          <cell r="B115" t="str">
            <v>ADVANCES FROM UI</v>
          </cell>
          <cell r="C115">
            <v>-643952.04</v>
          </cell>
          <cell r="D115">
            <v>-14502.25</v>
          </cell>
          <cell r="E115">
            <v>-658454.29</v>
          </cell>
        </row>
        <row r="117">
          <cell r="A117">
            <v>2525000</v>
          </cell>
          <cell r="B117" t="str">
            <v>ADV-IN-AID OF CONST-WATER</v>
          </cell>
          <cell r="C117">
            <v>-450000</v>
          </cell>
          <cell r="D117">
            <v>0</v>
          </cell>
          <cell r="E117">
            <v>-450000</v>
          </cell>
        </row>
        <row r="119">
          <cell r="A119">
            <v>252.1</v>
          </cell>
          <cell r="B119" t="str">
            <v>ADVANCES IN AID WATER</v>
          </cell>
          <cell r="C119">
            <v>-450000</v>
          </cell>
          <cell r="D119">
            <v>0</v>
          </cell>
          <cell r="E119">
            <v>-450000</v>
          </cell>
        </row>
        <row r="121">
          <cell r="A121">
            <v>2551000</v>
          </cell>
          <cell r="B121" t="str">
            <v>UNAMORT INVEST TAX CREDIT</v>
          </cell>
          <cell r="C121">
            <v>-2182</v>
          </cell>
          <cell r="D121">
            <v>0</v>
          </cell>
          <cell r="E121">
            <v>-2182</v>
          </cell>
        </row>
        <row r="123">
          <cell r="A123">
            <v>255.1</v>
          </cell>
          <cell r="B123" t="str">
            <v>UNAMORT INVEST TAX CREDIT</v>
          </cell>
          <cell r="C123">
            <v>-2182</v>
          </cell>
          <cell r="D123">
            <v>0</v>
          </cell>
          <cell r="E123">
            <v>-2182</v>
          </cell>
        </row>
        <row r="125">
          <cell r="A125" t="str">
            <v>PERIOD ENDING: 12/31/04               12:29:09 22 DEC 2008 (NV.1CO.TB3LY) PAGE 3</v>
          </cell>
        </row>
        <row r="126">
          <cell r="A126" t="str">
            <v xml:space="preserve">COMPANY: C-005 APPLE CANYON UTILITY CO.                                         </v>
          </cell>
        </row>
        <row r="128">
          <cell r="A128" t="str">
            <v>DETAIL TB BY SUB</v>
          </cell>
        </row>
        <row r="130">
          <cell r="A130" t="str">
            <v xml:space="preserve">                  U T I L I T I E S ,  I N C O R P O R A T E D</v>
          </cell>
        </row>
        <row r="132">
          <cell r="A132" t="str">
            <v xml:space="preserve">                              DETAIL TRIAL BALANCE</v>
          </cell>
        </row>
        <row r="134">
          <cell r="A134" t="str">
            <v>ACCOUNT               DESCRIPTION                  BEG-BALANCE       CURRENT       END-BALANCE</v>
          </cell>
        </row>
        <row r="135">
          <cell r="A135" t="str">
            <v>-------               -----------                  -----------       -------       -----------</v>
          </cell>
        </row>
        <row r="137">
          <cell r="A137">
            <v>2711000</v>
          </cell>
          <cell r="B137" t="str">
            <v>CIAC-WATER-UNDISTR.</v>
          </cell>
          <cell r="C137">
            <v>-658521.63</v>
          </cell>
          <cell r="D137">
            <v>0</v>
          </cell>
          <cell r="E137">
            <v>-658521.63</v>
          </cell>
        </row>
        <row r="138">
          <cell r="A138">
            <v>2711010</v>
          </cell>
          <cell r="B138" t="str">
            <v>CIAC-WATER-TAX</v>
          </cell>
          <cell r="C138">
            <v>-56000</v>
          </cell>
          <cell r="D138">
            <v>0</v>
          </cell>
          <cell r="E138">
            <v>-56000</v>
          </cell>
        </row>
        <row r="140">
          <cell r="A140">
            <v>271.10000000000002</v>
          </cell>
          <cell r="B140" t="str">
            <v>CONTRIBUTIONS IN AID WATER</v>
          </cell>
          <cell r="C140">
            <v>-714521.63</v>
          </cell>
          <cell r="D140">
            <v>0</v>
          </cell>
          <cell r="E140">
            <v>-714521.63</v>
          </cell>
        </row>
        <row r="142">
          <cell r="A142">
            <v>2722000</v>
          </cell>
          <cell r="B142" t="str">
            <v>ACC AMORT-CIA-WATER</v>
          </cell>
          <cell r="C142">
            <v>137628.62</v>
          </cell>
          <cell r="D142">
            <v>0</v>
          </cell>
          <cell r="E142">
            <v>137628.62</v>
          </cell>
        </row>
        <row r="144">
          <cell r="A144">
            <v>272.10000000000002</v>
          </cell>
          <cell r="B144" t="str">
            <v>ACCUM AMORT OF CIA WATER</v>
          </cell>
          <cell r="C144">
            <v>137628.62</v>
          </cell>
          <cell r="D144">
            <v>0</v>
          </cell>
          <cell r="E144">
            <v>137628.62</v>
          </cell>
        </row>
        <row r="145">
          <cell r="C145" t="str">
            <v>---------------</v>
          </cell>
          <cell r="D145" t="str">
            <v>---------------</v>
          </cell>
          <cell r="E145" t="str">
            <v>---------------</v>
          </cell>
        </row>
        <row r="146">
          <cell r="B146" t="str">
            <v>TOTAL BALANCE SHEET</v>
          </cell>
          <cell r="C146">
            <v>73069.59</v>
          </cell>
          <cell r="D146">
            <v>-73069.59</v>
          </cell>
          <cell r="E146">
            <v>0</v>
          </cell>
        </row>
        <row r="148">
          <cell r="A148" t="str">
            <v>PERIOD ENDING: 12/31/04               12:29:09 22 DEC 2008 (NV.1CO.TB3LY) PAGE 4</v>
          </cell>
        </row>
        <row r="149">
          <cell r="A149" t="str">
            <v xml:space="preserve">COMPANY: C-005 APPLE CANYON UTILITY CO.                                         </v>
          </cell>
        </row>
        <row r="151">
          <cell r="A151" t="str">
            <v>DETAIL TB BY SUB</v>
          </cell>
        </row>
        <row r="153">
          <cell r="A153" t="str">
            <v xml:space="preserve">                  U T I L I T I E S ,  I N C O R P O R A T E D</v>
          </cell>
        </row>
        <row r="155">
          <cell r="A155" t="str">
            <v xml:space="preserve">                              DETAIL TRIAL BALANCE</v>
          </cell>
        </row>
        <row r="157">
          <cell r="A157" t="str">
            <v>ACCOUNT               DESCRIPTION                  BEG-BALANCE       CURRENT       END-BALANCE</v>
          </cell>
        </row>
        <row r="158">
          <cell r="A158" t="str">
            <v>-------               -----------                  -----------       -------       -----------</v>
          </cell>
        </row>
        <row r="159">
          <cell r="A159">
            <v>4611020</v>
          </cell>
          <cell r="B159" t="str">
            <v>WATER REVENUE-METERED</v>
          </cell>
          <cell r="C159">
            <v>-253240.67</v>
          </cell>
          <cell r="D159">
            <v>0</v>
          </cell>
          <cell r="E159">
            <v>-253240.67</v>
          </cell>
        </row>
        <row r="160">
          <cell r="A160">
            <v>4611099</v>
          </cell>
          <cell r="B160" t="str">
            <v>WATER REVENUE ACCRUALS</v>
          </cell>
          <cell r="C160">
            <v>6185</v>
          </cell>
          <cell r="D160">
            <v>0</v>
          </cell>
          <cell r="E160">
            <v>6185</v>
          </cell>
        </row>
        <row r="161">
          <cell r="A161">
            <v>4612030</v>
          </cell>
          <cell r="B161" t="str">
            <v>WATER REVENUE-COMMERCIAL</v>
          </cell>
          <cell r="C161">
            <v>-6650.26</v>
          </cell>
          <cell r="D161">
            <v>0</v>
          </cell>
          <cell r="E161">
            <v>-6650.26</v>
          </cell>
        </row>
        <row r="163">
          <cell r="A163">
            <v>400.1</v>
          </cell>
          <cell r="B163" t="str">
            <v>WATER REVENUE</v>
          </cell>
          <cell r="C163">
            <v>-253705.93</v>
          </cell>
          <cell r="D163">
            <v>0</v>
          </cell>
          <cell r="E163">
            <v>-253705.93</v>
          </cell>
        </row>
        <row r="165">
          <cell r="A165">
            <v>4701000</v>
          </cell>
          <cell r="B165" t="str">
            <v>FORFEITED DISCOUNTS</v>
          </cell>
          <cell r="C165">
            <v>-1645.37</v>
          </cell>
          <cell r="D165">
            <v>0</v>
          </cell>
          <cell r="E165">
            <v>-1645.37</v>
          </cell>
        </row>
        <row r="167">
          <cell r="A167">
            <v>400.3</v>
          </cell>
          <cell r="B167" t="str">
            <v>FORFEITED DISCOUNTS</v>
          </cell>
          <cell r="C167">
            <v>-1645.37</v>
          </cell>
          <cell r="D167">
            <v>0</v>
          </cell>
          <cell r="E167">
            <v>-1645.37</v>
          </cell>
        </row>
        <row r="169">
          <cell r="A169">
            <v>4711000</v>
          </cell>
          <cell r="B169" t="str">
            <v>MISC SERVICE REVENUES</v>
          </cell>
          <cell r="C169">
            <v>-5389.87</v>
          </cell>
          <cell r="D169">
            <v>0</v>
          </cell>
          <cell r="E169">
            <v>-5389.87</v>
          </cell>
        </row>
        <row r="170">
          <cell r="A170">
            <v>4741001</v>
          </cell>
          <cell r="B170" t="str">
            <v>NEW CUSTOMER CHGE - WATER</v>
          </cell>
          <cell r="C170">
            <v>-780</v>
          </cell>
          <cell r="D170">
            <v>0</v>
          </cell>
          <cell r="E170">
            <v>-780</v>
          </cell>
        </row>
        <row r="171">
          <cell r="A171">
            <v>4741008</v>
          </cell>
          <cell r="B171" t="str">
            <v>NSF CHECK CHARGE</v>
          </cell>
          <cell r="C171">
            <v>-5</v>
          </cell>
          <cell r="D171">
            <v>0</v>
          </cell>
          <cell r="E171">
            <v>-5</v>
          </cell>
        </row>
        <row r="173">
          <cell r="A173">
            <v>400.4</v>
          </cell>
          <cell r="B173" t="str">
            <v>MISC. SERVICE REVENUES</v>
          </cell>
          <cell r="C173">
            <v>-6174.87</v>
          </cell>
          <cell r="D173">
            <v>0</v>
          </cell>
          <cell r="E173">
            <v>-6174.87</v>
          </cell>
        </row>
        <row r="175">
          <cell r="A175">
            <v>6151010</v>
          </cell>
          <cell r="B175" t="str">
            <v>ELEC PWR - WATER SYSTEM</v>
          </cell>
          <cell r="C175">
            <v>18713.5</v>
          </cell>
          <cell r="D175">
            <v>0</v>
          </cell>
          <cell r="E175">
            <v>18713.5</v>
          </cell>
        </row>
        <row r="177">
          <cell r="A177" t="str">
            <v>401.1E</v>
          </cell>
          <cell r="B177" t="str">
            <v>ELECTRIC POWER</v>
          </cell>
          <cell r="C177">
            <v>18713.5</v>
          </cell>
          <cell r="D177">
            <v>0</v>
          </cell>
          <cell r="E177">
            <v>18713.5</v>
          </cell>
        </row>
        <row r="179">
          <cell r="A179">
            <v>6181010</v>
          </cell>
          <cell r="B179" t="str">
            <v>CHLORINE</v>
          </cell>
          <cell r="C179">
            <v>5160.5</v>
          </cell>
          <cell r="D179">
            <v>0</v>
          </cell>
          <cell r="E179">
            <v>5160.5</v>
          </cell>
        </row>
        <row r="180">
          <cell r="A180">
            <v>6181050</v>
          </cell>
          <cell r="B180" t="str">
            <v>ODOR CONTROL CHEMICALS</v>
          </cell>
          <cell r="C180">
            <v>38.880000000000003</v>
          </cell>
          <cell r="D180">
            <v>0</v>
          </cell>
          <cell r="E180">
            <v>38.880000000000003</v>
          </cell>
        </row>
        <row r="181">
          <cell r="A181">
            <v>6181090</v>
          </cell>
          <cell r="B181" t="str">
            <v>OTHER CHEMICALS (TREATMENT)</v>
          </cell>
          <cell r="C181">
            <v>3039.05</v>
          </cell>
          <cell r="D181">
            <v>0</v>
          </cell>
          <cell r="E181">
            <v>3039.05</v>
          </cell>
        </row>
        <row r="183">
          <cell r="A183" t="str">
            <v>401.1F</v>
          </cell>
          <cell r="B183" t="str">
            <v>CHEMICALS</v>
          </cell>
          <cell r="C183">
            <v>8238.43</v>
          </cell>
          <cell r="D183">
            <v>0</v>
          </cell>
          <cell r="E183">
            <v>8238.43</v>
          </cell>
        </row>
        <row r="185">
          <cell r="A185">
            <v>6361000</v>
          </cell>
          <cell r="B185" t="str">
            <v>METER READING</v>
          </cell>
          <cell r="C185">
            <v>2387.14</v>
          </cell>
          <cell r="D185">
            <v>0</v>
          </cell>
          <cell r="E185">
            <v>2387.14</v>
          </cell>
        </row>
        <row r="187">
          <cell r="A187" t="str">
            <v>401.1G</v>
          </cell>
          <cell r="B187" t="str">
            <v>METER READING</v>
          </cell>
          <cell r="C187">
            <v>2387.14</v>
          </cell>
          <cell r="D187">
            <v>0</v>
          </cell>
          <cell r="E187">
            <v>2387.14</v>
          </cell>
        </row>
        <row r="189">
          <cell r="A189">
            <v>6019020</v>
          </cell>
          <cell r="B189" t="str">
            <v>SALARIES-CHGD TO PLT-WSC</v>
          </cell>
          <cell r="C189">
            <v>-8511</v>
          </cell>
          <cell r="D189">
            <v>0</v>
          </cell>
          <cell r="E189">
            <v>-8511</v>
          </cell>
        </row>
        <row r="190">
          <cell r="A190">
            <v>6019040</v>
          </cell>
          <cell r="B190" t="str">
            <v>SALARIES-OPS FIELD</v>
          </cell>
          <cell r="C190">
            <v>30132.75</v>
          </cell>
          <cell r="D190">
            <v>10044.25</v>
          </cell>
          <cell r="E190">
            <v>40177</v>
          </cell>
        </row>
        <row r="191">
          <cell r="A191">
            <v>6019045</v>
          </cell>
          <cell r="B191" t="str">
            <v>SALARIES-WTR SERV-COMPUTERS</v>
          </cell>
          <cell r="C191">
            <v>675</v>
          </cell>
          <cell r="D191">
            <v>225</v>
          </cell>
          <cell r="E191">
            <v>900</v>
          </cell>
        </row>
        <row r="192">
          <cell r="A192">
            <v>6019050</v>
          </cell>
          <cell r="B192" t="str">
            <v>SALARIES-OPS ADMIN</v>
          </cell>
          <cell r="C192">
            <v>11889.75</v>
          </cell>
          <cell r="D192">
            <v>3963.25</v>
          </cell>
          <cell r="E192">
            <v>15853</v>
          </cell>
        </row>
        <row r="193">
          <cell r="A193">
            <v>6019070</v>
          </cell>
          <cell r="B193" t="str">
            <v>SALARIES-IL ADMIN OFFICE</v>
          </cell>
          <cell r="C193">
            <v>6283.5</v>
          </cell>
          <cell r="D193">
            <v>2094.5</v>
          </cell>
          <cell r="E193">
            <v>8378</v>
          </cell>
        </row>
        <row r="195">
          <cell r="A195" t="str">
            <v>401.1H</v>
          </cell>
          <cell r="B195" t="str">
            <v>SALARIES</v>
          </cell>
          <cell r="C195">
            <v>40470</v>
          </cell>
          <cell r="D195">
            <v>16327</v>
          </cell>
          <cell r="E195">
            <v>56797</v>
          </cell>
        </row>
        <row r="197">
          <cell r="A197">
            <v>6708000</v>
          </cell>
          <cell r="B197" t="str">
            <v>UNCOLLECTIBLE ACCOUNTS</v>
          </cell>
          <cell r="C197">
            <v>1973.68</v>
          </cell>
          <cell r="D197">
            <v>0</v>
          </cell>
          <cell r="E197">
            <v>1973.68</v>
          </cell>
        </row>
        <row r="198">
          <cell r="A198">
            <v>6708001</v>
          </cell>
          <cell r="B198" t="str">
            <v>AGENCY EXPENSE</v>
          </cell>
          <cell r="C198">
            <v>44.25</v>
          </cell>
          <cell r="D198">
            <v>14.75</v>
          </cell>
          <cell r="E198">
            <v>59</v>
          </cell>
        </row>
        <row r="200">
          <cell r="A200" t="str">
            <v>401.1K</v>
          </cell>
          <cell r="B200" t="str">
            <v>UNCOLLECTIBLE ACCOUNTS</v>
          </cell>
          <cell r="C200">
            <v>2017.93</v>
          </cell>
          <cell r="D200">
            <v>14.75</v>
          </cell>
          <cell r="E200">
            <v>2032.68</v>
          </cell>
        </row>
        <row r="202">
          <cell r="A202">
            <v>6319011</v>
          </cell>
          <cell r="B202" t="str">
            <v>ENGINEERING FEES</v>
          </cell>
          <cell r="C202">
            <v>0.75</v>
          </cell>
          <cell r="D202">
            <v>0.25</v>
          </cell>
          <cell r="E202">
            <v>1</v>
          </cell>
        </row>
        <row r="203">
          <cell r="A203">
            <v>6329002</v>
          </cell>
          <cell r="B203" t="str">
            <v>AUDIT FEES</v>
          </cell>
          <cell r="C203">
            <v>864</v>
          </cell>
          <cell r="D203">
            <v>288</v>
          </cell>
          <cell r="E203">
            <v>1152</v>
          </cell>
        </row>
        <row r="204">
          <cell r="A204">
            <v>6329014</v>
          </cell>
          <cell r="B204" t="str">
            <v>TAX RETURN REVIEW</v>
          </cell>
          <cell r="C204">
            <v>206.25</v>
          </cell>
          <cell r="D204">
            <v>68.75</v>
          </cell>
          <cell r="E204">
            <v>275</v>
          </cell>
        </row>
        <row r="205">
          <cell r="A205">
            <v>6338001</v>
          </cell>
          <cell r="B205" t="str">
            <v>LEGAL FEES</v>
          </cell>
          <cell r="C205">
            <v>30</v>
          </cell>
          <cell r="D205">
            <v>10</v>
          </cell>
          <cell r="E205">
            <v>40</v>
          </cell>
        </row>
        <row r="206">
          <cell r="A206">
            <v>6369003</v>
          </cell>
          <cell r="B206" t="str">
            <v>TEMP EMPLOY - CLERICAL</v>
          </cell>
          <cell r="C206">
            <v>7.5</v>
          </cell>
          <cell r="D206">
            <v>2.5</v>
          </cell>
          <cell r="E206">
            <v>10</v>
          </cell>
        </row>
        <row r="208">
          <cell r="A208" t="str">
            <v>PERIOD ENDING: 12/31/04               12:29:09 22 DEC 2008 (NV.1CO.TB3LY) PAGE 5</v>
          </cell>
        </row>
        <row r="209">
          <cell r="A209" t="str">
            <v xml:space="preserve">COMPANY: C-005 APPLE CANYON UTILITY CO.                                         </v>
          </cell>
        </row>
        <row r="211">
          <cell r="A211" t="str">
            <v>DETAIL TB BY SUB</v>
          </cell>
        </row>
        <row r="213">
          <cell r="A213" t="str">
            <v xml:space="preserve">                  U T I L I T I E S ,  I N C O R P O R A T E D</v>
          </cell>
        </row>
        <row r="215">
          <cell r="A215" t="str">
            <v xml:space="preserve">                              DETAIL TRIAL BALANCE</v>
          </cell>
        </row>
        <row r="217">
          <cell r="A217" t="str">
            <v>ACCOUNT               DESCRIPTION                  BEG-BALANCE       CURRENT       END-BALANCE</v>
          </cell>
        </row>
        <row r="218">
          <cell r="A218" t="str">
            <v>-------               -----------                  -----------       -------       -----------</v>
          </cell>
        </row>
        <row r="219">
          <cell r="A219">
            <v>6369005</v>
          </cell>
          <cell r="B219" t="str">
            <v>PAYROLL SERVICES</v>
          </cell>
          <cell r="C219">
            <v>190.5</v>
          </cell>
          <cell r="D219">
            <v>63.5</v>
          </cell>
          <cell r="E219">
            <v>254</v>
          </cell>
        </row>
        <row r="220">
          <cell r="A220">
            <v>6369006</v>
          </cell>
          <cell r="B220" t="str">
            <v>EMPLOY FINDER FEES</v>
          </cell>
          <cell r="C220">
            <v>231</v>
          </cell>
          <cell r="D220">
            <v>77</v>
          </cell>
          <cell r="E220">
            <v>308</v>
          </cell>
        </row>
        <row r="222">
          <cell r="A222" t="str">
            <v>401.1L</v>
          </cell>
          <cell r="B222" t="str">
            <v>OUTSIDE SERVICES-DIRECT</v>
          </cell>
          <cell r="C222">
            <v>1530</v>
          </cell>
          <cell r="D222">
            <v>510</v>
          </cell>
          <cell r="E222">
            <v>2040</v>
          </cell>
        </row>
        <row r="224">
          <cell r="A224">
            <v>6369007</v>
          </cell>
          <cell r="B224" t="str">
            <v>COMPUTER MAINT</v>
          </cell>
          <cell r="C224">
            <v>237.75</v>
          </cell>
          <cell r="D224">
            <v>79.25</v>
          </cell>
          <cell r="E224">
            <v>317</v>
          </cell>
        </row>
        <row r="225">
          <cell r="A225">
            <v>6369009</v>
          </cell>
          <cell r="B225" t="str">
            <v>COMPUTER-AMORT &amp; PROG COST</v>
          </cell>
          <cell r="C225">
            <v>75.75</v>
          </cell>
          <cell r="D225">
            <v>25.25</v>
          </cell>
          <cell r="E225">
            <v>101</v>
          </cell>
        </row>
        <row r="226">
          <cell r="A226">
            <v>6369012</v>
          </cell>
          <cell r="B226" t="str">
            <v>INTERNET SUPPLIER</v>
          </cell>
          <cell r="C226">
            <v>27</v>
          </cell>
          <cell r="D226">
            <v>9</v>
          </cell>
          <cell r="E226">
            <v>36</v>
          </cell>
        </row>
        <row r="227">
          <cell r="A227">
            <v>6759003</v>
          </cell>
          <cell r="B227" t="str">
            <v>COMPUTER SUPPLIES</v>
          </cell>
          <cell r="C227">
            <v>66</v>
          </cell>
          <cell r="D227">
            <v>22</v>
          </cell>
          <cell r="E227">
            <v>88</v>
          </cell>
        </row>
        <row r="228">
          <cell r="A228">
            <v>6759016</v>
          </cell>
          <cell r="B228" t="str">
            <v>MICROFILMING</v>
          </cell>
          <cell r="C228">
            <v>51</v>
          </cell>
          <cell r="D228">
            <v>17</v>
          </cell>
          <cell r="E228">
            <v>68</v>
          </cell>
        </row>
        <row r="230">
          <cell r="A230" t="str">
            <v>401.1LL</v>
          </cell>
          <cell r="B230" t="str">
            <v>IT DEPARTMENT</v>
          </cell>
          <cell r="C230">
            <v>457.5</v>
          </cell>
          <cell r="D230">
            <v>152.5</v>
          </cell>
          <cell r="E230">
            <v>610</v>
          </cell>
        </row>
        <row r="232">
          <cell r="A232">
            <v>6049010</v>
          </cell>
          <cell r="B232" t="str">
            <v>HEALTH INS REIMBURSEMENTS</v>
          </cell>
          <cell r="C232">
            <v>4587.75</v>
          </cell>
          <cell r="D232">
            <v>1529.25</v>
          </cell>
          <cell r="E232">
            <v>6117</v>
          </cell>
        </row>
        <row r="233">
          <cell r="A233">
            <v>6049011</v>
          </cell>
          <cell r="B233" t="str">
            <v>EMPLOYEE INS DEDUCTIONS</v>
          </cell>
          <cell r="C233">
            <v>-288</v>
          </cell>
          <cell r="D233">
            <v>-96</v>
          </cell>
          <cell r="E233">
            <v>-384</v>
          </cell>
        </row>
        <row r="234">
          <cell r="A234">
            <v>6049012</v>
          </cell>
          <cell r="B234" t="str">
            <v>HEALTH COSTS &amp; OTHER</v>
          </cell>
          <cell r="C234">
            <v>23.25</v>
          </cell>
          <cell r="D234">
            <v>7.75</v>
          </cell>
          <cell r="E234">
            <v>31</v>
          </cell>
        </row>
        <row r="235">
          <cell r="A235">
            <v>6049015</v>
          </cell>
          <cell r="B235" t="str">
            <v>DENTAL INS REIMBURSEMENTS</v>
          </cell>
          <cell r="C235">
            <v>82.5</v>
          </cell>
          <cell r="D235">
            <v>27.5</v>
          </cell>
          <cell r="E235">
            <v>110</v>
          </cell>
        </row>
        <row r="236">
          <cell r="A236">
            <v>6049020</v>
          </cell>
          <cell r="B236" t="str">
            <v>PENSION CONTRIBUTIONS</v>
          </cell>
          <cell r="C236">
            <v>1208.25</v>
          </cell>
          <cell r="D236">
            <v>402.75</v>
          </cell>
          <cell r="E236">
            <v>1611</v>
          </cell>
        </row>
        <row r="237">
          <cell r="A237">
            <v>6049050</v>
          </cell>
          <cell r="B237" t="str">
            <v>HEALTH INS PREMIUMS</v>
          </cell>
          <cell r="C237">
            <v>203.25</v>
          </cell>
          <cell r="D237">
            <v>67.75</v>
          </cell>
          <cell r="E237">
            <v>271</v>
          </cell>
        </row>
        <row r="238">
          <cell r="A238">
            <v>6049055</v>
          </cell>
          <cell r="B238" t="str">
            <v>DENTAL PREMIUMS</v>
          </cell>
          <cell r="C238">
            <v>6</v>
          </cell>
          <cell r="D238">
            <v>2</v>
          </cell>
          <cell r="E238">
            <v>8</v>
          </cell>
        </row>
        <row r="239">
          <cell r="A239">
            <v>6049060</v>
          </cell>
          <cell r="B239" t="str">
            <v>TERM LIFE INS</v>
          </cell>
          <cell r="C239">
            <v>41.25</v>
          </cell>
          <cell r="D239">
            <v>13.75</v>
          </cell>
          <cell r="E239">
            <v>55</v>
          </cell>
        </row>
        <row r="240">
          <cell r="A240">
            <v>6049065</v>
          </cell>
          <cell r="B240" t="str">
            <v>TERM LIFE INS - OPT</v>
          </cell>
          <cell r="C240">
            <v>0.75</v>
          </cell>
          <cell r="D240">
            <v>0.25</v>
          </cell>
          <cell r="E240">
            <v>1</v>
          </cell>
        </row>
        <row r="241">
          <cell r="A241">
            <v>6049070</v>
          </cell>
          <cell r="B241" t="str">
            <v>401K/ESOP CONTRIBUTIONS</v>
          </cell>
          <cell r="C241">
            <v>1596</v>
          </cell>
          <cell r="D241">
            <v>532</v>
          </cell>
          <cell r="E241">
            <v>2128</v>
          </cell>
        </row>
        <row r="242">
          <cell r="A242">
            <v>6049080</v>
          </cell>
          <cell r="B242" t="str">
            <v>DISABILITY INSURANCE</v>
          </cell>
          <cell r="C242">
            <v>17.25</v>
          </cell>
          <cell r="D242">
            <v>5.75</v>
          </cell>
          <cell r="E242">
            <v>23</v>
          </cell>
        </row>
        <row r="243">
          <cell r="A243">
            <v>6049090</v>
          </cell>
          <cell r="B243" t="str">
            <v>OTHER EMP PENS &amp; BENEFITS</v>
          </cell>
          <cell r="C243">
            <v>354.75</v>
          </cell>
          <cell r="D243">
            <v>118.25</v>
          </cell>
          <cell r="E243">
            <v>473</v>
          </cell>
        </row>
        <row r="245">
          <cell r="A245" t="str">
            <v>401.1N</v>
          </cell>
          <cell r="B245" t="str">
            <v>EMPLOYEE PENSION&amp;BENEFITS</v>
          </cell>
          <cell r="C245">
            <v>7833</v>
          </cell>
          <cell r="D245">
            <v>2611</v>
          </cell>
          <cell r="E245">
            <v>10444</v>
          </cell>
        </row>
        <row r="247">
          <cell r="A247">
            <v>6599090</v>
          </cell>
          <cell r="B247" t="str">
            <v>OTHER INS</v>
          </cell>
          <cell r="C247">
            <v>8500.5</v>
          </cell>
          <cell r="D247">
            <v>2833.5</v>
          </cell>
          <cell r="E247">
            <v>11334</v>
          </cell>
        </row>
        <row r="249">
          <cell r="A249" t="str">
            <v>401.1O</v>
          </cell>
          <cell r="B249" t="str">
            <v>INSURANCE</v>
          </cell>
          <cell r="C249">
            <v>8500.5</v>
          </cell>
          <cell r="D249">
            <v>2833.5</v>
          </cell>
          <cell r="E249">
            <v>11334</v>
          </cell>
        </row>
        <row r="251">
          <cell r="A251">
            <v>7668010</v>
          </cell>
          <cell r="B251" t="str">
            <v>RATE CASE EXPENSE</v>
          </cell>
          <cell r="C251">
            <v>2131.8000000000002</v>
          </cell>
          <cell r="D251">
            <v>0</v>
          </cell>
          <cell r="E251">
            <v>2131.8000000000002</v>
          </cell>
        </row>
        <row r="253">
          <cell r="A253" t="str">
            <v>401.1P</v>
          </cell>
          <cell r="B253" t="str">
            <v>REGULATORY COMMISSION EXP</v>
          </cell>
          <cell r="C253">
            <v>2131.8000000000002</v>
          </cell>
          <cell r="D253">
            <v>0</v>
          </cell>
          <cell r="E253">
            <v>2131.8000000000002</v>
          </cell>
        </row>
        <row r="255">
          <cell r="A255">
            <v>6759001</v>
          </cell>
          <cell r="B255" t="str">
            <v>PUBL SUBSCRIPTIONS &amp; TAPES</v>
          </cell>
          <cell r="C255">
            <v>33.75</v>
          </cell>
          <cell r="D255">
            <v>11.25</v>
          </cell>
          <cell r="E255">
            <v>45</v>
          </cell>
        </row>
        <row r="256">
          <cell r="A256">
            <v>6759002</v>
          </cell>
          <cell r="B256" t="str">
            <v>ANSWERING SERV</v>
          </cell>
          <cell r="C256">
            <v>537</v>
          </cell>
          <cell r="D256">
            <v>179</v>
          </cell>
          <cell r="E256">
            <v>716</v>
          </cell>
        </row>
        <row r="257">
          <cell r="A257">
            <v>6759004</v>
          </cell>
          <cell r="B257" t="str">
            <v>PRINTING &amp; BLUEPRINTS</v>
          </cell>
          <cell r="C257">
            <v>105.75</v>
          </cell>
          <cell r="D257">
            <v>35.25</v>
          </cell>
          <cell r="E257">
            <v>141</v>
          </cell>
        </row>
        <row r="258">
          <cell r="A258">
            <v>6759006</v>
          </cell>
          <cell r="B258" t="str">
            <v>UPS &amp; AIR FREIGHT</v>
          </cell>
          <cell r="C258">
            <v>437.88</v>
          </cell>
          <cell r="D258">
            <v>22.25</v>
          </cell>
          <cell r="E258">
            <v>460.13</v>
          </cell>
        </row>
        <row r="259">
          <cell r="A259">
            <v>6759008</v>
          </cell>
          <cell r="B259" t="str">
            <v>XEROX</v>
          </cell>
          <cell r="C259">
            <v>96.75</v>
          </cell>
          <cell r="D259">
            <v>32.25</v>
          </cell>
          <cell r="E259">
            <v>129</v>
          </cell>
        </row>
        <row r="260">
          <cell r="A260">
            <v>6759009</v>
          </cell>
          <cell r="B260" t="str">
            <v>OFFICE SUPPLY STORES</v>
          </cell>
          <cell r="C260">
            <v>288.26</v>
          </cell>
          <cell r="D260">
            <v>57.5</v>
          </cell>
          <cell r="E260">
            <v>345.76</v>
          </cell>
        </row>
        <row r="261">
          <cell r="A261">
            <v>6759010</v>
          </cell>
          <cell r="B261" t="str">
            <v>REIM OFFICE EMPLOYEE EXPENSES</v>
          </cell>
          <cell r="C261">
            <v>11.25</v>
          </cell>
          <cell r="D261">
            <v>3.75</v>
          </cell>
          <cell r="E261">
            <v>15</v>
          </cell>
        </row>
        <row r="262">
          <cell r="A262">
            <v>6759013</v>
          </cell>
          <cell r="B262" t="str">
            <v>CLEANING SUPPLIES</v>
          </cell>
          <cell r="C262">
            <v>14.25</v>
          </cell>
          <cell r="D262">
            <v>4.75</v>
          </cell>
          <cell r="E262">
            <v>19</v>
          </cell>
        </row>
        <row r="263">
          <cell r="A263">
            <v>6759014</v>
          </cell>
          <cell r="B263" t="str">
            <v>MEMBERSHIPS - OFFICE EMPLOYEE</v>
          </cell>
          <cell r="C263">
            <v>3.75</v>
          </cell>
          <cell r="D263">
            <v>1.25</v>
          </cell>
          <cell r="E263">
            <v>5</v>
          </cell>
        </row>
        <row r="264">
          <cell r="A264">
            <v>6759090</v>
          </cell>
          <cell r="B264" t="str">
            <v>OTHER OFFICE EXPENSES</v>
          </cell>
          <cell r="C264">
            <v>36.75</v>
          </cell>
          <cell r="D264">
            <v>12.25</v>
          </cell>
          <cell r="E264">
            <v>49</v>
          </cell>
        </row>
        <row r="266">
          <cell r="A266" t="str">
            <v>401.1R</v>
          </cell>
          <cell r="B266" t="str">
            <v>OFFICE SUPPLIES</v>
          </cell>
          <cell r="C266">
            <v>1565.39</v>
          </cell>
          <cell r="D266">
            <v>359.5</v>
          </cell>
          <cell r="E266">
            <v>1924.89</v>
          </cell>
        </row>
        <row r="269">
          <cell r="A269" t="str">
            <v>PERIOD ENDING: 12/31/04               12:29:09 22 DEC 2008 (NV.1CO.TB3LY) PAGE 6</v>
          </cell>
        </row>
        <row r="270">
          <cell r="A270" t="str">
            <v xml:space="preserve">COMPANY: C-005 APPLE CANYON UTILITY CO.                                         </v>
          </cell>
        </row>
        <row r="272">
          <cell r="A272" t="str">
            <v>DETAIL TB BY SUB</v>
          </cell>
        </row>
        <row r="274">
          <cell r="A274" t="str">
            <v xml:space="preserve">                  U T I L I T I E S ,  I N C O R P O R A T E D</v>
          </cell>
        </row>
        <row r="276">
          <cell r="A276" t="str">
            <v xml:space="preserve">                              DETAIL TRIAL BALANCE</v>
          </cell>
        </row>
        <row r="278">
          <cell r="A278" t="str">
            <v>ACCOUNT               DESCRIPTION                  BEG-BALANCE       CURRENT       END-BALANCE</v>
          </cell>
        </row>
        <row r="279">
          <cell r="A279" t="str">
            <v>-------               -----------                  -----------       -------       -----------</v>
          </cell>
        </row>
        <row r="280">
          <cell r="A280">
            <v>6759005</v>
          </cell>
          <cell r="B280" t="str">
            <v>POSTAGE &amp; POSTAGE METER-OFFICE</v>
          </cell>
          <cell r="C280">
            <v>2968.5</v>
          </cell>
          <cell r="D280">
            <v>11.5</v>
          </cell>
          <cell r="E280">
            <v>2980</v>
          </cell>
        </row>
        <row r="281">
          <cell r="A281">
            <v>6759007</v>
          </cell>
          <cell r="B281" t="str">
            <v>PRINTING CUSTOMER SERVICE</v>
          </cell>
          <cell r="C281">
            <v>282.29000000000002</v>
          </cell>
          <cell r="D281">
            <v>13</v>
          </cell>
          <cell r="E281">
            <v>295.29000000000002</v>
          </cell>
        </row>
        <row r="282">
          <cell r="A282">
            <v>6759011</v>
          </cell>
          <cell r="B282" t="str">
            <v>ENVELOPES</v>
          </cell>
          <cell r="C282">
            <v>871.5</v>
          </cell>
          <cell r="D282">
            <v>290.5</v>
          </cell>
          <cell r="E282">
            <v>1162</v>
          </cell>
        </row>
        <row r="283">
          <cell r="A283">
            <v>6759012</v>
          </cell>
          <cell r="B283" t="str">
            <v>BILL STOCK</v>
          </cell>
          <cell r="C283">
            <v>327.75</v>
          </cell>
          <cell r="D283">
            <v>109.25</v>
          </cell>
          <cell r="E283">
            <v>437</v>
          </cell>
        </row>
        <row r="284">
          <cell r="A284">
            <v>6759051</v>
          </cell>
          <cell r="B284" t="str">
            <v>COMPUTER SUPPLIES - BILLING</v>
          </cell>
          <cell r="C284">
            <v>79.5</v>
          </cell>
          <cell r="D284">
            <v>26.5</v>
          </cell>
          <cell r="E284">
            <v>106</v>
          </cell>
        </row>
        <row r="286">
          <cell r="A286" t="str">
            <v>401.1RR</v>
          </cell>
          <cell r="B286" t="str">
            <v>BILLING &amp; CUSTOMER SERVICE</v>
          </cell>
          <cell r="C286">
            <v>4529.54</v>
          </cell>
          <cell r="D286">
            <v>450.75</v>
          </cell>
          <cell r="E286">
            <v>4980.29</v>
          </cell>
        </row>
        <row r="288">
          <cell r="A288">
            <v>6759110</v>
          </cell>
          <cell r="B288" t="str">
            <v>OFFICE TELEPHONE</v>
          </cell>
          <cell r="C288">
            <v>24.75</v>
          </cell>
          <cell r="D288">
            <v>8.25</v>
          </cell>
          <cell r="E288">
            <v>33</v>
          </cell>
        </row>
        <row r="289">
          <cell r="A289">
            <v>6759120</v>
          </cell>
          <cell r="B289" t="str">
            <v>OFFICE ELECTRIC</v>
          </cell>
          <cell r="C289">
            <v>161.25</v>
          </cell>
          <cell r="D289">
            <v>53.75</v>
          </cell>
          <cell r="E289">
            <v>215</v>
          </cell>
        </row>
        <row r="290">
          <cell r="A290">
            <v>6759125</v>
          </cell>
          <cell r="B290" t="str">
            <v>OFFICE WATER</v>
          </cell>
          <cell r="C290">
            <v>35.25</v>
          </cell>
          <cell r="D290">
            <v>11.75</v>
          </cell>
          <cell r="E290">
            <v>47</v>
          </cell>
        </row>
        <row r="291">
          <cell r="A291">
            <v>6759130</v>
          </cell>
          <cell r="B291" t="str">
            <v>OFFICE GAS</v>
          </cell>
          <cell r="C291">
            <v>51</v>
          </cell>
          <cell r="D291">
            <v>17</v>
          </cell>
          <cell r="E291">
            <v>68</v>
          </cell>
        </row>
        <row r="292">
          <cell r="A292">
            <v>6759135</v>
          </cell>
          <cell r="B292" t="str">
            <v>OPERATIONS TELEPHONES</v>
          </cell>
          <cell r="C292">
            <v>2357.91</v>
          </cell>
          <cell r="D292">
            <v>18.5</v>
          </cell>
          <cell r="E292">
            <v>2376.41</v>
          </cell>
        </row>
        <row r="293">
          <cell r="A293">
            <v>6759136</v>
          </cell>
          <cell r="B293" t="str">
            <v>OPERATIONS TELEPHONES-LONG DIST</v>
          </cell>
          <cell r="C293">
            <v>18</v>
          </cell>
          <cell r="D293">
            <v>6</v>
          </cell>
          <cell r="E293">
            <v>24</v>
          </cell>
        </row>
        <row r="295">
          <cell r="A295" t="str">
            <v>401.1S</v>
          </cell>
          <cell r="B295" t="str">
            <v>OFFICE UTILITIES</v>
          </cell>
          <cell r="C295">
            <v>2648.16</v>
          </cell>
          <cell r="D295">
            <v>115.25</v>
          </cell>
          <cell r="E295">
            <v>2763.41</v>
          </cell>
        </row>
        <row r="297">
          <cell r="A297">
            <v>6759210</v>
          </cell>
          <cell r="B297" t="str">
            <v>OFFICE CLEANING SERV</v>
          </cell>
          <cell r="C297">
            <v>174</v>
          </cell>
          <cell r="D297">
            <v>58</v>
          </cell>
          <cell r="E297">
            <v>232</v>
          </cell>
        </row>
        <row r="298">
          <cell r="A298">
            <v>6759220</v>
          </cell>
          <cell r="B298" t="str">
            <v>LNDSCPING MOWING &amp; SNOWPLWNG</v>
          </cell>
          <cell r="C298">
            <v>188.25</v>
          </cell>
          <cell r="D298">
            <v>62.75</v>
          </cell>
          <cell r="E298">
            <v>251</v>
          </cell>
        </row>
        <row r="299">
          <cell r="A299">
            <v>6759230</v>
          </cell>
          <cell r="B299" t="str">
            <v>OFFICE GARBAGE REMOVAL</v>
          </cell>
          <cell r="C299">
            <v>11.25</v>
          </cell>
          <cell r="D299">
            <v>3.75</v>
          </cell>
          <cell r="E299">
            <v>15</v>
          </cell>
        </row>
        <row r="300">
          <cell r="A300">
            <v>6759260</v>
          </cell>
          <cell r="B300" t="str">
            <v>REPAIR OFF MACH &amp; HEATING</v>
          </cell>
          <cell r="C300">
            <v>16.5</v>
          </cell>
          <cell r="D300">
            <v>5.5</v>
          </cell>
          <cell r="E300">
            <v>22</v>
          </cell>
        </row>
        <row r="301">
          <cell r="A301">
            <v>6759290</v>
          </cell>
          <cell r="B301" t="str">
            <v>OTHER OFFICE MAINT</v>
          </cell>
          <cell r="C301">
            <v>311.25</v>
          </cell>
          <cell r="D301">
            <v>103.75</v>
          </cell>
          <cell r="E301">
            <v>415</v>
          </cell>
        </row>
        <row r="303">
          <cell r="A303" t="str">
            <v>401.1U</v>
          </cell>
          <cell r="B303" t="str">
            <v>OFFICE MAINTENANCE</v>
          </cell>
          <cell r="C303">
            <v>701.25</v>
          </cell>
          <cell r="D303">
            <v>233.75</v>
          </cell>
          <cell r="E303">
            <v>935</v>
          </cell>
        </row>
        <row r="305">
          <cell r="A305">
            <v>6759330</v>
          </cell>
          <cell r="B305" t="str">
            <v>MEMBERSHIPS - COMPANY</v>
          </cell>
          <cell r="C305">
            <v>5.25</v>
          </cell>
          <cell r="D305">
            <v>1.75</v>
          </cell>
          <cell r="E305">
            <v>7</v>
          </cell>
        </row>
        <row r="306">
          <cell r="A306">
            <v>7048050</v>
          </cell>
          <cell r="B306" t="str">
            <v>EMPLOYEES ED EXPENSES</v>
          </cell>
          <cell r="C306">
            <v>17.25</v>
          </cell>
          <cell r="D306">
            <v>5.75</v>
          </cell>
          <cell r="E306">
            <v>23</v>
          </cell>
        </row>
        <row r="307">
          <cell r="A307">
            <v>7048055</v>
          </cell>
          <cell r="B307" t="str">
            <v>OFFICE EDUCATION/TRAIN. EXP</v>
          </cell>
          <cell r="C307">
            <v>159.75</v>
          </cell>
          <cell r="D307">
            <v>53.25</v>
          </cell>
          <cell r="E307">
            <v>213</v>
          </cell>
        </row>
        <row r="308">
          <cell r="A308">
            <v>7758370</v>
          </cell>
          <cell r="B308" t="str">
            <v>MEALS &amp; RELATED EXP</v>
          </cell>
          <cell r="C308">
            <v>39.65</v>
          </cell>
          <cell r="D308">
            <v>10</v>
          </cell>
          <cell r="E308">
            <v>49.65</v>
          </cell>
        </row>
        <row r="309">
          <cell r="A309">
            <v>7758380</v>
          </cell>
          <cell r="B309" t="str">
            <v>BANK SERV CHARGES</v>
          </cell>
          <cell r="C309">
            <v>990.75</v>
          </cell>
          <cell r="D309">
            <v>330.25</v>
          </cell>
          <cell r="E309">
            <v>1321</v>
          </cell>
        </row>
        <row r="310">
          <cell r="A310">
            <v>7758390</v>
          </cell>
          <cell r="B310" t="str">
            <v>OTHER MISC GENERAL</v>
          </cell>
          <cell r="C310">
            <v>73</v>
          </cell>
          <cell r="D310">
            <v>32</v>
          </cell>
          <cell r="E310">
            <v>105</v>
          </cell>
        </row>
        <row r="312">
          <cell r="A312" t="str">
            <v>401.1V</v>
          </cell>
          <cell r="B312" t="str">
            <v>MISCELLANEOUS EXPENSE</v>
          </cell>
          <cell r="C312">
            <v>1285.6500000000001</v>
          </cell>
          <cell r="D312">
            <v>433</v>
          </cell>
          <cell r="E312">
            <v>1718.65</v>
          </cell>
        </row>
        <row r="314">
          <cell r="A314">
            <v>6755070</v>
          </cell>
          <cell r="B314" t="str">
            <v>WATER PERMITS</v>
          </cell>
          <cell r="C314">
            <v>250</v>
          </cell>
          <cell r="D314">
            <v>0</v>
          </cell>
          <cell r="E314">
            <v>250</v>
          </cell>
        </row>
        <row r="315">
          <cell r="A315">
            <v>6755090</v>
          </cell>
          <cell r="B315" t="str">
            <v>WATER-OTHER MAINT EXP</v>
          </cell>
          <cell r="C315">
            <v>101.48</v>
          </cell>
          <cell r="D315">
            <v>0</v>
          </cell>
          <cell r="E315">
            <v>101.48</v>
          </cell>
        </row>
        <row r="316">
          <cell r="A316">
            <v>6759503</v>
          </cell>
          <cell r="B316" t="str">
            <v>WATER-MAINT SUPPLIES</v>
          </cell>
          <cell r="C316">
            <v>1916.22</v>
          </cell>
          <cell r="D316">
            <v>0</v>
          </cell>
          <cell r="E316">
            <v>1916.22</v>
          </cell>
        </row>
        <row r="317">
          <cell r="A317">
            <v>6759506</v>
          </cell>
          <cell r="B317" t="str">
            <v>WATER-MAINT REPAIRS</v>
          </cell>
          <cell r="C317">
            <v>1506.81</v>
          </cell>
          <cell r="D317">
            <v>0</v>
          </cell>
          <cell r="E317">
            <v>1506.81</v>
          </cell>
        </row>
        <row r="318">
          <cell r="A318">
            <v>6759507</v>
          </cell>
          <cell r="B318" t="str">
            <v>WATER-MAIN BREAKS</v>
          </cell>
          <cell r="C318">
            <v>600</v>
          </cell>
          <cell r="D318">
            <v>0</v>
          </cell>
          <cell r="E318">
            <v>600</v>
          </cell>
        </row>
        <row r="320">
          <cell r="A320" t="str">
            <v>401.1X</v>
          </cell>
          <cell r="B320" t="str">
            <v>MAINTENANCE-WATER PLANT</v>
          </cell>
          <cell r="C320">
            <v>4374.51</v>
          </cell>
          <cell r="D320">
            <v>0</v>
          </cell>
          <cell r="E320">
            <v>4374.51</v>
          </cell>
        </row>
        <row r="322">
          <cell r="A322">
            <v>6759080</v>
          </cell>
          <cell r="B322" t="str">
            <v>MAINT-DEFERRED CHARGES</v>
          </cell>
          <cell r="C322">
            <v>967</v>
          </cell>
          <cell r="D322">
            <v>0</v>
          </cell>
          <cell r="E322">
            <v>967</v>
          </cell>
        </row>
        <row r="323">
          <cell r="A323">
            <v>6759405</v>
          </cell>
          <cell r="B323" t="str">
            <v>COMMUNICATION EXPENSES</v>
          </cell>
          <cell r="C323">
            <v>750.75</v>
          </cell>
          <cell r="D323">
            <v>250.25</v>
          </cell>
          <cell r="E323">
            <v>1001</v>
          </cell>
        </row>
        <row r="324">
          <cell r="A324">
            <v>6759412</v>
          </cell>
          <cell r="B324" t="str">
            <v>UNIFORMS</v>
          </cell>
          <cell r="C324">
            <v>263.22000000000003</v>
          </cell>
          <cell r="D324">
            <v>0</v>
          </cell>
          <cell r="E324">
            <v>263.22000000000003</v>
          </cell>
        </row>
        <row r="325">
          <cell r="A325">
            <v>6759430</v>
          </cell>
          <cell r="B325" t="str">
            <v>SALES/USE TAX EXPENSE</v>
          </cell>
          <cell r="C325">
            <v>167.18</v>
          </cell>
          <cell r="D325">
            <v>0</v>
          </cell>
          <cell r="E325">
            <v>167.18</v>
          </cell>
        </row>
        <row r="327">
          <cell r="A327" t="str">
            <v>401.1Z</v>
          </cell>
          <cell r="B327" t="str">
            <v>MAINTENANCE-WTR&amp;SWR PLANT</v>
          </cell>
          <cell r="C327">
            <v>2148.15</v>
          </cell>
          <cell r="D327">
            <v>250.25</v>
          </cell>
          <cell r="E327">
            <v>2398.4</v>
          </cell>
        </row>
        <row r="330">
          <cell r="A330" t="str">
            <v>PERIOD ENDING: 12/31/04               12:29:09 22 DEC 2008 (NV.1CO.TB3LY) PAGE 7</v>
          </cell>
        </row>
        <row r="331">
          <cell r="A331" t="str">
            <v xml:space="preserve">COMPANY: C-005 APPLE CANYON UTILITY CO.                                         </v>
          </cell>
        </row>
        <row r="333">
          <cell r="A333" t="str">
            <v>DETAIL TB BY SUB</v>
          </cell>
        </row>
        <row r="335">
          <cell r="A335" t="str">
            <v xml:space="preserve">                  U T I L I T I E S ,  I N C O R P O R A T E D</v>
          </cell>
        </row>
        <row r="337">
          <cell r="A337" t="str">
            <v xml:space="preserve">                              DETAIL TRIAL BALANCE</v>
          </cell>
        </row>
        <row r="339">
          <cell r="A339" t="str">
            <v>ACCOUNT               DESCRIPTION                  BEG-BALANCE       CURRENT       END-BALANCE</v>
          </cell>
        </row>
        <row r="340">
          <cell r="A340" t="str">
            <v>-------               -----------                  -----------       -------       -----------</v>
          </cell>
        </row>
        <row r="341">
          <cell r="A341">
            <v>6205003</v>
          </cell>
          <cell r="B341" t="str">
            <v>OPERATORS EXPENSES</v>
          </cell>
          <cell r="C341">
            <v>21.75</v>
          </cell>
          <cell r="D341">
            <v>7.25</v>
          </cell>
          <cell r="E341">
            <v>29</v>
          </cell>
        </row>
        <row r="342">
          <cell r="A342">
            <v>6759017</v>
          </cell>
          <cell r="B342" t="str">
            <v>OPERATORS-CLEANING SUPPLIES</v>
          </cell>
          <cell r="C342">
            <v>31.54</v>
          </cell>
          <cell r="D342">
            <v>0</v>
          </cell>
          <cell r="E342">
            <v>31.54</v>
          </cell>
        </row>
        <row r="343">
          <cell r="A343">
            <v>6759018</v>
          </cell>
          <cell r="B343" t="str">
            <v>OPERATORS-OTHER OFFICE EXPENSE</v>
          </cell>
          <cell r="C343">
            <v>395.39</v>
          </cell>
          <cell r="D343">
            <v>5.75</v>
          </cell>
          <cell r="E343">
            <v>401.14</v>
          </cell>
        </row>
        <row r="344">
          <cell r="A344">
            <v>6759019</v>
          </cell>
          <cell r="B344" t="str">
            <v>OPERATORS-PUBLICATIONS/SUSCRIPTIONS</v>
          </cell>
          <cell r="C344">
            <v>0.75</v>
          </cell>
          <cell r="D344">
            <v>0.25</v>
          </cell>
          <cell r="E344">
            <v>1</v>
          </cell>
        </row>
        <row r="345">
          <cell r="A345">
            <v>6759410</v>
          </cell>
          <cell r="B345" t="str">
            <v>OPERATORS ED EXPENSES</v>
          </cell>
          <cell r="C345">
            <v>36</v>
          </cell>
          <cell r="D345">
            <v>0</v>
          </cell>
          <cell r="E345">
            <v>36</v>
          </cell>
        </row>
        <row r="346">
          <cell r="A346">
            <v>6759413</v>
          </cell>
          <cell r="B346" t="str">
            <v>OPERATORS-POSTAGE</v>
          </cell>
          <cell r="C346">
            <v>498.34</v>
          </cell>
          <cell r="D346">
            <v>2.25</v>
          </cell>
          <cell r="E346">
            <v>500.59</v>
          </cell>
        </row>
        <row r="347">
          <cell r="A347">
            <v>6759414</v>
          </cell>
          <cell r="B347" t="str">
            <v>OPERATORS-OFFICE SUPPLY STORES</v>
          </cell>
          <cell r="C347">
            <v>287.86</v>
          </cell>
          <cell r="D347">
            <v>2.75</v>
          </cell>
          <cell r="E347">
            <v>290.61</v>
          </cell>
        </row>
        <row r="348">
          <cell r="A348">
            <v>6759416</v>
          </cell>
          <cell r="B348" t="str">
            <v>OPERATORS-MEMBERSHIPS</v>
          </cell>
          <cell r="C348">
            <v>220.5</v>
          </cell>
          <cell r="D348">
            <v>73.5</v>
          </cell>
          <cell r="E348">
            <v>294</v>
          </cell>
        </row>
        <row r="350">
          <cell r="A350" t="str">
            <v>401.1ZZ</v>
          </cell>
          <cell r="B350" t="str">
            <v>OPERATORS EXPENSES</v>
          </cell>
          <cell r="C350">
            <v>1492.13</v>
          </cell>
          <cell r="D350">
            <v>91.75</v>
          </cell>
          <cell r="E350">
            <v>1583.88</v>
          </cell>
        </row>
        <row r="352">
          <cell r="A352">
            <v>6355010</v>
          </cell>
          <cell r="B352" t="str">
            <v>WATER TESTS</v>
          </cell>
          <cell r="C352">
            <v>2714.38</v>
          </cell>
          <cell r="D352">
            <v>0</v>
          </cell>
          <cell r="E352">
            <v>2714.38</v>
          </cell>
        </row>
        <row r="354">
          <cell r="A354" t="str">
            <v>401.2B</v>
          </cell>
          <cell r="B354" t="str">
            <v>MAINTENANCE-TESTING</v>
          </cell>
          <cell r="C354">
            <v>2714.38</v>
          </cell>
          <cell r="D354">
            <v>0</v>
          </cell>
          <cell r="E354">
            <v>2714.38</v>
          </cell>
        </row>
        <row r="356">
          <cell r="A356">
            <v>6501020</v>
          </cell>
          <cell r="B356" t="str">
            <v>GASOLINE</v>
          </cell>
          <cell r="C356">
            <v>3109.83</v>
          </cell>
          <cell r="D356">
            <v>898</v>
          </cell>
          <cell r="E356">
            <v>4007.83</v>
          </cell>
        </row>
        <row r="357">
          <cell r="A357">
            <v>6501030</v>
          </cell>
          <cell r="B357" t="str">
            <v>AUTO REPAIR &amp; TIRES</v>
          </cell>
          <cell r="C357">
            <v>2147.38</v>
          </cell>
          <cell r="D357">
            <v>212.5</v>
          </cell>
          <cell r="E357">
            <v>2359.88</v>
          </cell>
        </row>
        <row r="358">
          <cell r="A358">
            <v>6501040</v>
          </cell>
          <cell r="B358" t="str">
            <v>AUTO LICENSES</v>
          </cell>
          <cell r="C358">
            <v>111.75</v>
          </cell>
          <cell r="D358">
            <v>31.25</v>
          </cell>
          <cell r="E358">
            <v>143</v>
          </cell>
        </row>
        <row r="360">
          <cell r="A360" t="str">
            <v>401.2D</v>
          </cell>
          <cell r="B360" t="str">
            <v>TRANSPORTATION EXPENSE</v>
          </cell>
          <cell r="C360">
            <v>5368.96</v>
          </cell>
          <cell r="D360">
            <v>1141.75</v>
          </cell>
          <cell r="E360">
            <v>6510.71</v>
          </cell>
        </row>
        <row r="362">
          <cell r="A362">
            <v>4032010</v>
          </cell>
          <cell r="B362" t="str">
            <v>DEPRECIATION-WATER PLANT</v>
          </cell>
          <cell r="C362">
            <v>24234.12</v>
          </cell>
          <cell r="D362">
            <v>22</v>
          </cell>
          <cell r="E362">
            <v>24256.12</v>
          </cell>
        </row>
        <row r="363">
          <cell r="A363">
            <v>4032090</v>
          </cell>
          <cell r="B363" t="str">
            <v>DEPRECIATION-10190</v>
          </cell>
          <cell r="C363">
            <v>446.25</v>
          </cell>
          <cell r="D363">
            <v>148.75</v>
          </cell>
          <cell r="E363">
            <v>595</v>
          </cell>
        </row>
        <row r="364">
          <cell r="A364">
            <v>4032091</v>
          </cell>
          <cell r="B364" t="str">
            <v>DEPRECIATION-10191</v>
          </cell>
          <cell r="C364">
            <v>441.75</v>
          </cell>
          <cell r="D364">
            <v>147.25</v>
          </cell>
          <cell r="E364">
            <v>589</v>
          </cell>
        </row>
        <row r="365">
          <cell r="A365">
            <v>4032092</v>
          </cell>
          <cell r="B365" t="str">
            <v>DEPRECIATION-10300</v>
          </cell>
          <cell r="C365">
            <v>3748.5</v>
          </cell>
          <cell r="D365">
            <v>1249.5</v>
          </cell>
          <cell r="E365">
            <v>4998</v>
          </cell>
        </row>
        <row r="366">
          <cell r="A366">
            <v>4032093</v>
          </cell>
          <cell r="B366" t="str">
            <v>DEPRECIATION-10193</v>
          </cell>
          <cell r="C366">
            <v>18</v>
          </cell>
          <cell r="D366">
            <v>6</v>
          </cell>
          <cell r="E366">
            <v>24</v>
          </cell>
        </row>
        <row r="367">
          <cell r="A367">
            <v>4032098</v>
          </cell>
          <cell r="B367" t="str">
            <v>DEPRECIATION-COMPUTER</v>
          </cell>
          <cell r="C367">
            <v>948</v>
          </cell>
          <cell r="D367">
            <v>316</v>
          </cell>
          <cell r="E367">
            <v>1264</v>
          </cell>
        </row>
        <row r="369">
          <cell r="A369">
            <v>403.2</v>
          </cell>
          <cell r="B369" t="str">
            <v>DEPRECIATION EXP-WATER</v>
          </cell>
          <cell r="C369">
            <v>29836.62</v>
          </cell>
          <cell r="D369">
            <v>1889.5</v>
          </cell>
          <cell r="E369">
            <v>31726.12</v>
          </cell>
        </row>
        <row r="371">
          <cell r="A371">
            <v>4071000</v>
          </cell>
          <cell r="B371" t="str">
            <v>AMORT EXP-CIA-WATER</v>
          </cell>
          <cell r="C371">
            <v>-10558.8</v>
          </cell>
          <cell r="D371">
            <v>0</v>
          </cell>
          <cell r="E371">
            <v>-10558.8</v>
          </cell>
        </row>
        <row r="373">
          <cell r="A373">
            <v>407.6</v>
          </cell>
          <cell r="B373" t="str">
            <v>AMORT EXP-CIA-WATER</v>
          </cell>
          <cell r="C373">
            <v>-10558.8</v>
          </cell>
          <cell r="D373">
            <v>0</v>
          </cell>
          <cell r="E373">
            <v>-10558.8</v>
          </cell>
        </row>
        <row r="375">
          <cell r="A375">
            <v>4081201</v>
          </cell>
          <cell r="B375" t="str">
            <v>FICA EXPENSE</v>
          </cell>
          <cell r="C375">
            <v>3634.5</v>
          </cell>
          <cell r="D375">
            <v>1211.5</v>
          </cell>
          <cell r="E375">
            <v>4846</v>
          </cell>
        </row>
        <row r="376">
          <cell r="A376">
            <v>4091050</v>
          </cell>
          <cell r="B376" t="str">
            <v>FED UNEMPLOYMENT TAX</v>
          </cell>
          <cell r="C376">
            <v>73.5</v>
          </cell>
          <cell r="D376">
            <v>24.5</v>
          </cell>
          <cell r="E376">
            <v>98</v>
          </cell>
        </row>
        <row r="377">
          <cell r="A377">
            <v>4091060</v>
          </cell>
          <cell r="B377" t="str">
            <v>ST UNEMPLOYMENT TAX</v>
          </cell>
          <cell r="C377">
            <v>206.25</v>
          </cell>
          <cell r="D377">
            <v>68.75</v>
          </cell>
          <cell r="E377">
            <v>275</v>
          </cell>
        </row>
        <row r="379">
          <cell r="A379">
            <v>408.2</v>
          </cell>
          <cell r="B379" t="str">
            <v>PAYROLL TAXES</v>
          </cell>
          <cell r="C379">
            <v>3914.25</v>
          </cell>
          <cell r="D379">
            <v>1304.75</v>
          </cell>
          <cell r="E379">
            <v>5219</v>
          </cell>
        </row>
        <row r="381">
          <cell r="A381">
            <v>4081004</v>
          </cell>
          <cell r="B381" t="str">
            <v>UTIL OR COMMISSION TAX</v>
          </cell>
          <cell r="C381">
            <v>265</v>
          </cell>
          <cell r="D381">
            <v>0</v>
          </cell>
          <cell r="E381">
            <v>265</v>
          </cell>
        </row>
        <row r="382">
          <cell r="A382">
            <v>4081121</v>
          </cell>
          <cell r="B382" t="str">
            <v>REAL ESTATE TAX</v>
          </cell>
          <cell r="C382">
            <v>1997.34</v>
          </cell>
          <cell r="D382">
            <v>135.5</v>
          </cell>
          <cell r="E382">
            <v>2132.84</v>
          </cell>
        </row>
        <row r="383">
          <cell r="A383">
            <v>4081122</v>
          </cell>
          <cell r="B383" t="str">
            <v>PERS PROP &amp; ICT TAX</v>
          </cell>
          <cell r="C383">
            <v>6094</v>
          </cell>
          <cell r="D383">
            <v>0</v>
          </cell>
          <cell r="E383">
            <v>6094</v>
          </cell>
        </row>
        <row r="384">
          <cell r="A384">
            <v>4081303</v>
          </cell>
          <cell r="B384" t="str">
            <v>FRANCHISE TAX</v>
          </cell>
          <cell r="C384">
            <v>525.75</v>
          </cell>
          <cell r="D384">
            <v>0.25</v>
          </cell>
          <cell r="E384">
            <v>526</v>
          </cell>
        </row>
        <row r="386">
          <cell r="A386">
            <v>408.3</v>
          </cell>
          <cell r="B386" t="str">
            <v>OTHER TAXES</v>
          </cell>
          <cell r="C386">
            <v>8882.09</v>
          </cell>
          <cell r="D386">
            <v>135.75</v>
          </cell>
          <cell r="E386">
            <v>9017.84</v>
          </cell>
        </row>
        <row r="388">
          <cell r="A388">
            <v>4091000</v>
          </cell>
          <cell r="B388" t="str">
            <v>INCOME TAXES-FEDERAL</v>
          </cell>
          <cell r="C388">
            <v>-7205</v>
          </cell>
          <cell r="D388">
            <v>0</v>
          </cell>
          <cell r="E388">
            <v>-7205</v>
          </cell>
        </row>
        <row r="391">
          <cell r="A391" t="str">
            <v>PERIOD ENDING: 12/31/04               12:29:09 22 DEC 2008 (NV.1CO.TB3LY) PAGE 8</v>
          </cell>
        </row>
        <row r="392">
          <cell r="A392" t="str">
            <v xml:space="preserve">COMPANY: C-005 APPLE CANYON UTILITY CO.                                         </v>
          </cell>
        </row>
        <row r="394">
          <cell r="A394" t="str">
            <v>DETAIL TB BY SUB</v>
          </cell>
        </row>
        <row r="396">
          <cell r="A396" t="str">
            <v xml:space="preserve">                  U T I L I T I E S ,  I N C O R P O R A T E D</v>
          </cell>
        </row>
        <row r="398">
          <cell r="A398" t="str">
            <v xml:space="preserve">                              DETAIL TRIAL BALANCE</v>
          </cell>
        </row>
        <row r="400">
          <cell r="A400" t="str">
            <v>ACCOUNT               DESCRIPTION                  BEG-BALANCE       CURRENT       END-BALANCE</v>
          </cell>
        </row>
        <row r="401">
          <cell r="A401" t="str">
            <v>-------               -----------                  -----------       -------       -----------</v>
          </cell>
        </row>
        <row r="402">
          <cell r="A402">
            <v>409.1</v>
          </cell>
          <cell r="B402" t="str">
            <v>INCOME TAXES-FEDERAL</v>
          </cell>
          <cell r="C402">
            <v>-7205</v>
          </cell>
          <cell r="D402">
            <v>0</v>
          </cell>
          <cell r="E402">
            <v>-7205</v>
          </cell>
        </row>
        <row r="404">
          <cell r="A404">
            <v>4091100</v>
          </cell>
          <cell r="B404" t="str">
            <v>INCOME TAXES-STATE</v>
          </cell>
          <cell r="C404">
            <v>-1669</v>
          </cell>
          <cell r="D404">
            <v>0</v>
          </cell>
          <cell r="E404">
            <v>-1669</v>
          </cell>
        </row>
        <row r="406">
          <cell r="A406">
            <v>409.2</v>
          </cell>
          <cell r="B406" t="str">
            <v>INCOME TAXES-STATE</v>
          </cell>
          <cell r="C406">
            <v>-1669</v>
          </cell>
          <cell r="D406">
            <v>0</v>
          </cell>
          <cell r="E406">
            <v>-1669</v>
          </cell>
        </row>
        <row r="408">
          <cell r="A408">
            <v>4101100</v>
          </cell>
          <cell r="B408" t="str">
            <v>DEF INCOME TAXES-STATE</v>
          </cell>
          <cell r="C408">
            <v>-834</v>
          </cell>
          <cell r="D408">
            <v>0</v>
          </cell>
          <cell r="E408">
            <v>-834</v>
          </cell>
        </row>
        <row r="410">
          <cell r="A410">
            <v>410.2</v>
          </cell>
          <cell r="B410" t="str">
            <v>DEFERRED INCOME TAXES-ST</v>
          </cell>
          <cell r="C410">
            <v>-834</v>
          </cell>
          <cell r="D410">
            <v>0</v>
          </cell>
          <cell r="E410">
            <v>-834</v>
          </cell>
        </row>
        <row r="412">
          <cell r="A412">
            <v>4122000</v>
          </cell>
          <cell r="B412" t="str">
            <v>AMORT OF INVEST TAX CREDIT</v>
          </cell>
          <cell r="C412">
            <v>-54</v>
          </cell>
          <cell r="D412">
            <v>0</v>
          </cell>
          <cell r="E412">
            <v>-54</v>
          </cell>
        </row>
        <row r="414">
          <cell r="A414">
            <v>412.1</v>
          </cell>
          <cell r="B414" t="str">
            <v>-AMORT OF INVEST TAX</v>
          </cell>
          <cell r="C414">
            <v>-54</v>
          </cell>
          <cell r="D414">
            <v>0</v>
          </cell>
          <cell r="E414">
            <v>-54</v>
          </cell>
        </row>
        <row r="416">
          <cell r="A416">
            <v>4141040</v>
          </cell>
          <cell r="B416" t="str">
            <v>SALE OF EQUIPMENT</v>
          </cell>
          <cell r="C416">
            <v>-368.25</v>
          </cell>
          <cell r="D416">
            <v>-122.75</v>
          </cell>
          <cell r="E416">
            <v>-491</v>
          </cell>
        </row>
        <row r="418">
          <cell r="A418">
            <v>413.1</v>
          </cell>
          <cell r="B418" t="str">
            <v>RENTAL &amp; OTHER INCOME</v>
          </cell>
          <cell r="C418">
            <v>-368.25</v>
          </cell>
          <cell r="D418">
            <v>-122.75</v>
          </cell>
          <cell r="E418">
            <v>-491</v>
          </cell>
        </row>
        <row r="420">
          <cell r="A420">
            <v>4101000</v>
          </cell>
          <cell r="B420" t="str">
            <v>DEF INCOME TAX-FEDERAL</v>
          </cell>
          <cell r="C420">
            <v>23232</v>
          </cell>
          <cell r="D420">
            <v>0</v>
          </cell>
          <cell r="E420">
            <v>23232</v>
          </cell>
        </row>
        <row r="422">
          <cell r="A422">
            <v>419.1</v>
          </cell>
          <cell r="B422" t="str">
            <v>DEFERRED INCOME TAXES-FED</v>
          </cell>
          <cell r="C422">
            <v>23232</v>
          </cell>
          <cell r="D422">
            <v>0</v>
          </cell>
          <cell r="E422">
            <v>23232</v>
          </cell>
        </row>
        <row r="424">
          <cell r="A424">
            <v>4192000</v>
          </cell>
          <cell r="B424" t="str">
            <v>INTEREST EXPENSE-INTER-CO</v>
          </cell>
          <cell r="C424">
            <v>24902.5</v>
          </cell>
          <cell r="D424">
            <v>809.5</v>
          </cell>
          <cell r="E424">
            <v>25712</v>
          </cell>
        </row>
        <row r="426">
          <cell r="A426">
            <v>419.2</v>
          </cell>
          <cell r="B426" t="str">
            <v>INTEREST EXPENSE-INTERCO</v>
          </cell>
          <cell r="C426">
            <v>24902.5</v>
          </cell>
          <cell r="D426">
            <v>809.5</v>
          </cell>
          <cell r="E426">
            <v>25712</v>
          </cell>
        </row>
        <row r="428">
          <cell r="A428">
            <v>4201000</v>
          </cell>
          <cell r="B428" t="str">
            <v>INTEREST DURING CONSTRUCTION</v>
          </cell>
          <cell r="C428">
            <v>-606</v>
          </cell>
          <cell r="D428">
            <v>0</v>
          </cell>
          <cell r="E428">
            <v>-606</v>
          </cell>
        </row>
        <row r="430">
          <cell r="A430">
            <v>420.1</v>
          </cell>
          <cell r="B430" t="str">
            <v>INTEREST DURING CONSTRUCTION</v>
          </cell>
          <cell r="C430">
            <v>-606</v>
          </cell>
          <cell r="D430">
            <v>0</v>
          </cell>
          <cell r="E430">
            <v>-606</v>
          </cell>
        </row>
        <row r="432">
          <cell r="A432">
            <v>4261000</v>
          </cell>
          <cell r="B432" t="str">
            <v>MISCELLANEOUS INCOME</v>
          </cell>
          <cell r="C432">
            <v>-105</v>
          </cell>
          <cell r="D432">
            <v>-35</v>
          </cell>
          <cell r="E432">
            <v>-140</v>
          </cell>
        </row>
        <row r="434">
          <cell r="A434">
            <v>426.1</v>
          </cell>
          <cell r="B434" t="str">
            <v>MISCELLANEOUS INCOME</v>
          </cell>
          <cell r="C434">
            <v>-105</v>
          </cell>
          <cell r="D434">
            <v>-35</v>
          </cell>
          <cell r="E434">
            <v>-140</v>
          </cell>
        </row>
        <row r="436">
          <cell r="A436">
            <v>4272090</v>
          </cell>
          <cell r="B436" t="str">
            <v>S/T INT EXP OTHER</v>
          </cell>
          <cell r="C436">
            <v>-18.75</v>
          </cell>
          <cell r="D436">
            <v>-6.25</v>
          </cell>
          <cell r="E436">
            <v>-25</v>
          </cell>
        </row>
        <row r="438">
          <cell r="A438">
            <v>427.2</v>
          </cell>
          <cell r="B438" t="str">
            <v>SHORT TERM INTEREST EXP</v>
          </cell>
          <cell r="C438">
            <v>-18.75</v>
          </cell>
          <cell r="D438">
            <v>-6.25</v>
          </cell>
          <cell r="E438">
            <v>-25</v>
          </cell>
        </row>
        <row r="439">
          <cell r="C439" t="str">
            <v>---------------</v>
          </cell>
          <cell r="D439" t="str">
            <v>---------------</v>
          </cell>
          <cell r="E439" t="str">
            <v>---------------</v>
          </cell>
        </row>
        <row r="440">
          <cell r="B440" t="str">
            <v>TOTAL INCOME STATEMENT</v>
          </cell>
          <cell r="C440">
            <v>-73069.59</v>
          </cell>
          <cell r="D440">
            <v>29500.25</v>
          </cell>
          <cell r="E440">
            <v>-43569.34</v>
          </cell>
        </row>
        <row r="443">
          <cell r="B443" t="str">
            <v>TOTAL BALANCE SHEET</v>
          </cell>
          <cell r="C443">
            <v>73069.59</v>
          </cell>
          <cell r="D443">
            <v>-73069.59</v>
          </cell>
          <cell r="E443">
            <v>0</v>
          </cell>
        </row>
        <row r="444">
          <cell r="B444" t="str">
            <v>TOTAL INCOME STATEMENT</v>
          </cell>
          <cell r="C444">
            <v>-73069.59</v>
          </cell>
          <cell r="D444">
            <v>29500.25</v>
          </cell>
          <cell r="E444">
            <v>-43569.34</v>
          </cell>
        </row>
        <row r="446">
          <cell r="A446" t="str">
            <v>Press RETURN to continue......</v>
          </cell>
        </row>
      </sheetData>
      <sheetData sheetId="44">
        <row r="1">
          <cell r="A1" t="str">
            <v xml:space="preserve">Apple Canyon </v>
          </cell>
        </row>
        <row r="2">
          <cell r="A2" t="str">
            <v>Trail Balance - 05</v>
          </cell>
        </row>
        <row r="4">
          <cell r="A4" t="str">
            <v>PERIOD ENDING: 12/31/05               12:29:07 22 DEC 2008 (NV.1CO.TB2LY) PAGE 1</v>
          </cell>
        </row>
        <row r="5">
          <cell r="A5" t="str">
            <v xml:space="preserve">COMPANY: C-005 APPLE CANYON UTILITY CO.                                         </v>
          </cell>
        </row>
        <row r="7">
          <cell r="A7" t="str">
            <v>DETAIL TB BY SUB</v>
          </cell>
        </row>
        <row r="9">
          <cell r="A9" t="str">
            <v xml:space="preserve">                  U T I L I T I E S ,  I N C O R P O R A T E D</v>
          </cell>
        </row>
        <row r="11">
          <cell r="A11" t="str">
            <v xml:space="preserve">                              DETAIL TRIAL BALANCE</v>
          </cell>
        </row>
        <row r="13">
          <cell r="A13" t="str">
            <v>ACCOUNT</v>
          </cell>
          <cell r="B13" t="str">
            <v>DESCRIPTION</v>
          </cell>
          <cell r="C13" t="str">
            <v>BEG-BALANCE</v>
          </cell>
          <cell r="D13" t="str">
            <v>CURRENT</v>
          </cell>
          <cell r="E13" t="str">
            <v>END-BALANCE</v>
          </cell>
        </row>
        <row r="14">
          <cell r="A14" t="str">
            <v>-------</v>
          </cell>
          <cell r="B14" t="str">
            <v>-----------</v>
          </cell>
          <cell r="C14" t="str">
            <v>-----------</v>
          </cell>
          <cell r="D14" t="str">
            <v>-------</v>
          </cell>
          <cell r="E14" t="str">
            <v>-----------</v>
          </cell>
        </row>
        <row r="16">
          <cell r="A16">
            <v>3011001</v>
          </cell>
          <cell r="B16" t="str">
            <v>ORGANIZATION</v>
          </cell>
          <cell r="C16">
            <v>20135.29</v>
          </cell>
          <cell r="D16">
            <v>0</v>
          </cell>
          <cell r="E16">
            <v>20135.29</v>
          </cell>
        </row>
        <row r="17">
          <cell r="A17">
            <v>3033020</v>
          </cell>
          <cell r="B17" t="str">
            <v>LAND &amp; LAND RIGHTS (PUMP PLT)</v>
          </cell>
          <cell r="C17">
            <v>-885.06</v>
          </cell>
          <cell r="D17">
            <v>0</v>
          </cell>
          <cell r="E17">
            <v>-885.06</v>
          </cell>
        </row>
        <row r="18">
          <cell r="A18">
            <v>3036010</v>
          </cell>
          <cell r="B18" t="str">
            <v>LAND &amp; LAND RIGHTS</v>
          </cell>
          <cell r="C18">
            <v>5000</v>
          </cell>
          <cell r="D18">
            <v>0</v>
          </cell>
          <cell r="E18">
            <v>5000</v>
          </cell>
        </row>
        <row r="19">
          <cell r="A19">
            <v>3043021</v>
          </cell>
          <cell r="B19" t="str">
            <v>STRUCT &amp; IMPRV (PUMP PLT)</v>
          </cell>
          <cell r="C19">
            <v>24639.71</v>
          </cell>
          <cell r="D19">
            <v>0</v>
          </cell>
          <cell r="E19">
            <v>24639.71</v>
          </cell>
        </row>
        <row r="20">
          <cell r="A20">
            <v>3044031</v>
          </cell>
          <cell r="B20" t="str">
            <v>STRUCT &amp; IMPRV (WATER T P)</v>
          </cell>
          <cell r="C20">
            <v>918.68</v>
          </cell>
          <cell r="D20">
            <v>0</v>
          </cell>
          <cell r="E20">
            <v>918.68</v>
          </cell>
        </row>
        <row r="21">
          <cell r="A21">
            <v>3072014</v>
          </cell>
          <cell r="B21" t="str">
            <v>WELLS &amp; SPRINGS</v>
          </cell>
          <cell r="C21">
            <v>178486.57</v>
          </cell>
          <cell r="D21">
            <v>0</v>
          </cell>
          <cell r="E21">
            <v>178486.57</v>
          </cell>
        </row>
        <row r="22">
          <cell r="A22">
            <v>3113025</v>
          </cell>
          <cell r="B22" t="str">
            <v>ELECTRIC PUMP EQUIP</v>
          </cell>
          <cell r="C22">
            <v>89119.360000000001</v>
          </cell>
          <cell r="D22">
            <v>0</v>
          </cell>
          <cell r="E22">
            <v>89119.360000000001</v>
          </cell>
        </row>
        <row r="23">
          <cell r="A23">
            <v>3204032</v>
          </cell>
          <cell r="B23" t="str">
            <v>WATER TREATMENT EQPT</v>
          </cell>
          <cell r="C23">
            <v>8944.14</v>
          </cell>
          <cell r="D23">
            <v>0</v>
          </cell>
          <cell r="E23">
            <v>8944.14</v>
          </cell>
        </row>
        <row r="24">
          <cell r="A24">
            <v>3305042</v>
          </cell>
          <cell r="B24" t="str">
            <v>DIST RESV &amp; STNDPIPES</v>
          </cell>
          <cell r="C24">
            <v>133669.4</v>
          </cell>
          <cell r="D24">
            <v>0</v>
          </cell>
          <cell r="E24">
            <v>133669.4</v>
          </cell>
        </row>
        <row r="25">
          <cell r="A25">
            <v>3315043</v>
          </cell>
          <cell r="B25" t="str">
            <v>TRANS &amp; DISTR MAINS</v>
          </cell>
          <cell r="C25">
            <v>1222993.82</v>
          </cell>
          <cell r="D25">
            <v>0</v>
          </cell>
          <cell r="E25">
            <v>1222993.82</v>
          </cell>
        </row>
        <row r="26">
          <cell r="A26">
            <v>3335045</v>
          </cell>
          <cell r="B26" t="str">
            <v>SERVICE LINES</v>
          </cell>
          <cell r="C26">
            <v>390927.34</v>
          </cell>
          <cell r="D26">
            <v>0</v>
          </cell>
          <cell r="E26">
            <v>390927.34</v>
          </cell>
        </row>
        <row r="27">
          <cell r="A27">
            <v>3345046</v>
          </cell>
          <cell r="B27" t="str">
            <v>METERS</v>
          </cell>
          <cell r="C27">
            <v>33938.589999999997</v>
          </cell>
          <cell r="D27">
            <v>0</v>
          </cell>
          <cell r="E27">
            <v>33938.589999999997</v>
          </cell>
        </row>
        <row r="28">
          <cell r="A28">
            <v>3345047</v>
          </cell>
          <cell r="B28" t="str">
            <v>METER INSTALLATIONS</v>
          </cell>
          <cell r="C28">
            <v>17237.740000000002</v>
          </cell>
          <cell r="D28">
            <v>0</v>
          </cell>
          <cell r="E28">
            <v>17237.740000000002</v>
          </cell>
        </row>
        <row r="29">
          <cell r="A29">
            <v>3355048</v>
          </cell>
          <cell r="B29" t="str">
            <v>HYDRANTS</v>
          </cell>
          <cell r="C29">
            <v>68975.92</v>
          </cell>
          <cell r="D29">
            <v>0</v>
          </cell>
          <cell r="E29">
            <v>68975.92</v>
          </cell>
        </row>
        <row r="30">
          <cell r="A30">
            <v>3406090</v>
          </cell>
          <cell r="B30" t="str">
            <v>OFF STRUCT &amp; IMPRV</v>
          </cell>
          <cell r="C30">
            <v>30739.46</v>
          </cell>
          <cell r="D30">
            <v>0</v>
          </cell>
          <cell r="E30">
            <v>30739.46</v>
          </cell>
        </row>
        <row r="31">
          <cell r="A31">
            <v>3466094</v>
          </cell>
          <cell r="B31" t="str">
            <v>TOOLS SHOP &amp; MISC EQPT</v>
          </cell>
          <cell r="C31">
            <v>9068.9599999999991</v>
          </cell>
          <cell r="D31">
            <v>0</v>
          </cell>
          <cell r="E31">
            <v>9068.9599999999991</v>
          </cell>
        </row>
        <row r="32">
          <cell r="A32">
            <v>3466097</v>
          </cell>
          <cell r="B32" t="str">
            <v>COMMUNICATION EQPT</v>
          </cell>
          <cell r="C32">
            <v>1776.26</v>
          </cell>
          <cell r="D32">
            <v>0</v>
          </cell>
          <cell r="E32">
            <v>1776.26</v>
          </cell>
        </row>
        <row r="34">
          <cell r="A34">
            <v>101.1</v>
          </cell>
          <cell r="B34" t="str">
            <v>WTR UTILITY PLANT IN SERVICE</v>
          </cell>
          <cell r="C34">
            <v>2235686.1800000002</v>
          </cell>
          <cell r="D34">
            <v>0</v>
          </cell>
          <cell r="E34">
            <v>2235686.1800000002</v>
          </cell>
        </row>
        <row r="36">
          <cell r="A36">
            <v>1032000</v>
          </cell>
          <cell r="B36" t="str">
            <v>PLT HELD FUTURE USE-WTR</v>
          </cell>
          <cell r="C36">
            <v>40534.410000000003</v>
          </cell>
          <cell r="D36">
            <v>0</v>
          </cell>
          <cell r="E36">
            <v>40534.410000000003</v>
          </cell>
        </row>
        <row r="38">
          <cell r="A38">
            <v>103.1</v>
          </cell>
          <cell r="B38" t="str">
            <v>PLANT HELD FOR FUTURE USE</v>
          </cell>
          <cell r="C38">
            <v>40534.410000000003</v>
          </cell>
          <cell r="D38">
            <v>0</v>
          </cell>
          <cell r="E38">
            <v>40534.410000000003</v>
          </cell>
        </row>
        <row r="40">
          <cell r="A40">
            <v>1083010</v>
          </cell>
          <cell r="B40" t="str">
            <v>ACCUM DEPR-WATER PLANT</v>
          </cell>
          <cell r="C40">
            <v>-538733.71</v>
          </cell>
          <cell r="D40">
            <v>0</v>
          </cell>
          <cell r="E40">
            <v>-538733.71</v>
          </cell>
        </row>
        <row r="42">
          <cell r="A42">
            <v>108.3</v>
          </cell>
          <cell r="B42" t="str">
            <v>ACCUM DEPR WATER PLANT</v>
          </cell>
          <cell r="C42">
            <v>-538733.71</v>
          </cell>
          <cell r="D42">
            <v>0</v>
          </cell>
          <cell r="E42">
            <v>-538733.71</v>
          </cell>
        </row>
        <row r="44">
          <cell r="A44">
            <v>1411000</v>
          </cell>
          <cell r="B44" t="str">
            <v>A/R-CUSTOMER</v>
          </cell>
          <cell r="C44">
            <v>45215.19</v>
          </cell>
          <cell r="D44">
            <v>0</v>
          </cell>
          <cell r="E44">
            <v>45215.19</v>
          </cell>
        </row>
        <row r="45">
          <cell r="A45">
            <v>1411002</v>
          </cell>
          <cell r="B45" t="str">
            <v>A/R-CUSTOMER ACCRUAL</v>
          </cell>
          <cell r="C45">
            <v>35955</v>
          </cell>
          <cell r="D45">
            <v>0</v>
          </cell>
          <cell r="E45">
            <v>35955</v>
          </cell>
        </row>
        <row r="47">
          <cell r="A47">
            <v>141.1</v>
          </cell>
          <cell r="B47" t="str">
            <v>ACCOUNTS RECEIVABLE CUSTOMER</v>
          </cell>
          <cell r="C47">
            <v>81170.19</v>
          </cell>
          <cell r="D47">
            <v>0</v>
          </cell>
          <cell r="E47">
            <v>81170.19</v>
          </cell>
        </row>
        <row r="49">
          <cell r="A49">
            <v>1431000</v>
          </cell>
          <cell r="B49" t="str">
            <v>ACCUM PROV UNCOLLECT ACCTS</v>
          </cell>
          <cell r="C49">
            <v>-24607.88</v>
          </cell>
          <cell r="D49">
            <v>0</v>
          </cell>
          <cell r="E49">
            <v>-24607.88</v>
          </cell>
        </row>
        <row r="51">
          <cell r="A51">
            <v>143.1</v>
          </cell>
          <cell r="B51" t="str">
            <v>ACCUM PROV UNCOLL AC</v>
          </cell>
          <cell r="C51">
            <v>-24607.88</v>
          </cell>
          <cell r="D51">
            <v>0</v>
          </cell>
          <cell r="E51">
            <v>-24607.88</v>
          </cell>
        </row>
        <row r="53">
          <cell r="A53">
            <v>1512000</v>
          </cell>
          <cell r="B53" t="str">
            <v>INVENTORY</v>
          </cell>
          <cell r="C53">
            <v>3037.98</v>
          </cell>
          <cell r="D53">
            <v>0</v>
          </cell>
          <cell r="E53">
            <v>3037.98</v>
          </cell>
        </row>
        <row r="55">
          <cell r="A55">
            <v>151.19999999999999</v>
          </cell>
          <cell r="B55" t="str">
            <v>INVENTORY</v>
          </cell>
          <cell r="C55">
            <v>3037.98</v>
          </cell>
          <cell r="D55">
            <v>0</v>
          </cell>
          <cell r="E55">
            <v>3037.98</v>
          </cell>
        </row>
        <row r="57">
          <cell r="A57">
            <v>1863013</v>
          </cell>
          <cell r="B57" t="str">
            <v>RATE CASE EXPENSE--3</v>
          </cell>
          <cell r="C57">
            <v>7131.76</v>
          </cell>
          <cell r="D57">
            <v>0</v>
          </cell>
          <cell r="E57">
            <v>7131.76</v>
          </cell>
        </row>
        <row r="58">
          <cell r="A58">
            <v>1863063</v>
          </cell>
          <cell r="B58" t="str">
            <v>RATE CASE EXP AMORT--3</v>
          </cell>
          <cell r="C58">
            <v>-3685</v>
          </cell>
          <cell r="D58">
            <v>0</v>
          </cell>
          <cell r="E58">
            <v>-3685</v>
          </cell>
        </row>
        <row r="60">
          <cell r="A60">
            <v>186.1</v>
          </cell>
          <cell r="B60" t="str">
            <v>REGULATORY EXP BEING AMORT</v>
          </cell>
          <cell r="C60">
            <v>3446.76</v>
          </cell>
          <cell r="D60">
            <v>0</v>
          </cell>
          <cell r="E60">
            <v>3446.76</v>
          </cell>
        </row>
        <row r="62">
          <cell r="A62">
            <v>1901011</v>
          </cell>
          <cell r="B62" t="str">
            <v>DEF FED TAX - CIAC PRE 1987</v>
          </cell>
          <cell r="C62">
            <v>4644</v>
          </cell>
          <cell r="D62">
            <v>0</v>
          </cell>
          <cell r="E62">
            <v>4644</v>
          </cell>
        </row>
        <row r="64">
          <cell r="A64" t="str">
            <v>PERIOD ENDING: 12/31/05               12:29:07 22 DEC 2008 (NV.1CO.TB2LY) PAGE 2</v>
          </cell>
        </row>
        <row r="65">
          <cell r="A65" t="str">
            <v xml:space="preserve">COMPANY: C-005 APPLE CANYON UTILITY CO.                                         </v>
          </cell>
        </row>
        <row r="67">
          <cell r="A67" t="str">
            <v>DETAIL TB BY SUB</v>
          </cell>
        </row>
        <row r="69">
          <cell r="A69" t="str">
            <v xml:space="preserve">                  U T I L I T I E S ,  I N C O R P O R A T E D</v>
          </cell>
        </row>
        <row r="71">
          <cell r="A71" t="str">
            <v xml:space="preserve">                              DETAIL TRIAL BALANCE</v>
          </cell>
        </row>
        <row r="73">
          <cell r="A73" t="str">
            <v>ACCOUNT               DESCRIPTION                  BEG-BALANCE       CURRENT       END-BALANCE</v>
          </cell>
        </row>
        <row r="74">
          <cell r="A74" t="str">
            <v>-------               -----------                  -----------       -------       -----------</v>
          </cell>
        </row>
        <row r="75">
          <cell r="A75">
            <v>1901012</v>
          </cell>
          <cell r="B75" t="str">
            <v>DEF FED TAX-TAP FEE POST 2000</v>
          </cell>
          <cell r="C75">
            <v>21684</v>
          </cell>
          <cell r="D75">
            <v>0</v>
          </cell>
          <cell r="E75">
            <v>21684</v>
          </cell>
        </row>
        <row r="76">
          <cell r="A76">
            <v>1901020</v>
          </cell>
          <cell r="B76" t="str">
            <v>DEF FED TAX - RATE CASE</v>
          </cell>
          <cell r="C76">
            <v>-1087</v>
          </cell>
          <cell r="D76">
            <v>0</v>
          </cell>
          <cell r="E76">
            <v>-1087</v>
          </cell>
        </row>
        <row r="77">
          <cell r="A77">
            <v>1901021</v>
          </cell>
          <cell r="B77" t="str">
            <v>DEF FED TAX - DEF MAINT</v>
          </cell>
          <cell r="C77">
            <v>1</v>
          </cell>
          <cell r="D77">
            <v>0</v>
          </cell>
          <cell r="E77">
            <v>1</v>
          </cell>
        </row>
        <row r="78">
          <cell r="A78">
            <v>1901024</v>
          </cell>
          <cell r="B78" t="str">
            <v>DEF FED TAX - ORGN EXP</v>
          </cell>
          <cell r="C78">
            <v>-176</v>
          </cell>
          <cell r="D78">
            <v>0</v>
          </cell>
          <cell r="E78">
            <v>-176</v>
          </cell>
        </row>
        <row r="79">
          <cell r="A79">
            <v>1901025</v>
          </cell>
          <cell r="B79" t="str">
            <v>DEF FED TAX - BAD DEBTS '86</v>
          </cell>
          <cell r="C79">
            <v>11910</v>
          </cell>
          <cell r="D79">
            <v>0</v>
          </cell>
          <cell r="E79">
            <v>11910</v>
          </cell>
        </row>
        <row r="80">
          <cell r="A80">
            <v>1901026</v>
          </cell>
          <cell r="B80" t="str">
            <v>DEF FED TAX - BAD DEBTS CURRENT</v>
          </cell>
          <cell r="C80">
            <v>-5312</v>
          </cell>
          <cell r="D80">
            <v>0</v>
          </cell>
          <cell r="E80">
            <v>-5312</v>
          </cell>
        </row>
        <row r="81">
          <cell r="A81">
            <v>1901031</v>
          </cell>
          <cell r="B81" t="str">
            <v>DEF FED TAX - DEPRECIATION</v>
          </cell>
          <cell r="C81">
            <v>-131105</v>
          </cell>
          <cell r="D81">
            <v>0</v>
          </cell>
          <cell r="E81">
            <v>-131105</v>
          </cell>
        </row>
        <row r="83">
          <cell r="A83">
            <v>190.1</v>
          </cell>
          <cell r="B83" t="str">
            <v>ACCUM DEFERRED FIT</v>
          </cell>
          <cell r="C83">
            <v>-99441</v>
          </cell>
          <cell r="D83">
            <v>0</v>
          </cell>
          <cell r="E83">
            <v>-99441</v>
          </cell>
        </row>
        <row r="85">
          <cell r="A85">
            <v>1902011</v>
          </cell>
          <cell r="B85" t="str">
            <v>DEF ST TAX - CIAC PRE 1987</v>
          </cell>
          <cell r="C85">
            <v>729</v>
          </cell>
          <cell r="D85">
            <v>0</v>
          </cell>
          <cell r="E85">
            <v>729</v>
          </cell>
        </row>
        <row r="86">
          <cell r="A86">
            <v>1902012</v>
          </cell>
          <cell r="B86" t="str">
            <v>DEF ST TAX-TAP FEE POST 2000</v>
          </cell>
          <cell r="C86">
            <v>5023</v>
          </cell>
          <cell r="D86">
            <v>0</v>
          </cell>
          <cell r="E86">
            <v>5023</v>
          </cell>
        </row>
        <row r="87">
          <cell r="A87">
            <v>1902020</v>
          </cell>
          <cell r="B87" t="str">
            <v>DEF ST TAX - RATE CASE</v>
          </cell>
          <cell r="C87">
            <v>-251</v>
          </cell>
          <cell r="D87">
            <v>0</v>
          </cell>
          <cell r="E87">
            <v>-251</v>
          </cell>
        </row>
        <row r="88">
          <cell r="A88">
            <v>1902021</v>
          </cell>
          <cell r="B88" t="str">
            <v>DEF ST TAX - DEF MAINT</v>
          </cell>
          <cell r="C88">
            <v>2</v>
          </cell>
          <cell r="D88">
            <v>0</v>
          </cell>
          <cell r="E88">
            <v>2</v>
          </cell>
        </row>
        <row r="89">
          <cell r="A89">
            <v>1902026</v>
          </cell>
          <cell r="B89" t="str">
            <v>DEF ST TAX - BAD DEBT</v>
          </cell>
          <cell r="C89">
            <v>167</v>
          </cell>
          <cell r="D89">
            <v>0</v>
          </cell>
          <cell r="E89">
            <v>167</v>
          </cell>
        </row>
        <row r="90">
          <cell r="A90">
            <v>1902031</v>
          </cell>
          <cell r="B90" t="str">
            <v>DEF ST TAX - DEPRECIATION</v>
          </cell>
          <cell r="C90">
            <v>-1918</v>
          </cell>
          <cell r="D90">
            <v>0</v>
          </cell>
          <cell r="E90">
            <v>-1918</v>
          </cell>
        </row>
        <row r="92">
          <cell r="A92">
            <v>190.2</v>
          </cell>
          <cell r="B92" t="str">
            <v>ACCUM DEFERRED SIT</v>
          </cell>
          <cell r="C92">
            <v>3752</v>
          </cell>
          <cell r="D92">
            <v>0</v>
          </cell>
          <cell r="E92">
            <v>3752</v>
          </cell>
        </row>
        <row r="94">
          <cell r="A94">
            <v>2021010</v>
          </cell>
          <cell r="B94" t="str">
            <v>COMMON STOCK</v>
          </cell>
          <cell r="C94">
            <v>-450000</v>
          </cell>
          <cell r="D94">
            <v>0</v>
          </cell>
          <cell r="E94">
            <v>-450000</v>
          </cell>
        </row>
        <row r="96">
          <cell r="A96">
            <v>202.1</v>
          </cell>
          <cell r="B96" t="str">
            <v>-COMMON STOCK &amp; CS SUBS</v>
          </cell>
          <cell r="C96">
            <v>-450000</v>
          </cell>
          <cell r="D96">
            <v>0</v>
          </cell>
          <cell r="E96">
            <v>-450000</v>
          </cell>
        </row>
        <row r="98">
          <cell r="A98">
            <v>2112000</v>
          </cell>
          <cell r="B98" t="str">
            <v>MISC PAID-IN CAPITAL</v>
          </cell>
          <cell r="C98">
            <v>-216814.97</v>
          </cell>
          <cell r="D98">
            <v>0</v>
          </cell>
          <cell r="E98">
            <v>-216814.97</v>
          </cell>
        </row>
        <row r="100">
          <cell r="A100">
            <v>211.2</v>
          </cell>
          <cell r="B100" t="str">
            <v>MISC PAID IN CAPITAL</v>
          </cell>
          <cell r="C100">
            <v>-216814.97</v>
          </cell>
          <cell r="D100">
            <v>0</v>
          </cell>
          <cell r="E100">
            <v>-216814.97</v>
          </cell>
        </row>
        <row r="102">
          <cell r="A102">
            <v>2151000</v>
          </cell>
          <cell r="B102" t="str">
            <v>RETAINED EARN-PRIOR YEARS</v>
          </cell>
          <cell r="C102">
            <v>-300358.45</v>
          </cell>
          <cell r="D102">
            <v>-41284.47</v>
          </cell>
          <cell r="E102">
            <v>-341642.92</v>
          </cell>
        </row>
        <row r="104">
          <cell r="A104">
            <v>215.1</v>
          </cell>
          <cell r="B104" t="str">
            <v>RETAINED EARNINGS PRIOR</v>
          </cell>
          <cell r="C104">
            <v>-300358.45</v>
          </cell>
          <cell r="D104">
            <v>-41284.47</v>
          </cell>
          <cell r="E104">
            <v>-341642.92</v>
          </cell>
        </row>
        <row r="106">
          <cell r="A106">
            <v>2311050</v>
          </cell>
          <cell r="B106" t="str">
            <v>A/P TRADE - ACCRUAL</v>
          </cell>
          <cell r="C106">
            <v>-2171.4699999999998</v>
          </cell>
          <cell r="D106">
            <v>0</v>
          </cell>
          <cell r="E106">
            <v>-2171.4699999999998</v>
          </cell>
        </row>
        <row r="108">
          <cell r="A108">
            <v>231.1</v>
          </cell>
          <cell r="B108" t="str">
            <v>ACCOUNTS PAYABLE TRADE</v>
          </cell>
          <cell r="C108">
            <v>-2171.4699999999998</v>
          </cell>
          <cell r="D108">
            <v>0</v>
          </cell>
          <cell r="E108">
            <v>-2171.4699999999998</v>
          </cell>
        </row>
        <row r="110">
          <cell r="A110">
            <v>2334002</v>
          </cell>
          <cell r="B110" t="str">
            <v>A/P WATER SERVICE CORP</v>
          </cell>
          <cell r="C110">
            <v>-1644934.98</v>
          </cell>
          <cell r="D110">
            <v>-17617</v>
          </cell>
          <cell r="E110">
            <v>-1662551.98</v>
          </cell>
        </row>
        <row r="111">
          <cell r="A111">
            <v>2334003</v>
          </cell>
          <cell r="B111" t="str">
            <v>A/P WATER SERVICE DISB</v>
          </cell>
          <cell r="C111">
            <v>2774727.31</v>
          </cell>
          <cell r="D111">
            <v>0</v>
          </cell>
          <cell r="E111">
            <v>2774727.31</v>
          </cell>
        </row>
        <row r="113">
          <cell r="A113">
            <v>233.4</v>
          </cell>
          <cell r="B113" t="str">
            <v>ACCTS PAYABLE ASSOC COS</v>
          </cell>
          <cell r="C113">
            <v>1129792.33</v>
          </cell>
          <cell r="D113">
            <v>-17617</v>
          </cell>
          <cell r="E113">
            <v>1112175.33</v>
          </cell>
        </row>
        <row r="115">
          <cell r="A115">
            <v>2361104</v>
          </cell>
          <cell r="B115" t="str">
            <v>ACCRUED UTIL OR COMM TAX</v>
          </cell>
          <cell r="C115">
            <v>-254</v>
          </cell>
          <cell r="D115">
            <v>0</v>
          </cell>
          <cell r="E115">
            <v>-254</v>
          </cell>
        </row>
        <row r="116">
          <cell r="A116">
            <v>2361121</v>
          </cell>
          <cell r="B116" t="str">
            <v>ACCRUED REAL EST TAX</v>
          </cell>
          <cell r="C116">
            <v>-1620</v>
          </cell>
          <cell r="D116">
            <v>0</v>
          </cell>
          <cell r="E116">
            <v>-1620</v>
          </cell>
        </row>
        <row r="118">
          <cell r="A118">
            <v>236.1</v>
          </cell>
          <cell r="B118" t="str">
            <v>ACCRUED TAXES</v>
          </cell>
          <cell r="C118">
            <v>-1874</v>
          </cell>
          <cell r="D118">
            <v>0</v>
          </cell>
          <cell r="E118">
            <v>-1874</v>
          </cell>
        </row>
        <row r="120">
          <cell r="A120">
            <v>2413000</v>
          </cell>
          <cell r="B120" t="str">
            <v>ADVANCES FROM UTILITIES INC</v>
          </cell>
          <cell r="C120">
            <v>-753504.69</v>
          </cell>
          <cell r="D120">
            <v>-15548</v>
          </cell>
          <cell r="E120">
            <v>-769052.69</v>
          </cell>
        </row>
        <row r="122">
          <cell r="A122">
            <v>241.3</v>
          </cell>
          <cell r="B122" t="str">
            <v>ADVANCES FROM UI</v>
          </cell>
          <cell r="C122">
            <v>-753504.69</v>
          </cell>
          <cell r="D122">
            <v>-15548</v>
          </cell>
          <cell r="E122">
            <v>-769052.69</v>
          </cell>
        </row>
        <row r="125">
          <cell r="A125" t="str">
            <v>PERIOD ENDING: 12/31/05               12:29:07 22 DEC 2008 (NV.1CO.TB2LY) PAGE 3</v>
          </cell>
        </row>
        <row r="126">
          <cell r="A126" t="str">
            <v xml:space="preserve">COMPANY: C-005 APPLE CANYON UTILITY CO.                                         </v>
          </cell>
        </row>
        <row r="128">
          <cell r="A128" t="str">
            <v>DETAIL TB BY SUB</v>
          </cell>
        </row>
        <row r="130">
          <cell r="A130" t="str">
            <v xml:space="preserve">                  U T I L I T I E S ,  I N C O R P O R A T E D</v>
          </cell>
        </row>
        <row r="132">
          <cell r="A132" t="str">
            <v xml:space="preserve">                              DETAIL TRIAL BALANCE</v>
          </cell>
        </row>
        <row r="134">
          <cell r="A134" t="str">
            <v>ACCOUNT               DESCRIPTION                  BEG-BALANCE       CURRENT       END-BALANCE</v>
          </cell>
        </row>
        <row r="135">
          <cell r="A135" t="str">
            <v>-------               -----------                  -----------       -------       -----------</v>
          </cell>
        </row>
        <row r="136">
          <cell r="A136">
            <v>2525000</v>
          </cell>
          <cell r="B136" t="str">
            <v>ADV-IN-AID OF CONST-WATER</v>
          </cell>
          <cell r="C136">
            <v>-450000</v>
          </cell>
          <cell r="D136">
            <v>0</v>
          </cell>
          <cell r="E136">
            <v>-450000</v>
          </cell>
        </row>
        <row r="138">
          <cell r="A138">
            <v>252.1</v>
          </cell>
          <cell r="B138" t="str">
            <v>ADVANCES IN AID WATER</v>
          </cell>
          <cell r="C138">
            <v>-450000</v>
          </cell>
          <cell r="D138">
            <v>0</v>
          </cell>
          <cell r="E138">
            <v>-450000</v>
          </cell>
        </row>
        <row r="140">
          <cell r="A140">
            <v>2551000</v>
          </cell>
          <cell r="B140" t="str">
            <v>UNAMORT INVEST TAX CREDIT</v>
          </cell>
          <cell r="C140">
            <v>-2128</v>
          </cell>
          <cell r="D140">
            <v>0</v>
          </cell>
          <cell r="E140">
            <v>-2128</v>
          </cell>
        </row>
        <row r="142">
          <cell r="A142">
            <v>255.1</v>
          </cell>
          <cell r="B142" t="str">
            <v>UNAMORT INVEST TAX CREDIT</v>
          </cell>
          <cell r="C142">
            <v>-2128</v>
          </cell>
          <cell r="D142">
            <v>0</v>
          </cell>
          <cell r="E142">
            <v>-2128</v>
          </cell>
        </row>
        <row r="144">
          <cell r="A144">
            <v>2711000</v>
          </cell>
          <cell r="B144" t="str">
            <v>CIAC-WATER-UNDISTR.</v>
          </cell>
          <cell r="C144">
            <v>-658521.63</v>
          </cell>
          <cell r="D144">
            <v>0</v>
          </cell>
          <cell r="E144">
            <v>-658521.63</v>
          </cell>
        </row>
        <row r="145">
          <cell r="A145">
            <v>2711010</v>
          </cell>
          <cell r="B145" t="str">
            <v>CIAC-WATER-TAX</v>
          </cell>
          <cell r="C145">
            <v>-73200</v>
          </cell>
          <cell r="D145">
            <v>0</v>
          </cell>
          <cell r="E145">
            <v>-73200</v>
          </cell>
        </row>
        <row r="147">
          <cell r="A147">
            <v>271.10000000000002</v>
          </cell>
          <cell r="B147" t="str">
            <v>CONTRIBUTIONS IN AID WATER</v>
          </cell>
          <cell r="C147">
            <v>-731721.63</v>
          </cell>
          <cell r="D147">
            <v>0</v>
          </cell>
          <cell r="E147">
            <v>-731721.63</v>
          </cell>
        </row>
        <row r="149">
          <cell r="A149">
            <v>2722000</v>
          </cell>
          <cell r="B149" t="str">
            <v>ACC AMORT-CIA-WATER</v>
          </cell>
          <cell r="C149">
            <v>148385.42000000001</v>
          </cell>
          <cell r="D149">
            <v>0</v>
          </cell>
          <cell r="E149">
            <v>148385.42000000001</v>
          </cell>
        </row>
        <row r="151">
          <cell r="A151">
            <v>272.10000000000002</v>
          </cell>
          <cell r="B151" t="str">
            <v>ACCUM AMORT OF CIA WATER</v>
          </cell>
          <cell r="C151">
            <v>148385.42000000001</v>
          </cell>
          <cell r="D151">
            <v>0</v>
          </cell>
          <cell r="E151">
            <v>148385.42000000001</v>
          </cell>
        </row>
        <row r="152">
          <cell r="C152" t="str">
            <v>---------------</v>
          </cell>
          <cell r="D152" t="str">
            <v>---------------</v>
          </cell>
          <cell r="E152" t="str">
            <v>---------------</v>
          </cell>
        </row>
        <row r="153">
          <cell r="B153" t="str">
            <v>TOTAL BALANCE SHEET</v>
          </cell>
          <cell r="C153">
            <v>74449.47</v>
          </cell>
          <cell r="D153">
            <v>-74449.47</v>
          </cell>
          <cell r="E153">
            <v>0</v>
          </cell>
        </row>
        <row r="155">
          <cell r="A155" t="str">
            <v>PERIOD ENDING: 12/31/05               12:29:07 22 DEC 2008 (NV.1CO.TB2LY) PAGE 4</v>
          </cell>
        </row>
        <row r="156">
          <cell r="A156" t="str">
            <v xml:space="preserve">COMPANY: C-005 APPLE CANYON UTILITY CO.                                         </v>
          </cell>
        </row>
        <row r="158">
          <cell r="A158" t="str">
            <v>DETAIL TB BY SUB</v>
          </cell>
        </row>
        <row r="160">
          <cell r="A160" t="str">
            <v xml:space="preserve">                  U T I L I T I E S ,  I N C O R P O R A T E D</v>
          </cell>
        </row>
        <row r="162">
          <cell r="A162" t="str">
            <v xml:space="preserve">                              DETAIL TRIAL BALANCE</v>
          </cell>
        </row>
        <row r="164">
          <cell r="A164" t="str">
            <v>ACCOUNT               DESCRIPTION                  BEG-BALANCE       CURRENT       END-BALANCE</v>
          </cell>
        </row>
        <row r="165">
          <cell r="A165" t="str">
            <v>-------               -----------                  -----------       -------       -----------</v>
          </cell>
        </row>
        <row r="166">
          <cell r="A166">
            <v>4611020</v>
          </cell>
          <cell r="B166" t="str">
            <v>WATER REVENUE-METERED</v>
          </cell>
          <cell r="C166">
            <v>-278529.98</v>
          </cell>
          <cell r="D166">
            <v>0</v>
          </cell>
          <cell r="E166">
            <v>-278529.98</v>
          </cell>
        </row>
        <row r="167">
          <cell r="A167">
            <v>4611099</v>
          </cell>
          <cell r="B167" t="str">
            <v>WATER REVENUE ACCRUALS</v>
          </cell>
          <cell r="C167">
            <v>-5586</v>
          </cell>
          <cell r="D167">
            <v>0</v>
          </cell>
          <cell r="E167">
            <v>-5586</v>
          </cell>
        </row>
        <row r="168">
          <cell r="A168">
            <v>4612030</v>
          </cell>
          <cell r="B168" t="str">
            <v>WATER REVENUE-COMMERCIAL</v>
          </cell>
          <cell r="C168">
            <v>-7767.07</v>
          </cell>
          <cell r="D168">
            <v>0</v>
          </cell>
          <cell r="E168">
            <v>-7767.07</v>
          </cell>
        </row>
        <row r="170">
          <cell r="A170">
            <v>400.1</v>
          </cell>
          <cell r="B170" t="str">
            <v>WATER REVENUE</v>
          </cell>
          <cell r="C170">
            <v>-291883.05</v>
          </cell>
          <cell r="D170">
            <v>0</v>
          </cell>
          <cell r="E170">
            <v>-291883.05</v>
          </cell>
        </row>
        <row r="172">
          <cell r="A172">
            <v>4701000</v>
          </cell>
          <cell r="B172" t="str">
            <v>FORFEITED DISCOUNTS</v>
          </cell>
          <cell r="C172">
            <v>-1856.82</v>
          </cell>
          <cell r="D172">
            <v>0</v>
          </cell>
          <cell r="E172">
            <v>-1856.82</v>
          </cell>
        </row>
        <row r="174">
          <cell r="A174">
            <v>400.3</v>
          </cell>
          <cell r="B174" t="str">
            <v>FORFEITED DISCOUNTS</v>
          </cell>
          <cell r="C174">
            <v>-1856.82</v>
          </cell>
          <cell r="D174">
            <v>0</v>
          </cell>
          <cell r="E174">
            <v>-1856.82</v>
          </cell>
        </row>
        <row r="176">
          <cell r="A176">
            <v>4711000</v>
          </cell>
          <cell r="B176" t="str">
            <v>MISC SERVICE REVENUES</v>
          </cell>
          <cell r="C176">
            <v>775.86</v>
          </cell>
          <cell r="D176">
            <v>0</v>
          </cell>
          <cell r="E176">
            <v>775.86</v>
          </cell>
        </row>
        <row r="177">
          <cell r="A177">
            <v>4741001</v>
          </cell>
          <cell r="B177" t="str">
            <v>NEW CUSTOMER CHGE - WATER</v>
          </cell>
          <cell r="C177">
            <v>-1215</v>
          </cell>
          <cell r="D177">
            <v>0</v>
          </cell>
          <cell r="E177">
            <v>-1215</v>
          </cell>
        </row>
        <row r="178">
          <cell r="A178">
            <v>4741008</v>
          </cell>
          <cell r="B178" t="str">
            <v>NSF CHECK CHARGE</v>
          </cell>
          <cell r="C178">
            <v>-27</v>
          </cell>
          <cell r="D178">
            <v>0</v>
          </cell>
          <cell r="E178">
            <v>-27</v>
          </cell>
        </row>
        <row r="180">
          <cell r="A180">
            <v>400.4</v>
          </cell>
          <cell r="B180" t="str">
            <v>MISC. SERVICE REVENUES</v>
          </cell>
          <cell r="C180">
            <v>-466.14</v>
          </cell>
          <cell r="D180">
            <v>0</v>
          </cell>
          <cell r="E180">
            <v>-466.14</v>
          </cell>
        </row>
        <row r="182">
          <cell r="A182">
            <v>6151010</v>
          </cell>
          <cell r="B182" t="str">
            <v>ELEC PWR - WATER SYSTEM</v>
          </cell>
          <cell r="C182">
            <v>15991.93</v>
          </cell>
          <cell r="D182">
            <v>0</v>
          </cell>
          <cell r="E182">
            <v>15991.93</v>
          </cell>
        </row>
        <row r="184">
          <cell r="A184" t="str">
            <v>401.1E</v>
          </cell>
          <cell r="B184" t="str">
            <v>ELECTRIC POWER</v>
          </cell>
          <cell r="C184">
            <v>15991.93</v>
          </cell>
          <cell r="D184">
            <v>0</v>
          </cell>
          <cell r="E184">
            <v>15991.93</v>
          </cell>
        </row>
        <row r="186">
          <cell r="A186">
            <v>6181010</v>
          </cell>
          <cell r="B186" t="str">
            <v>CHLORINE</v>
          </cell>
          <cell r="C186">
            <v>5615.75</v>
          </cell>
          <cell r="D186">
            <v>0</v>
          </cell>
          <cell r="E186">
            <v>5615.75</v>
          </cell>
        </row>
        <row r="187">
          <cell r="A187">
            <v>6181090</v>
          </cell>
          <cell r="B187" t="str">
            <v>OTHER CHEMICALS (TREATMENT)</v>
          </cell>
          <cell r="C187">
            <v>3646.37</v>
          </cell>
          <cell r="D187">
            <v>0</v>
          </cell>
          <cell r="E187">
            <v>3646.37</v>
          </cell>
        </row>
        <row r="189">
          <cell r="A189" t="str">
            <v>401.1F</v>
          </cell>
          <cell r="B189" t="str">
            <v>CHEMICALS</v>
          </cell>
          <cell r="C189">
            <v>9262.1200000000008</v>
          </cell>
          <cell r="D189">
            <v>0</v>
          </cell>
          <cell r="E189">
            <v>9262.1200000000008</v>
          </cell>
        </row>
        <row r="191">
          <cell r="A191">
            <v>6361000</v>
          </cell>
          <cell r="B191" t="str">
            <v>METER READING</v>
          </cell>
          <cell r="C191">
            <v>3156.6</v>
          </cell>
          <cell r="D191">
            <v>0</v>
          </cell>
          <cell r="E191">
            <v>3156.6</v>
          </cell>
        </row>
        <row r="193">
          <cell r="A193" t="str">
            <v>401.1G</v>
          </cell>
          <cell r="B193" t="str">
            <v>METER READING</v>
          </cell>
          <cell r="C193">
            <v>3156.6</v>
          </cell>
          <cell r="D193">
            <v>0</v>
          </cell>
          <cell r="E193">
            <v>3156.6</v>
          </cell>
        </row>
        <row r="195">
          <cell r="A195">
            <v>6019020</v>
          </cell>
          <cell r="B195" t="str">
            <v>SALARIES-CHGD TO PLT-WSC</v>
          </cell>
          <cell r="C195">
            <v>-5619.75</v>
          </cell>
          <cell r="D195">
            <v>0</v>
          </cell>
          <cell r="E195">
            <v>-5619.75</v>
          </cell>
        </row>
        <row r="196">
          <cell r="A196">
            <v>6019040</v>
          </cell>
          <cell r="B196" t="str">
            <v>SALARIES-OPS FIELD</v>
          </cell>
          <cell r="C196">
            <v>30521</v>
          </cell>
          <cell r="D196">
            <v>11119</v>
          </cell>
          <cell r="E196">
            <v>41640</v>
          </cell>
        </row>
        <row r="197">
          <cell r="A197">
            <v>6019045</v>
          </cell>
          <cell r="B197" t="str">
            <v>SALARIES-WTR SERV-COMPUTERS</v>
          </cell>
          <cell r="C197">
            <v>680</v>
          </cell>
          <cell r="D197">
            <v>27</v>
          </cell>
          <cell r="E197">
            <v>707</v>
          </cell>
        </row>
        <row r="198">
          <cell r="A198">
            <v>6019050</v>
          </cell>
          <cell r="B198" t="str">
            <v>SALARIES-OPS ADMIN</v>
          </cell>
          <cell r="C198">
            <v>13771</v>
          </cell>
          <cell r="D198">
            <v>5995</v>
          </cell>
          <cell r="E198">
            <v>19766</v>
          </cell>
        </row>
        <row r="199">
          <cell r="A199">
            <v>6019070</v>
          </cell>
          <cell r="B199" t="str">
            <v>SALARIES-IL ADMIN OFFICE</v>
          </cell>
          <cell r="C199">
            <v>6478</v>
          </cell>
          <cell r="D199">
            <v>-193</v>
          </cell>
          <cell r="E199">
            <v>6285</v>
          </cell>
        </row>
        <row r="201">
          <cell r="A201" t="str">
            <v>401.1H</v>
          </cell>
          <cell r="B201" t="str">
            <v>SALARIES</v>
          </cell>
          <cell r="C201">
            <v>45830.25</v>
          </cell>
          <cell r="D201">
            <v>16948</v>
          </cell>
          <cell r="E201">
            <v>62778.25</v>
          </cell>
        </row>
        <row r="203">
          <cell r="A203">
            <v>6708000</v>
          </cell>
          <cell r="B203" t="str">
            <v>UNCOLLECTIBLE ACCOUNTS</v>
          </cell>
          <cell r="C203">
            <v>2871.29</v>
          </cell>
          <cell r="D203">
            <v>0</v>
          </cell>
          <cell r="E203">
            <v>2871.29</v>
          </cell>
        </row>
        <row r="204">
          <cell r="A204">
            <v>6708001</v>
          </cell>
          <cell r="B204" t="str">
            <v>AGENCY EXPENSE</v>
          </cell>
          <cell r="C204">
            <v>70.510000000000005</v>
          </cell>
          <cell r="D204">
            <v>24</v>
          </cell>
          <cell r="E204">
            <v>94.51</v>
          </cell>
        </row>
        <row r="206">
          <cell r="A206" t="str">
            <v>401.1K</v>
          </cell>
          <cell r="B206" t="str">
            <v>UNCOLLECTIBLE ACCOUNTS</v>
          </cell>
          <cell r="C206">
            <v>2941.8</v>
          </cell>
          <cell r="D206">
            <v>24</v>
          </cell>
          <cell r="E206">
            <v>2965.8</v>
          </cell>
        </row>
        <row r="208">
          <cell r="A208">
            <v>6319011</v>
          </cell>
          <cell r="B208" t="str">
            <v>ENGINEERING FEES</v>
          </cell>
          <cell r="C208">
            <v>32</v>
          </cell>
          <cell r="D208">
            <v>0</v>
          </cell>
          <cell r="E208">
            <v>32</v>
          </cell>
        </row>
        <row r="209">
          <cell r="A209">
            <v>6329002</v>
          </cell>
          <cell r="B209" t="str">
            <v>AUDIT FEES</v>
          </cell>
          <cell r="C209">
            <v>705</v>
          </cell>
          <cell r="D209">
            <v>610</v>
          </cell>
          <cell r="E209">
            <v>1315</v>
          </cell>
        </row>
        <row r="210">
          <cell r="A210">
            <v>6329014</v>
          </cell>
          <cell r="B210" t="str">
            <v>TAX RETURN REVIEW</v>
          </cell>
          <cell r="C210">
            <v>201</v>
          </cell>
          <cell r="D210">
            <v>93</v>
          </cell>
          <cell r="E210">
            <v>294</v>
          </cell>
        </row>
        <row r="211">
          <cell r="A211">
            <v>6338001</v>
          </cell>
          <cell r="B211" t="str">
            <v>LEGAL FEES</v>
          </cell>
          <cell r="C211">
            <v>426</v>
          </cell>
          <cell r="D211">
            <v>0</v>
          </cell>
          <cell r="E211">
            <v>426</v>
          </cell>
        </row>
        <row r="212">
          <cell r="A212">
            <v>6369003</v>
          </cell>
          <cell r="B212" t="str">
            <v>TEMP EMPLOY - CLERICAL</v>
          </cell>
          <cell r="C212">
            <v>31</v>
          </cell>
          <cell r="D212">
            <v>82</v>
          </cell>
          <cell r="E212">
            <v>113</v>
          </cell>
        </row>
        <row r="213">
          <cell r="A213">
            <v>6369005</v>
          </cell>
          <cell r="B213" t="str">
            <v>PAYROLL SERVICES</v>
          </cell>
          <cell r="C213">
            <v>183</v>
          </cell>
          <cell r="D213">
            <v>82</v>
          </cell>
          <cell r="E213">
            <v>265</v>
          </cell>
        </row>
        <row r="215">
          <cell r="A215" t="str">
            <v>PERIOD ENDING: 12/31/05               12:29:07 22 DEC 2008 (NV.1CO.TB2LY) PAGE 5</v>
          </cell>
        </row>
        <row r="216">
          <cell r="A216" t="str">
            <v xml:space="preserve">COMPANY: C-005 APPLE CANYON UTILITY CO.                                         </v>
          </cell>
        </row>
        <row r="218">
          <cell r="A218" t="str">
            <v>DETAIL TB BY SUB</v>
          </cell>
        </row>
        <row r="220">
          <cell r="A220" t="str">
            <v xml:space="preserve">                  U T I L I T I E S ,  I N C O R P O R A T E D</v>
          </cell>
        </row>
        <row r="222">
          <cell r="A222" t="str">
            <v xml:space="preserve">                              DETAIL TRIAL BALANCE</v>
          </cell>
        </row>
        <row r="224">
          <cell r="A224" t="str">
            <v>ACCOUNT               DESCRIPTION                  BEG-BALANCE       CURRENT       END-BALANCE</v>
          </cell>
        </row>
        <row r="225">
          <cell r="A225" t="str">
            <v>-------               -----------                  -----------       -------       -----------</v>
          </cell>
        </row>
        <row r="226">
          <cell r="A226">
            <v>6369006</v>
          </cell>
          <cell r="B226" t="str">
            <v>EMPLOY FINDER FEES</v>
          </cell>
          <cell r="C226">
            <v>514</v>
          </cell>
          <cell r="D226">
            <v>-520</v>
          </cell>
          <cell r="E226">
            <v>-6</v>
          </cell>
        </row>
        <row r="227">
          <cell r="A227">
            <v>6369090</v>
          </cell>
          <cell r="B227" t="str">
            <v>OTHER DIR OUTSIDE SERVICES</v>
          </cell>
          <cell r="C227">
            <v>0</v>
          </cell>
          <cell r="D227">
            <v>43</v>
          </cell>
          <cell r="E227">
            <v>43</v>
          </cell>
        </row>
        <row r="229">
          <cell r="A229" t="str">
            <v>401.1L</v>
          </cell>
          <cell r="B229" t="str">
            <v>OUTSIDE SERVICES-DIRECT</v>
          </cell>
          <cell r="C229">
            <v>2092</v>
          </cell>
          <cell r="D229">
            <v>390</v>
          </cell>
          <cell r="E229">
            <v>2482</v>
          </cell>
        </row>
        <row r="231">
          <cell r="A231">
            <v>6369007</v>
          </cell>
          <cell r="B231" t="str">
            <v>COMPUTER MAINT</v>
          </cell>
          <cell r="C231">
            <v>209</v>
          </cell>
          <cell r="D231">
            <v>37</v>
          </cell>
          <cell r="E231">
            <v>246</v>
          </cell>
        </row>
        <row r="232">
          <cell r="A232">
            <v>6369009</v>
          </cell>
          <cell r="B232" t="str">
            <v>COMPUTER-AMORT &amp; PROG COST</v>
          </cell>
          <cell r="C232">
            <v>63</v>
          </cell>
          <cell r="D232">
            <v>21</v>
          </cell>
          <cell r="E232">
            <v>84</v>
          </cell>
        </row>
        <row r="233">
          <cell r="A233">
            <v>6369012</v>
          </cell>
          <cell r="B233" t="str">
            <v>INTERNET SUPPLIER</v>
          </cell>
          <cell r="C233">
            <v>24</v>
          </cell>
          <cell r="D233">
            <v>9</v>
          </cell>
          <cell r="E233">
            <v>33</v>
          </cell>
        </row>
        <row r="234">
          <cell r="A234">
            <v>6759003</v>
          </cell>
          <cell r="B234" t="str">
            <v>COMPUTER SUPPLIES</v>
          </cell>
          <cell r="C234">
            <v>69</v>
          </cell>
          <cell r="D234">
            <v>22</v>
          </cell>
          <cell r="E234">
            <v>91</v>
          </cell>
        </row>
        <row r="235">
          <cell r="A235">
            <v>6759016</v>
          </cell>
          <cell r="B235" t="str">
            <v>MICROFILMING</v>
          </cell>
          <cell r="C235">
            <v>51</v>
          </cell>
          <cell r="D235">
            <v>8</v>
          </cell>
          <cell r="E235">
            <v>59</v>
          </cell>
        </row>
        <row r="237">
          <cell r="A237" t="str">
            <v>401.1LL</v>
          </cell>
          <cell r="B237" t="str">
            <v>IT DEPARTMENT</v>
          </cell>
          <cell r="C237">
            <v>416</v>
          </cell>
          <cell r="D237">
            <v>97</v>
          </cell>
          <cell r="E237">
            <v>513</v>
          </cell>
        </row>
        <row r="239">
          <cell r="A239">
            <v>6049000</v>
          </cell>
          <cell r="B239" t="str">
            <v>EMP PENSIONS &amp; BENEFITS</v>
          </cell>
          <cell r="C239">
            <v>0</v>
          </cell>
          <cell r="D239">
            <v>1082</v>
          </cell>
          <cell r="E239">
            <v>1082</v>
          </cell>
        </row>
        <row r="240">
          <cell r="A240">
            <v>6049010</v>
          </cell>
          <cell r="B240" t="str">
            <v>HEALTH INS REIMBURSEMENTS</v>
          </cell>
          <cell r="C240">
            <v>4899</v>
          </cell>
          <cell r="D240">
            <v>1717</v>
          </cell>
          <cell r="E240">
            <v>6616</v>
          </cell>
        </row>
        <row r="241">
          <cell r="A241">
            <v>6049011</v>
          </cell>
          <cell r="B241" t="str">
            <v>EMPLOYEE INS DEDUCTIONS</v>
          </cell>
          <cell r="C241">
            <v>-412</v>
          </cell>
          <cell r="D241">
            <v>-271</v>
          </cell>
          <cell r="E241">
            <v>-683</v>
          </cell>
        </row>
        <row r="242">
          <cell r="A242">
            <v>6049012</v>
          </cell>
          <cell r="B242" t="str">
            <v>HEALTH COSTS &amp; OTHER</v>
          </cell>
          <cell r="C242">
            <v>35</v>
          </cell>
          <cell r="D242">
            <v>36</v>
          </cell>
          <cell r="E242">
            <v>71</v>
          </cell>
        </row>
        <row r="243">
          <cell r="A243">
            <v>6049015</v>
          </cell>
          <cell r="B243" t="str">
            <v>DENTAL INS REIMBURSEMENTS</v>
          </cell>
          <cell r="C243">
            <v>130</v>
          </cell>
          <cell r="D243">
            <v>95</v>
          </cell>
          <cell r="E243">
            <v>225</v>
          </cell>
        </row>
        <row r="244">
          <cell r="A244">
            <v>6049020</v>
          </cell>
          <cell r="B244" t="str">
            <v>PENSION CONTRIBUTIONS</v>
          </cell>
          <cell r="C244">
            <v>1254</v>
          </cell>
          <cell r="D244">
            <v>478</v>
          </cell>
          <cell r="E244">
            <v>1732</v>
          </cell>
        </row>
        <row r="245">
          <cell r="A245">
            <v>6049050</v>
          </cell>
          <cell r="B245" t="str">
            <v>HEALTH INS PREMIUMS</v>
          </cell>
          <cell r="C245">
            <v>238</v>
          </cell>
          <cell r="D245">
            <v>183</v>
          </cell>
          <cell r="E245">
            <v>421</v>
          </cell>
        </row>
        <row r="246">
          <cell r="A246">
            <v>6049055</v>
          </cell>
          <cell r="B246" t="str">
            <v>DENTAL PREMIUMS</v>
          </cell>
          <cell r="C246">
            <v>22</v>
          </cell>
          <cell r="D246">
            <v>13</v>
          </cell>
          <cell r="E246">
            <v>35</v>
          </cell>
        </row>
        <row r="247">
          <cell r="A247">
            <v>6049060</v>
          </cell>
          <cell r="B247" t="str">
            <v>TERM LIFE INS</v>
          </cell>
          <cell r="C247">
            <v>51</v>
          </cell>
          <cell r="D247">
            <v>42</v>
          </cell>
          <cell r="E247">
            <v>93</v>
          </cell>
        </row>
        <row r="248">
          <cell r="A248">
            <v>6049065</v>
          </cell>
          <cell r="B248" t="str">
            <v>TERM LIFE INS - OPT</v>
          </cell>
          <cell r="C248">
            <v>1</v>
          </cell>
          <cell r="D248">
            <v>1</v>
          </cell>
          <cell r="E248">
            <v>2</v>
          </cell>
        </row>
        <row r="249">
          <cell r="A249">
            <v>6049067</v>
          </cell>
          <cell r="B249" t="str">
            <v>AFLAC</v>
          </cell>
          <cell r="C249">
            <v>0</v>
          </cell>
          <cell r="D249">
            <v>2</v>
          </cell>
          <cell r="E249">
            <v>2</v>
          </cell>
        </row>
        <row r="250">
          <cell r="A250">
            <v>6049070</v>
          </cell>
          <cell r="B250" t="str">
            <v>401K/ESOP CONTRIBUTIONS</v>
          </cell>
          <cell r="C250">
            <v>1655</v>
          </cell>
          <cell r="D250">
            <v>590</v>
          </cell>
          <cell r="E250">
            <v>2245</v>
          </cell>
        </row>
        <row r="251">
          <cell r="A251">
            <v>6049080</v>
          </cell>
          <cell r="B251" t="str">
            <v>DISABILITY INSURANCE</v>
          </cell>
          <cell r="C251">
            <v>28</v>
          </cell>
          <cell r="D251">
            <v>23</v>
          </cell>
          <cell r="E251">
            <v>51</v>
          </cell>
        </row>
        <row r="252">
          <cell r="A252">
            <v>6049090</v>
          </cell>
          <cell r="B252" t="str">
            <v>OTHER EMP PENS &amp; BENEFITS</v>
          </cell>
          <cell r="C252">
            <v>285</v>
          </cell>
          <cell r="D252">
            <v>91</v>
          </cell>
          <cell r="E252">
            <v>376</v>
          </cell>
        </row>
        <row r="254">
          <cell r="A254" t="str">
            <v>401.1N</v>
          </cell>
          <cell r="B254" t="str">
            <v>EMPLOYEE PENSION&amp;BENEFITS</v>
          </cell>
          <cell r="C254">
            <v>8186</v>
          </cell>
          <cell r="D254">
            <v>4082</v>
          </cell>
          <cell r="E254">
            <v>12268</v>
          </cell>
        </row>
        <row r="256">
          <cell r="A256">
            <v>6599090</v>
          </cell>
          <cell r="B256" t="str">
            <v>OTHER INS</v>
          </cell>
          <cell r="C256">
            <v>8320</v>
          </cell>
          <cell r="D256">
            <v>2713</v>
          </cell>
          <cell r="E256">
            <v>11033</v>
          </cell>
        </row>
        <row r="258">
          <cell r="A258" t="str">
            <v>401.1O</v>
          </cell>
          <cell r="B258" t="str">
            <v>INSURANCE</v>
          </cell>
          <cell r="C258">
            <v>8320</v>
          </cell>
          <cell r="D258">
            <v>2713</v>
          </cell>
          <cell r="E258">
            <v>11033</v>
          </cell>
        </row>
        <row r="260">
          <cell r="A260">
            <v>7668010</v>
          </cell>
          <cell r="B260" t="str">
            <v>RATE CASE EXPENSE</v>
          </cell>
          <cell r="C260">
            <v>3926.4</v>
          </cell>
          <cell r="D260">
            <v>0</v>
          </cell>
          <cell r="E260">
            <v>3926.4</v>
          </cell>
        </row>
        <row r="262">
          <cell r="A262" t="str">
            <v>401.1P</v>
          </cell>
          <cell r="B262" t="str">
            <v>REGULATORY COMMISSION EXP</v>
          </cell>
          <cell r="C262">
            <v>3926.4</v>
          </cell>
          <cell r="D262">
            <v>0</v>
          </cell>
          <cell r="E262">
            <v>3926.4</v>
          </cell>
        </row>
        <row r="264">
          <cell r="A264">
            <v>6759001</v>
          </cell>
          <cell r="B264" t="str">
            <v>PUBL SUBSCRIPTIONS &amp; TAPES</v>
          </cell>
          <cell r="C264">
            <v>41</v>
          </cell>
          <cell r="D264">
            <v>12</v>
          </cell>
          <cell r="E264">
            <v>53</v>
          </cell>
        </row>
        <row r="265">
          <cell r="A265">
            <v>6759002</v>
          </cell>
          <cell r="B265" t="str">
            <v>ANSWERING SERV</v>
          </cell>
          <cell r="C265">
            <v>-1</v>
          </cell>
          <cell r="D265">
            <v>753</v>
          </cell>
          <cell r="E265">
            <v>752</v>
          </cell>
        </row>
        <row r="266">
          <cell r="A266">
            <v>6759004</v>
          </cell>
          <cell r="B266" t="str">
            <v>PRINTING &amp; BLUEPRINTS</v>
          </cell>
          <cell r="C266">
            <v>66</v>
          </cell>
          <cell r="D266">
            <v>79</v>
          </cell>
          <cell r="E266">
            <v>145</v>
          </cell>
        </row>
        <row r="267">
          <cell r="A267">
            <v>6759006</v>
          </cell>
          <cell r="B267" t="str">
            <v>UPS &amp; AIR FREIGHT</v>
          </cell>
          <cell r="C267">
            <v>669.15</v>
          </cell>
          <cell r="D267">
            <v>33</v>
          </cell>
          <cell r="E267">
            <v>702.15</v>
          </cell>
        </row>
        <row r="268">
          <cell r="A268">
            <v>6759008</v>
          </cell>
          <cell r="B268" t="str">
            <v>XEROX</v>
          </cell>
          <cell r="C268">
            <v>56</v>
          </cell>
          <cell r="D268">
            <v>10</v>
          </cell>
          <cell r="E268">
            <v>66</v>
          </cell>
        </row>
        <row r="269">
          <cell r="A269">
            <v>6759009</v>
          </cell>
          <cell r="B269" t="str">
            <v>OFFICE SUPPLY STORES</v>
          </cell>
          <cell r="C269">
            <v>161</v>
          </cell>
          <cell r="D269">
            <v>97</v>
          </cell>
          <cell r="E269">
            <v>258</v>
          </cell>
        </row>
        <row r="270">
          <cell r="A270">
            <v>6759010</v>
          </cell>
          <cell r="B270" t="str">
            <v>REIM OFFICE EMPLOYEE EXPENSES</v>
          </cell>
          <cell r="C270">
            <v>11</v>
          </cell>
          <cell r="D270">
            <v>7</v>
          </cell>
          <cell r="E270">
            <v>18</v>
          </cell>
        </row>
        <row r="271">
          <cell r="A271">
            <v>6759013</v>
          </cell>
          <cell r="B271" t="str">
            <v>CLEANING SUPPLIES</v>
          </cell>
          <cell r="C271">
            <v>14</v>
          </cell>
          <cell r="D271">
            <v>5</v>
          </cell>
          <cell r="E271">
            <v>19</v>
          </cell>
        </row>
        <row r="272">
          <cell r="A272">
            <v>6759014</v>
          </cell>
          <cell r="B272" t="str">
            <v>MEMBERSHIPS - OFFICE EMPLOYEE</v>
          </cell>
          <cell r="C272">
            <v>5</v>
          </cell>
          <cell r="D272">
            <v>2</v>
          </cell>
          <cell r="E272">
            <v>7</v>
          </cell>
        </row>
        <row r="273">
          <cell r="A273">
            <v>6759090</v>
          </cell>
          <cell r="B273" t="str">
            <v>OTHER OFFICE EXPENSES</v>
          </cell>
          <cell r="C273">
            <v>57</v>
          </cell>
          <cell r="D273">
            <v>15</v>
          </cell>
          <cell r="E273">
            <v>72</v>
          </cell>
        </row>
        <row r="276">
          <cell r="A276" t="str">
            <v>PERIOD ENDING: 12/31/05               12:29:07 22 DEC 2008 (NV.1CO.TB2LY) PAGE 6</v>
          </cell>
        </row>
        <row r="277">
          <cell r="A277" t="str">
            <v xml:space="preserve">COMPANY: C-005 APPLE CANYON UTILITY CO.                                         </v>
          </cell>
        </row>
        <row r="279">
          <cell r="A279" t="str">
            <v>DETAIL TB BY SUB</v>
          </cell>
        </row>
        <row r="281">
          <cell r="A281" t="str">
            <v xml:space="preserve">                  U T I L I T I E S ,  I N C O R P O R A T E D</v>
          </cell>
        </row>
        <row r="283">
          <cell r="A283" t="str">
            <v xml:space="preserve">                              DETAIL TRIAL BALANCE</v>
          </cell>
        </row>
        <row r="285">
          <cell r="A285" t="str">
            <v>ACCOUNT               DESCRIPTION                  BEG-BALANCE       CURRENT       END-BALANCE</v>
          </cell>
        </row>
        <row r="286">
          <cell r="A286" t="str">
            <v>-------               -----------                  -----------       -------       -----------</v>
          </cell>
        </row>
        <row r="287">
          <cell r="A287" t="str">
            <v>401.1R</v>
          </cell>
          <cell r="B287" t="str">
            <v>OFFICE SUPPLIES</v>
          </cell>
          <cell r="C287">
            <v>1079.1500000000001</v>
          </cell>
          <cell r="D287">
            <v>1013</v>
          </cell>
          <cell r="E287">
            <v>2092.15</v>
          </cell>
        </row>
        <row r="289">
          <cell r="A289">
            <v>6759005</v>
          </cell>
          <cell r="B289" t="str">
            <v>POSTAGE &amp; POSTAGE METER-OFFICE</v>
          </cell>
          <cell r="C289">
            <v>2695</v>
          </cell>
          <cell r="D289">
            <v>41</v>
          </cell>
          <cell r="E289">
            <v>2736</v>
          </cell>
        </row>
        <row r="290">
          <cell r="A290">
            <v>6759007</v>
          </cell>
          <cell r="B290" t="str">
            <v>PRINTING CUSTOMER SERVICE</v>
          </cell>
          <cell r="C290">
            <v>278.08</v>
          </cell>
          <cell r="D290">
            <v>8</v>
          </cell>
          <cell r="E290">
            <v>286.08</v>
          </cell>
        </row>
        <row r="291">
          <cell r="A291">
            <v>6759011</v>
          </cell>
          <cell r="B291" t="str">
            <v>ENVELOPES</v>
          </cell>
          <cell r="C291">
            <v>1046</v>
          </cell>
          <cell r="D291">
            <v>242</v>
          </cell>
          <cell r="E291">
            <v>1288</v>
          </cell>
        </row>
        <row r="292">
          <cell r="A292">
            <v>6759012</v>
          </cell>
          <cell r="B292" t="str">
            <v>BILL STOCK</v>
          </cell>
          <cell r="C292">
            <v>171</v>
          </cell>
          <cell r="D292">
            <v>49</v>
          </cell>
          <cell r="E292">
            <v>220</v>
          </cell>
        </row>
        <row r="293">
          <cell r="A293">
            <v>6759051</v>
          </cell>
          <cell r="B293" t="str">
            <v>COMPUTER SUPPLIES - BILLING</v>
          </cell>
          <cell r="C293">
            <v>86</v>
          </cell>
          <cell r="D293">
            <v>27</v>
          </cell>
          <cell r="E293">
            <v>113</v>
          </cell>
        </row>
        <row r="295">
          <cell r="A295" t="str">
            <v>401.1RR</v>
          </cell>
          <cell r="B295" t="str">
            <v>BILLING &amp; CUSTOMER SERVICE</v>
          </cell>
          <cell r="C295">
            <v>4276.08</v>
          </cell>
          <cell r="D295">
            <v>367</v>
          </cell>
          <cell r="E295">
            <v>4643.08</v>
          </cell>
        </row>
        <row r="297">
          <cell r="A297">
            <v>6759110</v>
          </cell>
          <cell r="B297" t="str">
            <v>OFFICE TELEPHONE</v>
          </cell>
          <cell r="C297">
            <v>22</v>
          </cell>
          <cell r="D297">
            <v>4</v>
          </cell>
          <cell r="E297">
            <v>26</v>
          </cell>
        </row>
        <row r="298">
          <cell r="A298">
            <v>6759120</v>
          </cell>
          <cell r="B298" t="str">
            <v>OFFICE ELECTRIC</v>
          </cell>
          <cell r="C298">
            <v>161</v>
          </cell>
          <cell r="D298">
            <v>45</v>
          </cell>
          <cell r="E298">
            <v>206</v>
          </cell>
        </row>
        <row r="299">
          <cell r="A299">
            <v>6759125</v>
          </cell>
          <cell r="B299" t="str">
            <v>OFFICE WATER</v>
          </cell>
          <cell r="C299">
            <v>33</v>
          </cell>
          <cell r="D299">
            <v>14</v>
          </cell>
          <cell r="E299">
            <v>47</v>
          </cell>
        </row>
        <row r="300">
          <cell r="A300">
            <v>6759130</v>
          </cell>
          <cell r="B300" t="str">
            <v>OFFICE GAS</v>
          </cell>
          <cell r="C300">
            <v>59</v>
          </cell>
          <cell r="D300">
            <v>18</v>
          </cell>
          <cell r="E300">
            <v>77</v>
          </cell>
        </row>
        <row r="301">
          <cell r="A301">
            <v>6759135</v>
          </cell>
          <cell r="B301" t="str">
            <v>OPERATIONS TELEPHONES</v>
          </cell>
          <cell r="C301">
            <v>2484.35</v>
          </cell>
          <cell r="D301">
            <v>57</v>
          </cell>
          <cell r="E301">
            <v>2541.35</v>
          </cell>
        </row>
        <row r="302">
          <cell r="A302">
            <v>6759136</v>
          </cell>
          <cell r="B302" t="str">
            <v>OPERATIONS TELEPHONES-LONG DIST</v>
          </cell>
          <cell r="C302">
            <v>30</v>
          </cell>
          <cell r="D302">
            <v>10</v>
          </cell>
          <cell r="E302">
            <v>40</v>
          </cell>
        </row>
        <row r="304">
          <cell r="A304" t="str">
            <v>401.1S</v>
          </cell>
          <cell r="B304" t="str">
            <v>OFFICE UTILITIES</v>
          </cell>
          <cell r="C304">
            <v>2789.35</v>
          </cell>
          <cell r="D304">
            <v>148</v>
          </cell>
          <cell r="E304">
            <v>2937.35</v>
          </cell>
        </row>
        <row r="306">
          <cell r="A306">
            <v>6759210</v>
          </cell>
          <cell r="B306" t="str">
            <v>OFFICE CLEANING SERV</v>
          </cell>
          <cell r="C306">
            <v>168</v>
          </cell>
          <cell r="D306">
            <v>55</v>
          </cell>
          <cell r="E306">
            <v>223</v>
          </cell>
        </row>
        <row r="307">
          <cell r="A307">
            <v>6759220</v>
          </cell>
          <cell r="B307" t="str">
            <v>LNDSCPING MOWING &amp; SNOWPLWNG</v>
          </cell>
          <cell r="C307">
            <v>166</v>
          </cell>
          <cell r="D307">
            <v>80</v>
          </cell>
          <cell r="E307">
            <v>246</v>
          </cell>
        </row>
        <row r="308">
          <cell r="A308">
            <v>6759230</v>
          </cell>
          <cell r="B308" t="str">
            <v>OFFICE GARBAGE REMOVAL</v>
          </cell>
          <cell r="C308">
            <v>12</v>
          </cell>
          <cell r="D308">
            <v>4</v>
          </cell>
          <cell r="E308">
            <v>16</v>
          </cell>
        </row>
        <row r="309">
          <cell r="A309">
            <v>6759260</v>
          </cell>
          <cell r="B309" t="str">
            <v>REPAIR OFF MACH &amp; HEATING</v>
          </cell>
          <cell r="C309">
            <v>52</v>
          </cell>
          <cell r="D309">
            <v>0</v>
          </cell>
          <cell r="E309">
            <v>52</v>
          </cell>
        </row>
        <row r="310">
          <cell r="A310">
            <v>6759290</v>
          </cell>
          <cell r="B310" t="str">
            <v>OTHER OFFICE MAINT</v>
          </cell>
          <cell r="C310">
            <v>257</v>
          </cell>
          <cell r="D310">
            <v>163</v>
          </cell>
          <cell r="E310">
            <v>420</v>
          </cell>
        </row>
        <row r="312">
          <cell r="A312" t="str">
            <v>401.1U</v>
          </cell>
          <cell r="B312" t="str">
            <v>OFFICE MAINTENANCE</v>
          </cell>
          <cell r="C312">
            <v>655</v>
          </cell>
          <cell r="D312">
            <v>302</v>
          </cell>
          <cell r="E312">
            <v>957</v>
          </cell>
        </row>
        <row r="314">
          <cell r="A314">
            <v>6759330</v>
          </cell>
          <cell r="B314" t="str">
            <v>MEMBERSHIPS - COMPANY</v>
          </cell>
          <cell r="C314">
            <v>0</v>
          </cell>
          <cell r="D314">
            <v>2</v>
          </cell>
          <cell r="E314">
            <v>2</v>
          </cell>
        </row>
        <row r="315">
          <cell r="A315">
            <v>7048050</v>
          </cell>
          <cell r="B315" t="str">
            <v>EMPLOYEES ED EXPENSES</v>
          </cell>
          <cell r="C315">
            <v>1</v>
          </cell>
          <cell r="D315">
            <v>0</v>
          </cell>
          <cell r="E315">
            <v>1</v>
          </cell>
        </row>
        <row r="316">
          <cell r="A316">
            <v>7048055</v>
          </cell>
          <cell r="B316" t="str">
            <v>OFFICE EDUCATION/TRAIN. EXP</v>
          </cell>
          <cell r="C316">
            <v>225</v>
          </cell>
          <cell r="D316">
            <v>58</v>
          </cell>
          <cell r="E316">
            <v>283</v>
          </cell>
        </row>
        <row r="317">
          <cell r="A317">
            <v>7758370</v>
          </cell>
          <cell r="B317" t="str">
            <v>MEALS &amp; RELATED EXP</v>
          </cell>
          <cell r="C317">
            <v>42</v>
          </cell>
          <cell r="D317">
            <v>30</v>
          </cell>
          <cell r="E317">
            <v>72</v>
          </cell>
        </row>
        <row r="318">
          <cell r="A318">
            <v>7758380</v>
          </cell>
          <cell r="B318" t="str">
            <v>BANK SERV CHARGES</v>
          </cell>
          <cell r="C318">
            <v>882</v>
          </cell>
          <cell r="D318">
            <v>376</v>
          </cell>
          <cell r="E318">
            <v>1258</v>
          </cell>
        </row>
        <row r="319">
          <cell r="A319">
            <v>7758390</v>
          </cell>
          <cell r="B319" t="str">
            <v>OTHER MISC GENERAL</v>
          </cell>
          <cell r="C319">
            <v>142</v>
          </cell>
          <cell r="D319">
            <v>48</v>
          </cell>
          <cell r="E319">
            <v>190</v>
          </cell>
        </row>
        <row r="321">
          <cell r="A321" t="str">
            <v>401.1V</v>
          </cell>
          <cell r="B321" t="str">
            <v>MISCELLANEOUS EXPENSE</v>
          </cell>
          <cell r="C321">
            <v>1292</v>
          </cell>
          <cell r="D321">
            <v>514</v>
          </cell>
          <cell r="E321">
            <v>1806</v>
          </cell>
        </row>
        <row r="323">
          <cell r="A323">
            <v>6755070</v>
          </cell>
          <cell r="B323" t="str">
            <v>WATER PERMITS</v>
          </cell>
          <cell r="C323">
            <v>250</v>
          </cell>
          <cell r="D323">
            <v>0</v>
          </cell>
          <cell r="E323">
            <v>250</v>
          </cell>
        </row>
        <row r="324">
          <cell r="A324">
            <v>6755090</v>
          </cell>
          <cell r="B324" t="str">
            <v>WATER-OTHER MAINT EXP</v>
          </cell>
          <cell r="C324">
            <v>90.44</v>
          </cell>
          <cell r="D324">
            <v>0</v>
          </cell>
          <cell r="E324">
            <v>90.44</v>
          </cell>
        </row>
        <row r="325">
          <cell r="A325">
            <v>6759503</v>
          </cell>
          <cell r="B325" t="str">
            <v>WATER-MAINT SUPPLIES</v>
          </cell>
          <cell r="C325">
            <v>2231.52</v>
          </cell>
          <cell r="D325">
            <v>0</v>
          </cell>
          <cell r="E325">
            <v>2231.52</v>
          </cell>
        </row>
        <row r="326">
          <cell r="A326">
            <v>6759506</v>
          </cell>
          <cell r="B326" t="str">
            <v>WATER-MAINT REPAIRS</v>
          </cell>
          <cell r="C326">
            <v>1046.77</v>
          </cell>
          <cell r="D326">
            <v>0</v>
          </cell>
          <cell r="E326">
            <v>1046.77</v>
          </cell>
        </row>
        <row r="327">
          <cell r="A327">
            <v>6759507</v>
          </cell>
          <cell r="B327" t="str">
            <v>WATER-MAIN BREAKS</v>
          </cell>
          <cell r="C327">
            <v>878.15</v>
          </cell>
          <cell r="D327">
            <v>0</v>
          </cell>
          <cell r="E327">
            <v>878.15</v>
          </cell>
        </row>
        <row r="329">
          <cell r="A329" t="str">
            <v>401.1X</v>
          </cell>
          <cell r="B329" t="str">
            <v>MAINTENANCE-WATER PLANT</v>
          </cell>
          <cell r="C329">
            <v>4496.88</v>
          </cell>
          <cell r="D329">
            <v>0</v>
          </cell>
          <cell r="E329">
            <v>4496.88</v>
          </cell>
        </row>
        <row r="331">
          <cell r="A331">
            <v>6759405</v>
          </cell>
          <cell r="B331" t="str">
            <v>COMMUNICATION EXPENSES</v>
          </cell>
          <cell r="C331">
            <v>785</v>
          </cell>
          <cell r="D331">
            <v>313</v>
          </cell>
          <cell r="E331">
            <v>1098</v>
          </cell>
        </row>
        <row r="332">
          <cell r="A332">
            <v>6759412</v>
          </cell>
          <cell r="B332" t="str">
            <v>UNIFORMS</v>
          </cell>
          <cell r="C332">
            <v>380.84</v>
          </cell>
          <cell r="D332">
            <v>0</v>
          </cell>
          <cell r="E332">
            <v>380.84</v>
          </cell>
        </row>
        <row r="333">
          <cell r="A333">
            <v>6759430</v>
          </cell>
          <cell r="B333" t="str">
            <v>SALES/USE TAX EXPENSE</v>
          </cell>
          <cell r="C333">
            <v>354.02</v>
          </cell>
          <cell r="D333">
            <v>0</v>
          </cell>
          <cell r="E333">
            <v>354.02</v>
          </cell>
        </row>
        <row r="335">
          <cell r="A335" t="str">
            <v>401.1Z</v>
          </cell>
          <cell r="B335" t="str">
            <v>MAINTENANCE-WTR&amp;SWR PLANT</v>
          </cell>
          <cell r="C335">
            <v>1519.86</v>
          </cell>
          <cell r="D335">
            <v>313</v>
          </cell>
          <cell r="E335">
            <v>1832.86</v>
          </cell>
        </row>
        <row r="337">
          <cell r="A337" t="str">
            <v>PERIOD ENDING: 12/31/05               12:29:07 22 DEC 2008 (NV.1CO.TB2LY) PAGE 7</v>
          </cell>
        </row>
        <row r="338">
          <cell r="A338" t="str">
            <v xml:space="preserve">COMPANY: C-005 APPLE CANYON UTILITY CO.                                         </v>
          </cell>
        </row>
        <row r="340">
          <cell r="A340" t="str">
            <v>DETAIL TB BY SUB</v>
          </cell>
        </row>
        <row r="342">
          <cell r="A342" t="str">
            <v xml:space="preserve">                  U T I L I T I E S ,  I N C O R P O R A T E D</v>
          </cell>
        </row>
        <row r="344">
          <cell r="A344" t="str">
            <v xml:space="preserve">                              DETAIL TRIAL BALANCE</v>
          </cell>
        </row>
        <row r="346">
          <cell r="A346" t="str">
            <v>ACCOUNT               DESCRIPTION                  BEG-BALANCE       CURRENT       END-BALANCE</v>
          </cell>
        </row>
        <row r="347">
          <cell r="A347" t="str">
            <v>-------               -----------                  -----------       -------       -----------</v>
          </cell>
        </row>
        <row r="349">
          <cell r="A349">
            <v>6759017</v>
          </cell>
          <cell r="B349" t="str">
            <v>OPERATORS-CLEANING SUPPLIES</v>
          </cell>
          <cell r="C349">
            <v>134.94999999999999</v>
          </cell>
          <cell r="D349">
            <v>0</v>
          </cell>
          <cell r="E349">
            <v>134.94999999999999</v>
          </cell>
        </row>
        <row r="350">
          <cell r="A350">
            <v>6759018</v>
          </cell>
          <cell r="B350" t="str">
            <v>OPERATORS-OTHER OFFICE EXPENSE</v>
          </cell>
          <cell r="C350">
            <v>211.55</v>
          </cell>
          <cell r="D350">
            <v>-2</v>
          </cell>
          <cell r="E350">
            <v>209.55</v>
          </cell>
        </row>
        <row r="351">
          <cell r="A351">
            <v>6759019</v>
          </cell>
          <cell r="B351" t="str">
            <v>OPERATORS-PUBLICATIONS/SUSCRIPTIONS</v>
          </cell>
          <cell r="C351">
            <v>3</v>
          </cell>
          <cell r="D351">
            <v>0</v>
          </cell>
          <cell r="E351">
            <v>3</v>
          </cell>
        </row>
        <row r="352">
          <cell r="A352">
            <v>6759410</v>
          </cell>
          <cell r="B352" t="str">
            <v>OPERATORS ED EXPENSES</v>
          </cell>
          <cell r="C352">
            <v>0</v>
          </cell>
          <cell r="D352">
            <v>82</v>
          </cell>
          <cell r="E352">
            <v>82</v>
          </cell>
        </row>
        <row r="353">
          <cell r="A353">
            <v>6759413</v>
          </cell>
          <cell r="B353" t="str">
            <v>OPERATORS-POSTAGE</v>
          </cell>
          <cell r="C353">
            <v>193.6</v>
          </cell>
          <cell r="D353">
            <v>0</v>
          </cell>
          <cell r="E353">
            <v>193.6</v>
          </cell>
        </row>
        <row r="354">
          <cell r="A354">
            <v>6759414</v>
          </cell>
          <cell r="B354" t="str">
            <v>OPERATORS-OFFICE SUPPLY STORES</v>
          </cell>
          <cell r="C354">
            <v>398.3</v>
          </cell>
          <cell r="D354">
            <v>45</v>
          </cell>
          <cell r="E354">
            <v>443.3</v>
          </cell>
        </row>
        <row r="355">
          <cell r="A355">
            <v>6759416</v>
          </cell>
          <cell r="B355" t="str">
            <v>OPERATORS-MEMBERSHIPS</v>
          </cell>
          <cell r="C355">
            <v>201</v>
          </cell>
          <cell r="D355">
            <v>73</v>
          </cell>
          <cell r="E355">
            <v>274</v>
          </cell>
        </row>
        <row r="357">
          <cell r="A357" t="str">
            <v>401.1ZZ</v>
          </cell>
          <cell r="B357" t="str">
            <v>OPERATORS EXPENSES</v>
          </cell>
          <cell r="C357">
            <v>1142.4000000000001</v>
          </cell>
          <cell r="D357">
            <v>198</v>
          </cell>
          <cell r="E357">
            <v>1340.4</v>
          </cell>
        </row>
        <row r="359">
          <cell r="A359">
            <v>6355010</v>
          </cell>
          <cell r="B359" t="str">
            <v>WATER TESTS</v>
          </cell>
          <cell r="C359">
            <v>7379.35</v>
          </cell>
          <cell r="D359">
            <v>0</v>
          </cell>
          <cell r="E359">
            <v>7379.35</v>
          </cell>
        </row>
        <row r="360">
          <cell r="A360">
            <v>6355030</v>
          </cell>
          <cell r="B360" t="str">
            <v>TESTING EQUIP &amp; CHEM</v>
          </cell>
          <cell r="C360">
            <v>100.09</v>
          </cell>
          <cell r="D360">
            <v>0</v>
          </cell>
          <cell r="E360">
            <v>100.09</v>
          </cell>
        </row>
        <row r="362">
          <cell r="A362" t="str">
            <v>401.2B</v>
          </cell>
          <cell r="B362" t="str">
            <v>MAINTENANCE-TESTING</v>
          </cell>
          <cell r="C362">
            <v>7479.44</v>
          </cell>
          <cell r="D362">
            <v>0</v>
          </cell>
          <cell r="E362">
            <v>7479.44</v>
          </cell>
        </row>
        <row r="364">
          <cell r="A364">
            <v>6501020</v>
          </cell>
          <cell r="B364" t="str">
            <v>GASOLINE</v>
          </cell>
          <cell r="C364">
            <v>3252.45</v>
          </cell>
          <cell r="D364">
            <v>1188</v>
          </cell>
          <cell r="E364">
            <v>4440.45</v>
          </cell>
        </row>
        <row r="365">
          <cell r="A365">
            <v>6501030</v>
          </cell>
          <cell r="B365" t="str">
            <v>AUTO REPAIR &amp; TIRES</v>
          </cell>
          <cell r="C365">
            <v>1627.85</v>
          </cell>
          <cell r="D365">
            <v>516</v>
          </cell>
          <cell r="E365">
            <v>2143.85</v>
          </cell>
        </row>
        <row r="366">
          <cell r="A366">
            <v>6501040</v>
          </cell>
          <cell r="B366" t="str">
            <v>AUTO LICENSES</v>
          </cell>
          <cell r="C366">
            <v>95</v>
          </cell>
          <cell r="D366">
            <v>37</v>
          </cell>
          <cell r="E366">
            <v>132</v>
          </cell>
        </row>
        <row r="368">
          <cell r="A368" t="str">
            <v>401.2D</v>
          </cell>
          <cell r="B368" t="str">
            <v>TRANSPORTATION EXPENSE</v>
          </cell>
          <cell r="C368">
            <v>4975.3</v>
          </cell>
          <cell r="D368">
            <v>1741</v>
          </cell>
          <cell r="E368">
            <v>6716.3</v>
          </cell>
        </row>
        <row r="370">
          <cell r="A370">
            <v>4032010</v>
          </cell>
          <cell r="B370" t="str">
            <v>DEPRECIATION-WATER PLANT</v>
          </cell>
          <cell r="C370">
            <v>26044.04</v>
          </cell>
          <cell r="D370">
            <v>22</v>
          </cell>
          <cell r="E370">
            <v>26066.04</v>
          </cell>
        </row>
        <row r="371">
          <cell r="A371">
            <v>4032090</v>
          </cell>
          <cell r="B371" t="str">
            <v>DEPRECIATION-10190</v>
          </cell>
          <cell r="C371">
            <v>427</v>
          </cell>
          <cell r="D371">
            <v>134</v>
          </cell>
          <cell r="E371">
            <v>561</v>
          </cell>
        </row>
        <row r="372">
          <cell r="A372">
            <v>4032091</v>
          </cell>
          <cell r="B372" t="str">
            <v>DEPRECIATION-10191</v>
          </cell>
          <cell r="C372">
            <v>522</v>
          </cell>
          <cell r="D372">
            <v>294</v>
          </cell>
          <cell r="E372">
            <v>816</v>
          </cell>
        </row>
        <row r="373">
          <cell r="A373">
            <v>4032092</v>
          </cell>
          <cell r="B373" t="str">
            <v>DEPRECIATION-10300</v>
          </cell>
          <cell r="C373">
            <v>3500</v>
          </cell>
          <cell r="D373">
            <v>1556</v>
          </cell>
          <cell r="E373">
            <v>5056</v>
          </cell>
        </row>
        <row r="374">
          <cell r="A374">
            <v>4032093</v>
          </cell>
          <cell r="B374" t="str">
            <v>DEPRECIATION-10193</v>
          </cell>
          <cell r="C374">
            <v>18</v>
          </cell>
          <cell r="D374">
            <v>5</v>
          </cell>
          <cell r="E374">
            <v>23</v>
          </cell>
        </row>
        <row r="375">
          <cell r="A375">
            <v>4032098</v>
          </cell>
          <cell r="B375" t="str">
            <v>DEPRECIATION-COMPUTER</v>
          </cell>
          <cell r="C375">
            <v>817</v>
          </cell>
          <cell r="D375">
            <v>335</v>
          </cell>
          <cell r="E375">
            <v>1152</v>
          </cell>
        </row>
        <row r="377">
          <cell r="A377">
            <v>403.2</v>
          </cell>
          <cell r="B377" t="str">
            <v>DEPRECIATION EXP-WATER</v>
          </cell>
          <cell r="C377">
            <v>31328.04</v>
          </cell>
          <cell r="D377">
            <v>2346</v>
          </cell>
          <cell r="E377">
            <v>33674.04</v>
          </cell>
        </row>
        <row r="379">
          <cell r="A379">
            <v>4071000</v>
          </cell>
          <cell r="B379" t="str">
            <v>AMORT EXP-CIA-WATER</v>
          </cell>
          <cell r="C379">
            <v>-10756.8</v>
          </cell>
          <cell r="D379">
            <v>0</v>
          </cell>
          <cell r="E379">
            <v>-10756.8</v>
          </cell>
        </row>
        <row r="381">
          <cell r="A381">
            <v>407.6</v>
          </cell>
          <cell r="B381" t="str">
            <v>AMORT EXP-CIA-WATER</v>
          </cell>
          <cell r="C381">
            <v>-10756.8</v>
          </cell>
          <cell r="D381">
            <v>0</v>
          </cell>
          <cell r="E381">
            <v>-10756.8</v>
          </cell>
        </row>
        <row r="383">
          <cell r="A383">
            <v>4081201</v>
          </cell>
          <cell r="B383" t="str">
            <v>FICA EXPENSE</v>
          </cell>
          <cell r="C383">
            <v>3904</v>
          </cell>
          <cell r="D383">
            <v>1189</v>
          </cell>
          <cell r="E383">
            <v>5093</v>
          </cell>
        </row>
        <row r="384">
          <cell r="A384">
            <v>4091050</v>
          </cell>
          <cell r="B384" t="str">
            <v>FED UNEMPLOYMENT TAX</v>
          </cell>
          <cell r="C384">
            <v>52</v>
          </cell>
          <cell r="D384">
            <v>-13</v>
          </cell>
          <cell r="E384">
            <v>39</v>
          </cell>
        </row>
        <row r="385">
          <cell r="A385">
            <v>4091060</v>
          </cell>
          <cell r="B385" t="str">
            <v>ST UNEMPLOYMENT TAX</v>
          </cell>
          <cell r="C385">
            <v>230</v>
          </cell>
          <cell r="D385">
            <v>-94</v>
          </cell>
          <cell r="E385">
            <v>136</v>
          </cell>
        </row>
        <row r="387">
          <cell r="A387">
            <v>408.2</v>
          </cell>
          <cell r="B387" t="str">
            <v>PAYROLL TAXES</v>
          </cell>
          <cell r="C387">
            <v>4186</v>
          </cell>
          <cell r="D387">
            <v>1082</v>
          </cell>
          <cell r="E387">
            <v>5268</v>
          </cell>
        </row>
        <row r="389">
          <cell r="A389">
            <v>4081004</v>
          </cell>
          <cell r="B389" t="str">
            <v>UTIL OR COMMISSION TAX</v>
          </cell>
          <cell r="C389">
            <v>260</v>
          </cell>
          <cell r="D389">
            <v>0</v>
          </cell>
          <cell r="E389">
            <v>260</v>
          </cell>
        </row>
        <row r="390">
          <cell r="A390">
            <v>4081121</v>
          </cell>
          <cell r="B390" t="str">
            <v>REAL ESTATE TAX</v>
          </cell>
          <cell r="C390">
            <v>3505.74</v>
          </cell>
          <cell r="D390">
            <v>336</v>
          </cell>
          <cell r="E390">
            <v>3841.74</v>
          </cell>
        </row>
        <row r="391">
          <cell r="A391">
            <v>4081122</v>
          </cell>
          <cell r="B391" t="str">
            <v>PERS PROP &amp; ICT TAX</v>
          </cell>
          <cell r="C391">
            <v>6321</v>
          </cell>
          <cell r="D391">
            <v>0</v>
          </cell>
          <cell r="E391">
            <v>6321</v>
          </cell>
        </row>
        <row r="392">
          <cell r="A392">
            <v>4081303</v>
          </cell>
          <cell r="B392" t="str">
            <v>FRANCHISE TAX</v>
          </cell>
          <cell r="C392">
            <v>526</v>
          </cell>
          <cell r="D392">
            <v>0</v>
          </cell>
          <cell r="E392">
            <v>526</v>
          </cell>
        </row>
        <row r="394">
          <cell r="A394">
            <v>408.3</v>
          </cell>
          <cell r="B394" t="str">
            <v>OTHER TAXES</v>
          </cell>
          <cell r="C394">
            <v>10612.74</v>
          </cell>
          <cell r="D394">
            <v>336</v>
          </cell>
          <cell r="E394">
            <v>10948.74</v>
          </cell>
        </row>
        <row r="396">
          <cell r="A396">
            <v>4091000</v>
          </cell>
          <cell r="B396" t="str">
            <v>INCOME TAXES-FEDERAL</v>
          </cell>
          <cell r="C396">
            <v>18631</v>
          </cell>
          <cell r="D396">
            <v>0</v>
          </cell>
          <cell r="E396">
            <v>18631</v>
          </cell>
        </row>
        <row r="398">
          <cell r="A398" t="str">
            <v>PERIOD ENDING: 12/31/05               12:29:07 22 DEC 2008 (NV.1CO.TB2LY) PAGE 8</v>
          </cell>
        </row>
        <row r="399">
          <cell r="A399" t="str">
            <v xml:space="preserve">COMPANY: C-005 APPLE CANYON UTILITY CO.                                         </v>
          </cell>
        </row>
        <row r="401">
          <cell r="A401" t="str">
            <v>DETAIL TB BY SUB</v>
          </cell>
        </row>
        <row r="403">
          <cell r="A403" t="str">
            <v xml:space="preserve">                  U T I L I T I E S ,  I N C O R P O R A T E D</v>
          </cell>
        </row>
        <row r="405">
          <cell r="A405" t="str">
            <v xml:space="preserve">                              DETAIL TRIAL BALANCE</v>
          </cell>
        </row>
        <row r="407">
          <cell r="A407" t="str">
            <v>ACCOUNT               DESCRIPTION                  BEG-BALANCE       CURRENT       END-BALANCE</v>
          </cell>
        </row>
        <row r="408">
          <cell r="A408" t="str">
            <v>-------               -----------                  -----------       -------       -----------</v>
          </cell>
        </row>
        <row r="410">
          <cell r="A410">
            <v>409.1</v>
          </cell>
          <cell r="B410" t="str">
            <v>INCOME TAXES-FEDERAL</v>
          </cell>
          <cell r="C410">
            <v>18631</v>
          </cell>
          <cell r="D410">
            <v>0</v>
          </cell>
          <cell r="E410">
            <v>18631</v>
          </cell>
        </row>
        <row r="412">
          <cell r="A412">
            <v>4091100</v>
          </cell>
          <cell r="B412" t="str">
            <v>INCOME TAXES-STATE</v>
          </cell>
          <cell r="C412">
            <v>4315</v>
          </cell>
          <cell r="D412">
            <v>0</v>
          </cell>
          <cell r="E412">
            <v>4315</v>
          </cell>
        </row>
        <row r="414">
          <cell r="A414">
            <v>409.2</v>
          </cell>
          <cell r="B414" t="str">
            <v>INCOME TAXES-STATE</v>
          </cell>
          <cell r="C414">
            <v>4315</v>
          </cell>
          <cell r="D414">
            <v>0</v>
          </cell>
          <cell r="E414">
            <v>4315</v>
          </cell>
        </row>
        <row r="416">
          <cell r="A416">
            <v>4101100</v>
          </cell>
          <cell r="B416" t="str">
            <v>DEF INCOME TAXES-STATE</v>
          </cell>
          <cell r="C416">
            <v>571</v>
          </cell>
          <cell r="D416">
            <v>0</v>
          </cell>
          <cell r="E416">
            <v>571</v>
          </cell>
        </row>
        <row r="418">
          <cell r="A418">
            <v>410.2</v>
          </cell>
          <cell r="B418" t="str">
            <v>DEFERRED INCOME TAXES-ST</v>
          </cell>
          <cell r="C418">
            <v>571</v>
          </cell>
          <cell r="D418">
            <v>0</v>
          </cell>
          <cell r="E418">
            <v>571</v>
          </cell>
        </row>
        <row r="420">
          <cell r="A420">
            <v>4122000</v>
          </cell>
          <cell r="B420" t="str">
            <v>AMORT OF INVEST TAX CREDIT</v>
          </cell>
          <cell r="C420">
            <v>-54</v>
          </cell>
          <cell r="D420">
            <v>0</v>
          </cell>
          <cell r="E420">
            <v>-54</v>
          </cell>
        </row>
        <row r="422">
          <cell r="A422">
            <v>412.1</v>
          </cell>
          <cell r="B422" t="str">
            <v>-AMORT OF INVEST TAX</v>
          </cell>
          <cell r="C422">
            <v>-54</v>
          </cell>
          <cell r="D422">
            <v>0</v>
          </cell>
          <cell r="E422">
            <v>-54</v>
          </cell>
        </row>
        <row r="424">
          <cell r="A424">
            <v>4131020</v>
          </cell>
          <cell r="B424" t="str">
            <v>RENTAL INCOME</v>
          </cell>
          <cell r="C424">
            <v>-10</v>
          </cell>
          <cell r="D424">
            <v>-7</v>
          </cell>
          <cell r="E424">
            <v>-17</v>
          </cell>
        </row>
        <row r="425">
          <cell r="A425">
            <v>4141040</v>
          </cell>
          <cell r="B425" t="str">
            <v>SALE OF EQUIPMENT</v>
          </cell>
          <cell r="C425">
            <v>-74</v>
          </cell>
          <cell r="D425">
            <v>0</v>
          </cell>
          <cell r="E425">
            <v>-74</v>
          </cell>
        </row>
        <row r="426">
          <cell r="A426">
            <v>4191010</v>
          </cell>
          <cell r="B426" t="str">
            <v>INTEREST INCOME-OTHER</v>
          </cell>
          <cell r="C426">
            <v>-1</v>
          </cell>
          <cell r="D426">
            <v>0</v>
          </cell>
          <cell r="E426">
            <v>-1</v>
          </cell>
        </row>
        <row r="428">
          <cell r="A428">
            <v>413.1</v>
          </cell>
          <cell r="B428" t="str">
            <v>RENTAL &amp; OTHER INCOME</v>
          </cell>
          <cell r="C428">
            <v>-85</v>
          </cell>
          <cell r="D428">
            <v>-7</v>
          </cell>
          <cell r="E428">
            <v>-92</v>
          </cell>
        </row>
        <row r="430">
          <cell r="A430">
            <v>4101000</v>
          </cell>
          <cell r="B430" t="str">
            <v>DEF INCOME TAX-FEDERAL</v>
          </cell>
          <cell r="C430">
            <v>2594</v>
          </cell>
          <cell r="D430">
            <v>78</v>
          </cell>
          <cell r="E430">
            <v>2672</v>
          </cell>
        </row>
        <row r="432">
          <cell r="A432">
            <v>419.1</v>
          </cell>
          <cell r="B432" t="str">
            <v>DEFERRED INCOME TAXES-FED</v>
          </cell>
          <cell r="C432">
            <v>2594</v>
          </cell>
          <cell r="D432">
            <v>78</v>
          </cell>
          <cell r="E432">
            <v>2672</v>
          </cell>
        </row>
        <row r="434">
          <cell r="A434">
            <v>4192000</v>
          </cell>
          <cell r="B434" t="str">
            <v>INTEREST EXPENSE-INTER-CO</v>
          </cell>
          <cell r="C434">
            <v>28869</v>
          </cell>
          <cell r="D434">
            <v>593</v>
          </cell>
          <cell r="E434">
            <v>29462</v>
          </cell>
        </row>
        <row r="436">
          <cell r="A436">
            <v>419.2</v>
          </cell>
          <cell r="B436" t="str">
            <v>INTEREST EXPENSE-INTERCO</v>
          </cell>
          <cell r="C436">
            <v>28869</v>
          </cell>
          <cell r="D436">
            <v>593</v>
          </cell>
          <cell r="E436">
            <v>29462</v>
          </cell>
        </row>
        <row r="438">
          <cell r="A438">
            <v>4272090</v>
          </cell>
          <cell r="B438" t="str">
            <v>S/T INT EXP OTHER</v>
          </cell>
          <cell r="C438">
            <v>-283</v>
          </cell>
          <cell r="D438">
            <v>-113</v>
          </cell>
          <cell r="E438">
            <v>-396</v>
          </cell>
        </row>
        <row r="440">
          <cell r="A440">
            <v>427.2</v>
          </cell>
          <cell r="B440" t="str">
            <v>SHORT TERM INTEREST EXP</v>
          </cell>
          <cell r="C440">
            <v>-283</v>
          </cell>
          <cell r="D440">
            <v>-113</v>
          </cell>
          <cell r="E440">
            <v>-396</v>
          </cell>
        </row>
        <row r="441">
          <cell r="C441" t="str">
            <v>---------------</v>
          </cell>
          <cell r="D441" t="str">
            <v>---------------</v>
          </cell>
          <cell r="E441" t="str">
            <v>---------------</v>
          </cell>
        </row>
        <row r="442">
          <cell r="B442" t="str">
            <v>TOTAL INCOME STATEMENT</v>
          </cell>
          <cell r="C442">
            <v>-74449.47</v>
          </cell>
          <cell r="D442">
            <v>33165</v>
          </cell>
          <cell r="E442">
            <v>-41284.47</v>
          </cell>
        </row>
        <row r="445">
          <cell r="B445" t="str">
            <v>TOTAL BALANCE SHEET</v>
          </cell>
          <cell r="C445">
            <v>74449.47</v>
          </cell>
          <cell r="D445">
            <v>-74449.47</v>
          </cell>
          <cell r="E445">
            <v>0</v>
          </cell>
        </row>
        <row r="446">
          <cell r="B446" t="str">
            <v>TOTAL INCOME STATEMENT</v>
          </cell>
          <cell r="C446">
            <v>-74449.47</v>
          </cell>
          <cell r="D446">
            <v>33165</v>
          </cell>
          <cell r="E446">
            <v>-41284.47</v>
          </cell>
        </row>
        <row r="448">
          <cell r="A448" t="str">
            <v>Press RETURN to continue......</v>
          </cell>
        </row>
      </sheetData>
      <sheetData sheetId="45">
        <row r="1">
          <cell r="A1" t="str">
            <v xml:space="preserve">Apple Canyon </v>
          </cell>
        </row>
        <row r="2">
          <cell r="A2" t="str">
            <v>Trail Balance - 06</v>
          </cell>
        </row>
        <row r="4">
          <cell r="A4" t="str">
            <v>PERIOD ENDING: 12/31/06               12:29:05 22 DEC 2008 (NV.1CO.TB.LY) PAGE 1</v>
          </cell>
        </row>
        <row r="5">
          <cell r="A5" t="str">
            <v xml:space="preserve">COMPANY: C-005 APPLE CANYON UTILITY CO.                                         </v>
          </cell>
        </row>
        <row r="7">
          <cell r="A7" t="str">
            <v>DETAIL TB BY COMPANY</v>
          </cell>
        </row>
        <row r="9">
          <cell r="A9" t="str">
            <v xml:space="preserve">                  U T I L I T I E S ,  I N C O R P O R A T E D</v>
          </cell>
        </row>
        <row r="11">
          <cell r="A11" t="str">
            <v xml:space="preserve">                              DETAIL TRIAL BALANCE</v>
          </cell>
        </row>
        <row r="13">
          <cell r="A13" t="str">
            <v>ACCOUNT</v>
          </cell>
          <cell r="B13" t="str">
            <v>DESCRIPTION</v>
          </cell>
          <cell r="C13" t="str">
            <v>BEG-BALANCE</v>
          </cell>
          <cell r="D13" t="str">
            <v>CURRENT</v>
          </cell>
          <cell r="E13" t="str">
            <v>END-BALANCE</v>
          </cell>
        </row>
        <row r="14">
          <cell r="A14" t="str">
            <v>-------</v>
          </cell>
          <cell r="B14" t="str">
            <v>-----------</v>
          </cell>
          <cell r="C14" t="str">
            <v>-----------</v>
          </cell>
          <cell r="D14" t="str">
            <v>-------</v>
          </cell>
          <cell r="E14" t="str">
            <v>-----------</v>
          </cell>
        </row>
        <row r="16">
          <cell r="A16">
            <v>3011001</v>
          </cell>
          <cell r="B16" t="str">
            <v>ORGANIZATION</v>
          </cell>
          <cell r="C16">
            <v>20135.29</v>
          </cell>
          <cell r="D16">
            <v>0</v>
          </cell>
          <cell r="E16">
            <v>20135.29</v>
          </cell>
        </row>
        <row r="17">
          <cell r="A17">
            <v>3033020</v>
          </cell>
          <cell r="B17" t="str">
            <v>LAND &amp; LAND RIGHTS (PUMP PLT)</v>
          </cell>
          <cell r="C17">
            <v>-885.06</v>
          </cell>
          <cell r="D17">
            <v>0</v>
          </cell>
          <cell r="E17">
            <v>-885.06</v>
          </cell>
        </row>
        <row r="18">
          <cell r="A18">
            <v>3036010</v>
          </cell>
          <cell r="B18" t="str">
            <v>LAND &amp; LAND RIGHTS</v>
          </cell>
          <cell r="C18">
            <v>5000</v>
          </cell>
          <cell r="D18">
            <v>0</v>
          </cell>
          <cell r="E18">
            <v>5000</v>
          </cell>
        </row>
        <row r="19">
          <cell r="A19">
            <v>3043021</v>
          </cell>
          <cell r="B19" t="str">
            <v>STRUCT &amp; IMPRV (PUMP PLT)</v>
          </cell>
          <cell r="C19">
            <v>24639.71</v>
          </cell>
          <cell r="D19">
            <v>0</v>
          </cell>
          <cell r="E19">
            <v>24639.71</v>
          </cell>
        </row>
        <row r="20">
          <cell r="A20">
            <v>3044031</v>
          </cell>
          <cell r="B20" t="str">
            <v>STRUCT &amp; IMPRV (WATER T P)</v>
          </cell>
          <cell r="C20">
            <v>918.68</v>
          </cell>
          <cell r="D20">
            <v>0</v>
          </cell>
          <cell r="E20">
            <v>918.68</v>
          </cell>
        </row>
        <row r="21">
          <cell r="A21">
            <v>3072014</v>
          </cell>
          <cell r="B21" t="str">
            <v>WELLS &amp; SPRINGS</v>
          </cell>
          <cell r="C21">
            <v>179083.57</v>
          </cell>
          <cell r="D21">
            <v>0</v>
          </cell>
          <cell r="E21">
            <v>179083.57</v>
          </cell>
        </row>
        <row r="22">
          <cell r="A22">
            <v>3113025</v>
          </cell>
          <cell r="B22" t="str">
            <v>ELECTRIC PUMP EQUIP</v>
          </cell>
          <cell r="C22">
            <v>92060.99</v>
          </cell>
          <cell r="D22">
            <v>0</v>
          </cell>
          <cell r="E22">
            <v>92060.99</v>
          </cell>
        </row>
        <row r="23">
          <cell r="A23">
            <v>3204032</v>
          </cell>
          <cell r="B23" t="str">
            <v>WATER TREATMENT EQPT</v>
          </cell>
          <cell r="C23">
            <v>9925.83</v>
          </cell>
          <cell r="D23">
            <v>0</v>
          </cell>
          <cell r="E23">
            <v>9925.83</v>
          </cell>
        </row>
        <row r="24">
          <cell r="A24">
            <v>3305042</v>
          </cell>
          <cell r="B24" t="str">
            <v>DIST RESV &amp; STNDPIPES</v>
          </cell>
          <cell r="C24">
            <v>133906.76</v>
          </cell>
          <cell r="D24">
            <v>0</v>
          </cell>
          <cell r="E24">
            <v>133906.76</v>
          </cell>
        </row>
        <row r="25">
          <cell r="A25">
            <v>3315043</v>
          </cell>
          <cell r="B25" t="str">
            <v>TRANS &amp; DISTR MAINS</v>
          </cell>
          <cell r="C25">
            <v>1225568.82</v>
          </cell>
          <cell r="D25">
            <v>0</v>
          </cell>
          <cell r="E25">
            <v>1225568.82</v>
          </cell>
        </row>
        <row r="26">
          <cell r="A26">
            <v>3335045</v>
          </cell>
          <cell r="B26" t="str">
            <v>SERVICE LINES</v>
          </cell>
          <cell r="C26">
            <v>426496.49</v>
          </cell>
          <cell r="D26">
            <v>0</v>
          </cell>
          <cell r="E26">
            <v>426496.49</v>
          </cell>
        </row>
        <row r="27">
          <cell r="A27">
            <v>3345046</v>
          </cell>
          <cell r="B27" t="str">
            <v>METERS</v>
          </cell>
          <cell r="C27">
            <v>38334.6</v>
          </cell>
          <cell r="D27">
            <v>0</v>
          </cell>
          <cell r="E27">
            <v>38334.6</v>
          </cell>
        </row>
        <row r="28">
          <cell r="A28">
            <v>3345047</v>
          </cell>
          <cell r="B28" t="str">
            <v>METER INSTALLATIONS</v>
          </cell>
          <cell r="C28">
            <v>19836.740000000002</v>
          </cell>
          <cell r="D28">
            <v>0</v>
          </cell>
          <cell r="E28">
            <v>19836.740000000002</v>
          </cell>
        </row>
        <row r="29">
          <cell r="A29">
            <v>3355048</v>
          </cell>
          <cell r="B29" t="str">
            <v>HYDRANTS</v>
          </cell>
          <cell r="C29">
            <v>68975.92</v>
          </cell>
          <cell r="D29">
            <v>0</v>
          </cell>
          <cell r="E29">
            <v>68975.92</v>
          </cell>
        </row>
        <row r="30">
          <cell r="A30">
            <v>3406090</v>
          </cell>
          <cell r="B30" t="str">
            <v>OFF STRUCT &amp; IMPRV</v>
          </cell>
          <cell r="C30">
            <v>30739.46</v>
          </cell>
          <cell r="D30">
            <v>0</v>
          </cell>
          <cell r="E30">
            <v>30739.46</v>
          </cell>
        </row>
        <row r="31">
          <cell r="A31">
            <v>3446095</v>
          </cell>
          <cell r="B31" t="str">
            <v>LABORATORY EQPT</v>
          </cell>
          <cell r="C31">
            <v>792.74</v>
          </cell>
          <cell r="D31">
            <v>0</v>
          </cell>
          <cell r="E31">
            <v>792.74</v>
          </cell>
        </row>
        <row r="32">
          <cell r="A32">
            <v>3466094</v>
          </cell>
          <cell r="B32" t="str">
            <v>TOOLS SHOP &amp; MISC EQPT</v>
          </cell>
          <cell r="C32">
            <v>16340.88</v>
          </cell>
          <cell r="D32">
            <v>0</v>
          </cell>
          <cell r="E32">
            <v>16340.88</v>
          </cell>
        </row>
        <row r="33">
          <cell r="A33">
            <v>3466097</v>
          </cell>
          <cell r="B33" t="str">
            <v>COMMUNICATION EQPT</v>
          </cell>
          <cell r="C33">
            <v>1776.26</v>
          </cell>
          <cell r="D33">
            <v>0</v>
          </cell>
          <cell r="E33">
            <v>1776.26</v>
          </cell>
        </row>
        <row r="35">
          <cell r="A35">
            <v>101.1</v>
          </cell>
          <cell r="B35" t="str">
            <v>WTR UTILITY PLANT IN SERVICE</v>
          </cell>
          <cell r="C35">
            <v>2293647.6800000002</v>
          </cell>
          <cell r="D35">
            <v>0</v>
          </cell>
          <cell r="E35">
            <v>2293647.6800000002</v>
          </cell>
        </row>
        <row r="37">
          <cell r="A37">
            <v>3917000</v>
          </cell>
          <cell r="B37" t="str">
            <v>TRANSPORTATION EQPT</v>
          </cell>
          <cell r="C37">
            <v>66495.92</v>
          </cell>
          <cell r="D37">
            <v>0</v>
          </cell>
          <cell r="E37">
            <v>66495.92</v>
          </cell>
        </row>
        <row r="39">
          <cell r="A39">
            <v>101.3</v>
          </cell>
          <cell r="B39" t="str">
            <v>TRANSPORTATION EQPT</v>
          </cell>
          <cell r="C39">
            <v>66495.92</v>
          </cell>
          <cell r="D39">
            <v>0</v>
          </cell>
          <cell r="E39">
            <v>66495.92</v>
          </cell>
        </row>
        <row r="41">
          <cell r="A41">
            <v>1032000</v>
          </cell>
          <cell r="B41" t="str">
            <v>PLT HELD FUTURE USE-WTR</v>
          </cell>
          <cell r="C41">
            <v>40534.410000000003</v>
          </cell>
          <cell r="D41">
            <v>0</v>
          </cell>
          <cell r="E41">
            <v>40534.410000000003</v>
          </cell>
        </row>
        <row r="43">
          <cell r="A43">
            <v>103.1</v>
          </cell>
          <cell r="B43" t="str">
            <v>PLANT HELD FOR FUTURE USE</v>
          </cell>
          <cell r="C43">
            <v>40534.410000000003</v>
          </cell>
          <cell r="D43">
            <v>0</v>
          </cell>
          <cell r="E43">
            <v>40534.410000000003</v>
          </cell>
        </row>
        <row r="45">
          <cell r="A45">
            <v>1082000</v>
          </cell>
          <cell r="B45" t="str">
            <v>ACCUM DEPR-TRANSPORTATION</v>
          </cell>
          <cell r="C45">
            <v>-54758.55</v>
          </cell>
          <cell r="D45">
            <v>0</v>
          </cell>
          <cell r="E45">
            <v>-54758.55</v>
          </cell>
        </row>
        <row r="47">
          <cell r="A47">
            <v>108.2</v>
          </cell>
          <cell r="B47" t="str">
            <v>ACCUM DEPR TRANSPORTATION</v>
          </cell>
          <cell r="C47">
            <v>-54758.55</v>
          </cell>
          <cell r="D47">
            <v>0</v>
          </cell>
          <cell r="E47">
            <v>-54758.55</v>
          </cell>
        </row>
        <row r="49">
          <cell r="A49">
            <v>1083010</v>
          </cell>
          <cell r="B49" t="str">
            <v>ACCUM DEPR-WATER PLANT</v>
          </cell>
          <cell r="C49">
            <v>-570454.55000000005</v>
          </cell>
          <cell r="D49">
            <v>0</v>
          </cell>
          <cell r="E49">
            <v>-570454.55000000005</v>
          </cell>
        </row>
        <row r="51">
          <cell r="A51">
            <v>108.3</v>
          </cell>
          <cell r="B51" t="str">
            <v>ACCUM DEPR WATER PLANT</v>
          </cell>
          <cell r="C51">
            <v>-570454.55000000005</v>
          </cell>
          <cell r="D51">
            <v>0</v>
          </cell>
          <cell r="E51">
            <v>-570454.55000000005</v>
          </cell>
        </row>
        <row r="53">
          <cell r="A53">
            <v>1411000</v>
          </cell>
          <cell r="B53" t="str">
            <v>A/R-CUSTOMER</v>
          </cell>
          <cell r="C53">
            <v>39316.230000000003</v>
          </cell>
          <cell r="D53">
            <v>0</v>
          </cell>
          <cell r="E53">
            <v>39316.230000000003</v>
          </cell>
        </row>
        <row r="54">
          <cell r="A54">
            <v>1411002</v>
          </cell>
          <cell r="B54" t="str">
            <v>A/R-CUSTOMER ACCRUAL</v>
          </cell>
          <cell r="C54">
            <v>39139</v>
          </cell>
          <cell r="D54">
            <v>0</v>
          </cell>
          <cell r="E54">
            <v>39139</v>
          </cell>
        </row>
        <row r="55">
          <cell r="A55">
            <v>1411003</v>
          </cell>
          <cell r="B55" t="str">
            <v>A/R-CUSTOMER REFUNDS</v>
          </cell>
          <cell r="C55">
            <v>33.92</v>
          </cell>
          <cell r="D55">
            <v>0</v>
          </cell>
          <cell r="E55">
            <v>33.92</v>
          </cell>
        </row>
        <row r="57">
          <cell r="A57">
            <v>141.1</v>
          </cell>
          <cell r="B57" t="str">
            <v>ACCOUNTS RECEIVABLE CUSTOMER</v>
          </cell>
          <cell r="C57">
            <v>78489.149999999994</v>
          </cell>
          <cell r="D57">
            <v>0</v>
          </cell>
          <cell r="E57">
            <v>78489.149999999994</v>
          </cell>
        </row>
        <row r="59">
          <cell r="A59">
            <v>1431000</v>
          </cell>
          <cell r="B59" t="str">
            <v>ACCUM PROV UNCOLLECT ACCTS</v>
          </cell>
          <cell r="C59">
            <v>-18314.830000000002</v>
          </cell>
          <cell r="D59">
            <v>0</v>
          </cell>
          <cell r="E59">
            <v>-18314.830000000002</v>
          </cell>
        </row>
        <row r="61">
          <cell r="A61">
            <v>143.1</v>
          </cell>
          <cell r="B61" t="str">
            <v>ACCUM PROV UNCOLL AC</v>
          </cell>
          <cell r="C61">
            <v>-18314.830000000002</v>
          </cell>
          <cell r="D61">
            <v>0</v>
          </cell>
          <cell r="E61">
            <v>-18314.830000000002</v>
          </cell>
        </row>
        <row r="64">
          <cell r="A64" t="str">
            <v>PERIOD ENDING: 12/31/06               12:29:05 22 DEC 2008 (NV.1CO.TB.LY) PAGE 2</v>
          </cell>
        </row>
        <row r="65">
          <cell r="A65" t="str">
            <v xml:space="preserve">COMPANY: C-005 APPLE CANYON UTILITY CO.                                         </v>
          </cell>
        </row>
        <row r="67">
          <cell r="A67" t="str">
            <v>DETAIL TB BY COMPANY</v>
          </cell>
        </row>
        <row r="69">
          <cell r="A69" t="str">
            <v xml:space="preserve">                  U T I L I T I E S ,  I N C O R P O R A T E D</v>
          </cell>
        </row>
        <row r="71">
          <cell r="A71" t="str">
            <v xml:space="preserve">                              DETAIL TRIAL BALANCE</v>
          </cell>
        </row>
        <row r="73">
          <cell r="A73" t="str">
            <v>ACCOUNT               DESCRIPTION                  BEG-BALANCE       CURRENT       END-BALANCE</v>
          </cell>
        </row>
        <row r="74">
          <cell r="A74" t="str">
            <v>-------               -----------                  -----------       -------       -----------</v>
          </cell>
        </row>
        <row r="75">
          <cell r="A75">
            <v>1512000</v>
          </cell>
          <cell r="B75" t="str">
            <v>INVENTORY</v>
          </cell>
          <cell r="C75">
            <v>3037.98</v>
          </cell>
          <cell r="D75">
            <v>0</v>
          </cell>
          <cell r="E75">
            <v>3037.98</v>
          </cell>
        </row>
        <row r="77">
          <cell r="A77">
            <v>151.19999999999999</v>
          </cell>
          <cell r="B77" t="str">
            <v>INVENTORY</v>
          </cell>
          <cell r="C77">
            <v>3037.98</v>
          </cell>
          <cell r="D77">
            <v>0</v>
          </cell>
          <cell r="E77">
            <v>3037.98</v>
          </cell>
        </row>
        <row r="79">
          <cell r="A79">
            <v>1863013</v>
          </cell>
          <cell r="B79" t="str">
            <v>RATE CASE EXPENSE--3</v>
          </cell>
          <cell r="C79">
            <v>7131.76</v>
          </cell>
          <cell r="D79">
            <v>0</v>
          </cell>
          <cell r="E79">
            <v>7131.76</v>
          </cell>
        </row>
        <row r="80">
          <cell r="A80">
            <v>1863063</v>
          </cell>
          <cell r="B80" t="str">
            <v>RATE CASE EXP AMORT--3</v>
          </cell>
          <cell r="C80">
            <v>-6061</v>
          </cell>
          <cell r="D80">
            <v>0</v>
          </cell>
          <cell r="E80">
            <v>-6061</v>
          </cell>
        </row>
        <row r="82">
          <cell r="A82">
            <v>186.1</v>
          </cell>
          <cell r="B82" t="str">
            <v>REGULATORY EXP BEING AMORT</v>
          </cell>
          <cell r="C82">
            <v>1070.76</v>
          </cell>
          <cell r="D82">
            <v>0</v>
          </cell>
          <cell r="E82">
            <v>1070.76</v>
          </cell>
        </row>
        <row r="84">
          <cell r="A84">
            <v>1862049</v>
          </cell>
          <cell r="B84" t="str">
            <v>DEF CHGS-VOC TESTING</v>
          </cell>
          <cell r="C84">
            <v>1846.3</v>
          </cell>
          <cell r="D84">
            <v>0</v>
          </cell>
          <cell r="E84">
            <v>1846.3</v>
          </cell>
        </row>
        <row r="85">
          <cell r="A85">
            <v>1865049</v>
          </cell>
          <cell r="B85" t="str">
            <v>AMORT - VOC TESTING</v>
          </cell>
          <cell r="C85">
            <v>-372</v>
          </cell>
          <cell r="D85">
            <v>0</v>
          </cell>
          <cell r="E85">
            <v>-372</v>
          </cell>
        </row>
        <row r="87">
          <cell r="A87">
            <v>186.2</v>
          </cell>
          <cell r="B87" t="str">
            <v>OTHER DEFERRED CHARGES</v>
          </cell>
          <cell r="C87">
            <v>1474.3</v>
          </cell>
          <cell r="D87">
            <v>0</v>
          </cell>
          <cell r="E87">
            <v>1474.3</v>
          </cell>
        </row>
        <row r="89">
          <cell r="A89">
            <v>1901011</v>
          </cell>
          <cell r="B89" t="str">
            <v>DEF FED TAX - CIAC PRE 1987</v>
          </cell>
          <cell r="C89">
            <v>4644</v>
          </cell>
          <cell r="D89">
            <v>0</v>
          </cell>
          <cell r="E89">
            <v>4644</v>
          </cell>
        </row>
        <row r="90">
          <cell r="A90">
            <v>1901012</v>
          </cell>
          <cell r="B90" t="str">
            <v>DEF FED TAX-TAP FEE POST 2000</v>
          </cell>
          <cell r="C90">
            <v>25088</v>
          </cell>
          <cell r="D90">
            <v>0</v>
          </cell>
          <cell r="E90">
            <v>25088</v>
          </cell>
        </row>
        <row r="91">
          <cell r="A91">
            <v>1901020</v>
          </cell>
          <cell r="B91" t="str">
            <v>DEF FED TAX - RATE CASE</v>
          </cell>
          <cell r="C91">
            <v>-338</v>
          </cell>
          <cell r="D91">
            <v>0</v>
          </cell>
          <cell r="E91">
            <v>-338</v>
          </cell>
        </row>
        <row r="92">
          <cell r="A92">
            <v>1901021</v>
          </cell>
          <cell r="B92" t="str">
            <v>DEF FED TAX - DEF MAINT</v>
          </cell>
          <cell r="C92">
            <v>-464</v>
          </cell>
          <cell r="D92">
            <v>0</v>
          </cell>
          <cell r="E92">
            <v>-464</v>
          </cell>
        </row>
        <row r="93">
          <cell r="A93">
            <v>1901024</v>
          </cell>
          <cell r="B93" t="str">
            <v>DEF FED TAX - ORGN EXP</v>
          </cell>
          <cell r="C93">
            <v>-176</v>
          </cell>
          <cell r="D93">
            <v>0</v>
          </cell>
          <cell r="E93">
            <v>-176</v>
          </cell>
        </row>
        <row r="94">
          <cell r="A94">
            <v>1901025</v>
          </cell>
          <cell r="B94" t="str">
            <v>DEF FED TAX - BAD DEBTS '86</v>
          </cell>
          <cell r="C94">
            <v>11910</v>
          </cell>
          <cell r="D94">
            <v>0</v>
          </cell>
          <cell r="E94">
            <v>11910</v>
          </cell>
        </row>
        <row r="95">
          <cell r="A95">
            <v>1901026</v>
          </cell>
          <cell r="B95" t="str">
            <v>DEF FED TAX - BAD DEBTS CURRENT</v>
          </cell>
          <cell r="C95">
            <v>-7296</v>
          </cell>
          <cell r="D95">
            <v>0</v>
          </cell>
          <cell r="E95">
            <v>-7296</v>
          </cell>
        </row>
        <row r="96">
          <cell r="A96">
            <v>1901031</v>
          </cell>
          <cell r="B96" t="str">
            <v>DEF FED TAX - DEPRECIATION</v>
          </cell>
          <cell r="C96">
            <v>-136464</v>
          </cell>
          <cell r="D96">
            <v>0</v>
          </cell>
          <cell r="E96">
            <v>-136464</v>
          </cell>
        </row>
        <row r="98">
          <cell r="A98">
            <v>190.1</v>
          </cell>
          <cell r="B98" t="str">
            <v>ACCUM DEFERRED FIT</v>
          </cell>
          <cell r="C98">
            <v>-103096</v>
          </cell>
          <cell r="D98">
            <v>0</v>
          </cell>
          <cell r="E98">
            <v>-103096</v>
          </cell>
        </row>
        <row r="100">
          <cell r="A100">
            <v>1902011</v>
          </cell>
          <cell r="B100" t="str">
            <v>DEF ST TAX - CIAC PRE 1987</v>
          </cell>
          <cell r="C100">
            <v>729</v>
          </cell>
          <cell r="D100">
            <v>0</v>
          </cell>
          <cell r="E100">
            <v>729</v>
          </cell>
        </row>
        <row r="101">
          <cell r="A101">
            <v>1902012</v>
          </cell>
          <cell r="B101" t="str">
            <v>DEF ST TAX-TAP FEE POST 2000</v>
          </cell>
          <cell r="C101">
            <v>5811</v>
          </cell>
          <cell r="D101">
            <v>0</v>
          </cell>
          <cell r="E101">
            <v>5811</v>
          </cell>
        </row>
        <row r="102">
          <cell r="A102">
            <v>1902020</v>
          </cell>
          <cell r="B102" t="str">
            <v>DEF ST TAX - RATE CASE</v>
          </cell>
          <cell r="C102">
            <v>-78</v>
          </cell>
          <cell r="D102">
            <v>0</v>
          </cell>
          <cell r="E102">
            <v>-78</v>
          </cell>
        </row>
        <row r="103">
          <cell r="A103">
            <v>1902021</v>
          </cell>
          <cell r="B103" t="str">
            <v>DEF ST TAX - DEF MAINT</v>
          </cell>
          <cell r="C103">
            <v>-106</v>
          </cell>
          <cell r="D103">
            <v>0</v>
          </cell>
          <cell r="E103">
            <v>-106</v>
          </cell>
        </row>
        <row r="104">
          <cell r="A104">
            <v>1902026</v>
          </cell>
          <cell r="B104" t="str">
            <v>DEF ST TAX - BAD DEBT</v>
          </cell>
          <cell r="C104">
            <v>-292</v>
          </cell>
          <cell r="D104">
            <v>0</v>
          </cell>
          <cell r="E104">
            <v>-292</v>
          </cell>
        </row>
        <row r="105">
          <cell r="A105">
            <v>1902031</v>
          </cell>
          <cell r="B105" t="str">
            <v>DEF ST TAX - DEPRECIATION</v>
          </cell>
          <cell r="C105">
            <v>-3193</v>
          </cell>
          <cell r="D105">
            <v>0</v>
          </cell>
          <cell r="E105">
            <v>-3193</v>
          </cell>
        </row>
        <row r="107">
          <cell r="A107">
            <v>190.2</v>
          </cell>
          <cell r="B107" t="str">
            <v>ACCUM DEFERRED SIT</v>
          </cell>
          <cell r="C107">
            <v>2871</v>
          </cell>
          <cell r="D107">
            <v>0</v>
          </cell>
          <cell r="E107">
            <v>2871</v>
          </cell>
        </row>
        <row r="109">
          <cell r="A109">
            <v>2021010</v>
          </cell>
          <cell r="B109" t="str">
            <v>COMMON STOCK</v>
          </cell>
          <cell r="C109">
            <v>-450000</v>
          </cell>
          <cell r="D109">
            <v>0</v>
          </cell>
          <cell r="E109">
            <v>-450000</v>
          </cell>
        </row>
        <row r="111">
          <cell r="A111">
            <v>202.1</v>
          </cell>
          <cell r="B111" t="str">
            <v>-COMMON STOCK &amp; CS SUBS</v>
          </cell>
          <cell r="C111">
            <v>-450000</v>
          </cell>
          <cell r="D111">
            <v>0</v>
          </cell>
          <cell r="E111">
            <v>-450000</v>
          </cell>
        </row>
        <row r="113">
          <cell r="A113">
            <v>2112000</v>
          </cell>
          <cell r="B113" t="str">
            <v>MISC PAID-IN CAPITAL</v>
          </cell>
          <cell r="C113">
            <v>-216814.97</v>
          </cell>
          <cell r="D113">
            <v>0</v>
          </cell>
          <cell r="E113">
            <v>-216814.97</v>
          </cell>
        </row>
        <row r="115">
          <cell r="A115">
            <v>211.2</v>
          </cell>
          <cell r="B115" t="str">
            <v>MISC PAID IN CAPITAL</v>
          </cell>
          <cell r="C115">
            <v>-216814.97</v>
          </cell>
          <cell r="D115">
            <v>0</v>
          </cell>
          <cell r="E115">
            <v>-216814.97</v>
          </cell>
        </row>
        <row r="117">
          <cell r="A117">
            <v>2151000</v>
          </cell>
          <cell r="B117" t="str">
            <v>RETAINED EARN-PRIOR YEARS</v>
          </cell>
          <cell r="C117">
            <v>-341642.92</v>
          </cell>
          <cell r="D117">
            <v>-22731.07</v>
          </cell>
          <cell r="E117">
            <v>-364373.99</v>
          </cell>
        </row>
        <row r="119">
          <cell r="A119">
            <v>215.1</v>
          </cell>
          <cell r="B119" t="str">
            <v>RETAINED EARNINGS PRIOR</v>
          </cell>
          <cell r="C119">
            <v>-341642.92</v>
          </cell>
          <cell r="D119">
            <v>-22731.07</v>
          </cell>
          <cell r="E119">
            <v>-364373.99</v>
          </cell>
        </row>
        <row r="121">
          <cell r="A121">
            <v>2311050</v>
          </cell>
          <cell r="B121" t="str">
            <v>A/P TRADE - ACCRUAL</v>
          </cell>
          <cell r="C121">
            <v>-1049.93</v>
          </cell>
          <cell r="D121">
            <v>0</v>
          </cell>
          <cell r="E121">
            <v>-1049.93</v>
          </cell>
        </row>
        <row r="123">
          <cell r="A123">
            <v>231.1</v>
          </cell>
          <cell r="B123" t="str">
            <v>ACCOUNTS PAYABLE TRADE</v>
          </cell>
          <cell r="C123">
            <v>-1049.93</v>
          </cell>
          <cell r="D123">
            <v>0</v>
          </cell>
          <cell r="E123">
            <v>-1049.93</v>
          </cell>
        </row>
        <row r="125">
          <cell r="A125" t="str">
            <v>PERIOD ENDING: 12/31/06               12:29:05 22 DEC 2008 (NV.1CO.TB.LY) PAGE 3</v>
          </cell>
        </row>
        <row r="126">
          <cell r="A126" t="str">
            <v xml:space="preserve">COMPANY: C-005 APPLE CANYON UTILITY CO.                                         </v>
          </cell>
        </row>
        <row r="128">
          <cell r="A128" t="str">
            <v>DETAIL TB BY COMPANY</v>
          </cell>
        </row>
        <row r="130">
          <cell r="A130" t="str">
            <v xml:space="preserve">                  U T I L I T I E S ,  I N C O R P O R A T E D</v>
          </cell>
        </row>
        <row r="132">
          <cell r="A132" t="str">
            <v xml:space="preserve">                              DETAIL TRIAL BALANCE</v>
          </cell>
        </row>
        <row r="134">
          <cell r="A134" t="str">
            <v>ACCOUNT               DESCRIPTION                  BEG-BALANCE       CURRENT       END-BALANCE</v>
          </cell>
        </row>
        <row r="135">
          <cell r="A135" t="str">
            <v>-------               -----------                  -----------       -------       -----------</v>
          </cell>
        </row>
        <row r="137">
          <cell r="A137">
            <v>2334002</v>
          </cell>
          <cell r="B137" t="str">
            <v>A/P WATER SERVICE CORP</v>
          </cell>
          <cell r="C137">
            <v>-1695184.98</v>
          </cell>
          <cell r="D137">
            <v>0</v>
          </cell>
          <cell r="E137">
            <v>-1695184.98</v>
          </cell>
        </row>
        <row r="138">
          <cell r="A138">
            <v>2334003</v>
          </cell>
          <cell r="B138" t="str">
            <v>A/P WATER SERVICE DISB</v>
          </cell>
          <cell r="C138">
            <v>2954840.09</v>
          </cell>
          <cell r="D138">
            <v>0</v>
          </cell>
          <cell r="E138">
            <v>2954840.09</v>
          </cell>
        </row>
        <row r="140">
          <cell r="A140">
            <v>233.4</v>
          </cell>
          <cell r="B140" t="str">
            <v>ACCTS PAYABLE ASSOC COS</v>
          </cell>
          <cell r="C140">
            <v>1259655.1100000001</v>
          </cell>
          <cell r="D140">
            <v>0</v>
          </cell>
          <cell r="E140">
            <v>1259655.1100000001</v>
          </cell>
        </row>
        <row r="142">
          <cell r="A142">
            <v>2361104</v>
          </cell>
          <cell r="B142" t="str">
            <v>ACCRUED UTIL OR COMM TAX</v>
          </cell>
          <cell r="C142">
            <v>-254</v>
          </cell>
          <cell r="D142">
            <v>0</v>
          </cell>
          <cell r="E142">
            <v>-254</v>
          </cell>
        </row>
        <row r="143">
          <cell r="A143">
            <v>2361121</v>
          </cell>
          <cell r="B143" t="str">
            <v>ACCRUED REAL EST TAX</v>
          </cell>
          <cell r="C143">
            <v>-1620</v>
          </cell>
          <cell r="D143">
            <v>0</v>
          </cell>
          <cell r="E143">
            <v>-1620</v>
          </cell>
        </row>
        <row r="145">
          <cell r="A145">
            <v>236.1</v>
          </cell>
          <cell r="B145" t="str">
            <v>ACCRUED TAXES</v>
          </cell>
          <cell r="C145">
            <v>-1874</v>
          </cell>
          <cell r="D145">
            <v>0</v>
          </cell>
          <cell r="E145">
            <v>-1874</v>
          </cell>
        </row>
        <row r="147">
          <cell r="A147">
            <v>2413000</v>
          </cell>
          <cell r="B147" t="str">
            <v>ADVANCES FROM UTILITIES INC</v>
          </cell>
          <cell r="C147">
            <v>-931373.58</v>
          </cell>
          <cell r="D147">
            <v>0</v>
          </cell>
          <cell r="E147">
            <v>-931373.58</v>
          </cell>
        </row>
        <row r="149">
          <cell r="A149">
            <v>241.3</v>
          </cell>
          <cell r="B149" t="str">
            <v>ADVANCES FROM UI</v>
          </cell>
          <cell r="C149">
            <v>-931373.58</v>
          </cell>
          <cell r="D149">
            <v>0</v>
          </cell>
          <cell r="E149">
            <v>-931373.58</v>
          </cell>
        </row>
        <row r="151">
          <cell r="A151">
            <v>2525000</v>
          </cell>
          <cell r="B151" t="str">
            <v>ADV-IN-AID OF CONST-WATER</v>
          </cell>
          <cell r="C151">
            <v>-450000</v>
          </cell>
          <cell r="D151">
            <v>0</v>
          </cell>
          <cell r="E151">
            <v>-450000</v>
          </cell>
        </row>
        <row r="153">
          <cell r="A153">
            <v>252.1</v>
          </cell>
          <cell r="B153" t="str">
            <v>ADVANCES IN AID WATER</v>
          </cell>
          <cell r="C153">
            <v>-450000</v>
          </cell>
          <cell r="D153">
            <v>0</v>
          </cell>
          <cell r="E153">
            <v>-450000</v>
          </cell>
        </row>
        <row r="155">
          <cell r="A155">
            <v>2551000</v>
          </cell>
          <cell r="B155" t="str">
            <v>UNAMORT INVEST TAX CREDIT</v>
          </cell>
          <cell r="C155">
            <v>-2074</v>
          </cell>
          <cell r="D155">
            <v>0</v>
          </cell>
          <cell r="E155">
            <v>-2074</v>
          </cell>
        </row>
        <row r="157">
          <cell r="A157">
            <v>255.1</v>
          </cell>
          <cell r="B157" t="str">
            <v>UNAMORT INVEST TAX CREDIT</v>
          </cell>
          <cell r="C157">
            <v>-2074</v>
          </cell>
          <cell r="D157">
            <v>0</v>
          </cell>
          <cell r="E157">
            <v>-2074</v>
          </cell>
        </row>
        <row r="159">
          <cell r="A159">
            <v>2711000</v>
          </cell>
          <cell r="B159" t="str">
            <v>CIAC-WATER-UNDISTR.</v>
          </cell>
          <cell r="C159">
            <v>-658521.63</v>
          </cell>
          <cell r="D159">
            <v>0</v>
          </cell>
          <cell r="E159">
            <v>-658521.63</v>
          </cell>
        </row>
        <row r="160">
          <cell r="A160">
            <v>2711010</v>
          </cell>
          <cell r="B160" t="str">
            <v>CIAC-WATER-TAX</v>
          </cell>
          <cell r="C160">
            <v>-84000</v>
          </cell>
          <cell r="D160">
            <v>0</v>
          </cell>
          <cell r="E160">
            <v>-84000</v>
          </cell>
        </row>
        <row r="162">
          <cell r="A162">
            <v>271.10000000000002</v>
          </cell>
          <cell r="B162" t="str">
            <v>CONTRIBUTIONS IN AID WATER</v>
          </cell>
          <cell r="C162">
            <v>-742521.63</v>
          </cell>
          <cell r="D162">
            <v>0</v>
          </cell>
          <cell r="E162">
            <v>-742521.63</v>
          </cell>
        </row>
        <row r="164">
          <cell r="A164">
            <v>2722000</v>
          </cell>
          <cell r="B164" t="str">
            <v>ACC AMORT-CIA-WATER</v>
          </cell>
          <cell r="C164">
            <v>158880.72</v>
          </cell>
          <cell r="D164">
            <v>0</v>
          </cell>
          <cell r="E164">
            <v>158880.72</v>
          </cell>
        </row>
        <row r="165">
          <cell r="A165">
            <v>2722010</v>
          </cell>
          <cell r="B165" t="str">
            <v>ACC AMORT CIAC TAX</v>
          </cell>
          <cell r="C165">
            <v>549</v>
          </cell>
          <cell r="D165">
            <v>0</v>
          </cell>
          <cell r="E165">
            <v>549</v>
          </cell>
        </row>
        <row r="167">
          <cell r="A167">
            <v>272.10000000000002</v>
          </cell>
          <cell r="B167" t="str">
            <v>ACCUM AMORT OF CIA WATER</v>
          </cell>
          <cell r="C167">
            <v>159429.72</v>
          </cell>
          <cell r="D167">
            <v>0</v>
          </cell>
          <cell r="E167">
            <v>159429.72</v>
          </cell>
        </row>
        <row r="168">
          <cell r="C168" t="str">
            <v>---------------</v>
          </cell>
          <cell r="D168" t="str">
            <v>---------------</v>
          </cell>
          <cell r="E168" t="str">
            <v>---------------</v>
          </cell>
        </row>
        <row r="169">
          <cell r="B169" t="str">
            <v>TOTAL BALANCE SHEET</v>
          </cell>
          <cell r="C169">
            <v>22731.07</v>
          </cell>
          <cell r="D169">
            <v>-22731.07</v>
          </cell>
          <cell r="E169">
            <v>0</v>
          </cell>
        </row>
        <row r="171">
          <cell r="A171" t="str">
            <v>PERIOD ENDING: 12/31/06               12:29:05 22 DEC 2008 (NV.1CO.TB.LY) PAGE 4</v>
          </cell>
        </row>
        <row r="172">
          <cell r="A172" t="str">
            <v xml:space="preserve">COMPANY: C-005 APPLE CANYON UTILITY CO.                                         </v>
          </cell>
        </row>
        <row r="174">
          <cell r="A174" t="str">
            <v>DETAIL TB BY COMPANY</v>
          </cell>
        </row>
        <row r="176">
          <cell r="A176" t="str">
            <v xml:space="preserve">                  U T I L I T I E S ,  I N C O R P O R A T E D</v>
          </cell>
        </row>
        <row r="178">
          <cell r="A178" t="str">
            <v xml:space="preserve">                              DETAIL TRIAL BALANCE</v>
          </cell>
        </row>
        <row r="180">
          <cell r="A180" t="str">
            <v>ACCOUNT               DESCRIPTION                  BEG-BALANCE       CURRENT       END-BALANCE</v>
          </cell>
        </row>
        <row r="181">
          <cell r="A181" t="str">
            <v>-------               -----------                  -----------       -------       -----------</v>
          </cell>
        </row>
        <row r="182">
          <cell r="A182">
            <v>4611020</v>
          </cell>
          <cell r="B182" t="str">
            <v>WATER REVENUE-METERED</v>
          </cell>
          <cell r="C182">
            <v>-269672.2</v>
          </cell>
          <cell r="D182">
            <v>0</v>
          </cell>
          <cell r="E182">
            <v>-269672.2</v>
          </cell>
        </row>
        <row r="183">
          <cell r="A183">
            <v>4611099</v>
          </cell>
          <cell r="B183" t="str">
            <v>WATER REVENUE ACCRUALS</v>
          </cell>
          <cell r="C183">
            <v>-3184</v>
          </cell>
          <cell r="D183">
            <v>0</v>
          </cell>
          <cell r="E183">
            <v>-3184</v>
          </cell>
        </row>
        <row r="184">
          <cell r="A184">
            <v>4612030</v>
          </cell>
          <cell r="B184" t="str">
            <v>WATER REVENUE-COMMERCIAL</v>
          </cell>
          <cell r="C184">
            <v>-6241.72</v>
          </cell>
          <cell r="D184">
            <v>0</v>
          </cell>
          <cell r="E184">
            <v>-6241.72</v>
          </cell>
        </row>
        <row r="186">
          <cell r="A186">
            <v>400.1</v>
          </cell>
          <cell r="B186" t="str">
            <v>WATER REVENUE</v>
          </cell>
          <cell r="C186">
            <v>-279097.92</v>
          </cell>
          <cell r="D186">
            <v>0</v>
          </cell>
          <cell r="E186">
            <v>-279097.92</v>
          </cell>
        </row>
        <row r="188">
          <cell r="A188">
            <v>4701000</v>
          </cell>
          <cell r="B188" t="str">
            <v>FORFEITED DISCOUNTS</v>
          </cell>
          <cell r="C188">
            <v>-1806.65</v>
          </cell>
          <cell r="D188">
            <v>0</v>
          </cell>
          <cell r="E188">
            <v>-1806.65</v>
          </cell>
        </row>
        <row r="190">
          <cell r="A190">
            <v>400.3</v>
          </cell>
          <cell r="B190" t="str">
            <v>FORFEITED DISCOUNTS</v>
          </cell>
          <cell r="C190">
            <v>-1806.65</v>
          </cell>
          <cell r="D190">
            <v>0</v>
          </cell>
          <cell r="E190">
            <v>-1806.65</v>
          </cell>
        </row>
        <row r="192">
          <cell r="A192">
            <v>4711000</v>
          </cell>
          <cell r="B192" t="str">
            <v>MISC SERVICE REVENUES</v>
          </cell>
          <cell r="C192">
            <v>-3.06</v>
          </cell>
          <cell r="D192">
            <v>0</v>
          </cell>
          <cell r="E192">
            <v>-3.06</v>
          </cell>
        </row>
        <row r="193">
          <cell r="A193">
            <v>4741001</v>
          </cell>
          <cell r="B193" t="str">
            <v>NEW CUSTOMER CHGE - WATER</v>
          </cell>
          <cell r="C193">
            <v>-1305</v>
          </cell>
          <cell r="D193">
            <v>0</v>
          </cell>
          <cell r="E193">
            <v>-1305</v>
          </cell>
        </row>
        <row r="194">
          <cell r="A194">
            <v>4741008</v>
          </cell>
          <cell r="B194" t="str">
            <v>NSF CHECK CHARGE</v>
          </cell>
          <cell r="C194">
            <v>-14</v>
          </cell>
          <cell r="D194">
            <v>0</v>
          </cell>
          <cell r="E194">
            <v>-14</v>
          </cell>
        </row>
        <row r="195">
          <cell r="A195">
            <v>4741009</v>
          </cell>
          <cell r="B195" t="str">
            <v>CUT-OFF CHARGE</v>
          </cell>
          <cell r="C195">
            <v>-20</v>
          </cell>
          <cell r="D195">
            <v>0</v>
          </cell>
          <cell r="E195">
            <v>-20</v>
          </cell>
        </row>
        <row r="197">
          <cell r="A197">
            <v>400.4</v>
          </cell>
          <cell r="B197" t="str">
            <v>MISC. SERVICE REVENUES</v>
          </cell>
          <cell r="C197">
            <v>-1342.06</v>
          </cell>
          <cell r="D197">
            <v>0</v>
          </cell>
          <cell r="E197">
            <v>-1342.06</v>
          </cell>
        </row>
        <row r="199">
          <cell r="A199">
            <v>6151010</v>
          </cell>
          <cell r="B199" t="str">
            <v>ELEC PWR - WATER SYSTEM</v>
          </cell>
          <cell r="C199">
            <v>20941.759999999998</v>
          </cell>
          <cell r="D199">
            <v>0</v>
          </cell>
          <cell r="E199">
            <v>20941.759999999998</v>
          </cell>
        </row>
        <row r="201">
          <cell r="A201" t="str">
            <v>401.1E</v>
          </cell>
          <cell r="B201" t="str">
            <v>ELECTRIC POWER</v>
          </cell>
          <cell r="C201">
            <v>20941.759999999998</v>
          </cell>
          <cell r="D201">
            <v>0</v>
          </cell>
          <cell r="E201">
            <v>20941.759999999998</v>
          </cell>
        </row>
        <row r="203">
          <cell r="A203">
            <v>6181010</v>
          </cell>
          <cell r="B203" t="str">
            <v>CHLORINE</v>
          </cell>
          <cell r="C203">
            <v>4877.6400000000003</v>
          </cell>
          <cell r="D203">
            <v>0</v>
          </cell>
          <cell r="E203">
            <v>4877.6400000000003</v>
          </cell>
        </row>
        <row r="204">
          <cell r="A204">
            <v>6181090</v>
          </cell>
          <cell r="B204" t="str">
            <v>OTHER CHEMICALS (TREATMENT)</v>
          </cell>
          <cell r="C204">
            <v>3443.86</v>
          </cell>
          <cell r="D204">
            <v>0</v>
          </cell>
          <cell r="E204">
            <v>3443.86</v>
          </cell>
        </row>
        <row r="206">
          <cell r="A206" t="str">
            <v>401.1F</v>
          </cell>
          <cell r="B206" t="str">
            <v>CHEMICALS</v>
          </cell>
          <cell r="C206">
            <v>8321.5</v>
          </cell>
          <cell r="D206">
            <v>0</v>
          </cell>
          <cell r="E206">
            <v>8321.5</v>
          </cell>
        </row>
        <row r="208">
          <cell r="A208">
            <v>6361000</v>
          </cell>
          <cell r="B208" t="str">
            <v>METER READING</v>
          </cell>
          <cell r="C208">
            <v>2765.05</v>
          </cell>
          <cell r="D208">
            <v>0</v>
          </cell>
          <cell r="E208">
            <v>2765.05</v>
          </cell>
        </row>
        <row r="210">
          <cell r="A210" t="str">
            <v>401.1G</v>
          </cell>
          <cell r="B210" t="str">
            <v>METER READING</v>
          </cell>
          <cell r="C210">
            <v>2765.05</v>
          </cell>
          <cell r="D210">
            <v>0</v>
          </cell>
          <cell r="E210">
            <v>2765.05</v>
          </cell>
        </row>
        <row r="212">
          <cell r="A212">
            <v>6019020</v>
          </cell>
          <cell r="B212" t="str">
            <v>SALARIES-CHGD TO PLT-WSC</v>
          </cell>
          <cell r="C212">
            <v>-6133.75</v>
          </cell>
          <cell r="D212">
            <v>0</v>
          </cell>
          <cell r="E212">
            <v>-6133.75</v>
          </cell>
        </row>
        <row r="213">
          <cell r="A213">
            <v>6019030</v>
          </cell>
          <cell r="B213" t="str">
            <v>CAPITALIZED SALARIES - ADMIN</v>
          </cell>
          <cell r="C213">
            <v>-41</v>
          </cell>
          <cell r="D213">
            <v>0</v>
          </cell>
          <cell r="E213">
            <v>-41</v>
          </cell>
        </row>
        <row r="214">
          <cell r="A214">
            <v>6019040</v>
          </cell>
          <cell r="B214" t="str">
            <v>SALARIES-OPS FIELD</v>
          </cell>
          <cell r="C214">
            <v>46534.54</v>
          </cell>
          <cell r="D214">
            <v>0</v>
          </cell>
          <cell r="E214">
            <v>46534.54</v>
          </cell>
        </row>
        <row r="215">
          <cell r="A215">
            <v>6019050</v>
          </cell>
          <cell r="B215" t="str">
            <v>SALARIES-OPS ADMIN</v>
          </cell>
          <cell r="C215">
            <v>33049.94</v>
          </cell>
          <cell r="D215">
            <v>0</v>
          </cell>
          <cell r="E215">
            <v>33049.94</v>
          </cell>
        </row>
        <row r="217">
          <cell r="A217" t="str">
            <v>401.1H</v>
          </cell>
          <cell r="B217" t="str">
            <v>SALARIES</v>
          </cell>
          <cell r="C217">
            <v>73409.73</v>
          </cell>
          <cell r="D217">
            <v>0</v>
          </cell>
          <cell r="E217">
            <v>73409.73</v>
          </cell>
        </row>
        <row r="219">
          <cell r="A219">
            <v>6708000</v>
          </cell>
          <cell r="B219" t="str">
            <v>UNCOLLECTIBLE ACCOUNTS</v>
          </cell>
          <cell r="C219">
            <v>-5207.3999999999996</v>
          </cell>
          <cell r="D219">
            <v>0</v>
          </cell>
          <cell r="E219">
            <v>-5207.3999999999996</v>
          </cell>
        </row>
        <row r="220">
          <cell r="A220">
            <v>6708001</v>
          </cell>
          <cell r="B220" t="str">
            <v>AGENCY EXPENSE</v>
          </cell>
          <cell r="C220">
            <v>149.11000000000001</v>
          </cell>
          <cell r="D220">
            <v>0</v>
          </cell>
          <cell r="E220">
            <v>149.11000000000001</v>
          </cell>
        </row>
        <row r="222">
          <cell r="A222" t="str">
            <v>401.1K</v>
          </cell>
          <cell r="B222" t="str">
            <v>UNCOLLECTIBLE ACCOUNTS</v>
          </cell>
          <cell r="C222">
            <v>-5058.29</v>
          </cell>
          <cell r="D222">
            <v>0</v>
          </cell>
          <cell r="E222">
            <v>-5058.29</v>
          </cell>
        </row>
        <row r="224">
          <cell r="A224">
            <v>6319011</v>
          </cell>
          <cell r="B224" t="str">
            <v>ENGINEERING FEES</v>
          </cell>
          <cell r="C224">
            <v>50.6</v>
          </cell>
          <cell r="D224">
            <v>0</v>
          </cell>
          <cell r="E224">
            <v>50.6</v>
          </cell>
        </row>
        <row r="225">
          <cell r="A225">
            <v>6329002</v>
          </cell>
          <cell r="B225" t="str">
            <v>AUDIT FEES</v>
          </cell>
          <cell r="C225">
            <v>886</v>
          </cell>
          <cell r="D225">
            <v>0</v>
          </cell>
          <cell r="E225">
            <v>886</v>
          </cell>
        </row>
        <row r="226">
          <cell r="A226">
            <v>6329013</v>
          </cell>
          <cell r="B226" t="str">
            <v>ACCOUNTING STUDIES</v>
          </cell>
          <cell r="C226">
            <v>9103</v>
          </cell>
          <cell r="D226">
            <v>0</v>
          </cell>
          <cell r="E226">
            <v>9103</v>
          </cell>
        </row>
        <row r="227">
          <cell r="A227">
            <v>6329014</v>
          </cell>
          <cell r="B227" t="str">
            <v>TAX RETURN REVIEW</v>
          </cell>
          <cell r="C227">
            <v>248</v>
          </cell>
          <cell r="D227">
            <v>0</v>
          </cell>
          <cell r="E227">
            <v>248</v>
          </cell>
        </row>
        <row r="228">
          <cell r="A228">
            <v>6338001</v>
          </cell>
          <cell r="B228" t="str">
            <v>LEGAL FEES</v>
          </cell>
          <cell r="C228">
            <v>1402.56</v>
          </cell>
          <cell r="D228">
            <v>0</v>
          </cell>
          <cell r="E228">
            <v>1402.56</v>
          </cell>
        </row>
        <row r="229">
          <cell r="A229">
            <v>6369003</v>
          </cell>
          <cell r="B229" t="str">
            <v>TEMP EMPLOY - CLERICAL</v>
          </cell>
          <cell r="C229">
            <v>289</v>
          </cell>
          <cell r="D229">
            <v>0</v>
          </cell>
          <cell r="E229">
            <v>289</v>
          </cell>
        </row>
        <row r="231">
          <cell r="A231" t="str">
            <v>PERIOD ENDING: 12/31/06               12:29:05 22 DEC 2008 (NV.1CO.TB.LY) PAGE 5</v>
          </cell>
        </row>
        <row r="232">
          <cell r="A232" t="str">
            <v xml:space="preserve">COMPANY: C-005 APPLE CANYON UTILITY CO.                                         </v>
          </cell>
        </row>
        <row r="234">
          <cell r="A234" t="str">
            <v>DETAIL TB BY COMPANY</v>
          </cell>
        </row>
        <row r="236">
          <cell r="A236" t="str">
            <v xml:space="preserve">                  U T I L I T I E S ,  I N C O R P O R A T E D</v>
          </cell>
        </row>
        <row r="238">
          <cell r="A238" t="str">
            <v xml:space="preserve">                              DETAIL TRIAL BALANCE</v>
          </cell>
        </row>
        <row r="240">
          <cell r="A240" t="str">
            <v>ACCOUNT               DESCRIPTION                  BEG-BALANCE       CURRENT       END-BALANCE</v>
          </cell>
        </row>
        <row r="241">
          <cell r="A241" t="str">
            <v>-------               -----------                  -----------       -------       -----------</v>
          </cell>
        </row>
        <row r="242">
          <cell r="A242">
            <v>6369005</v>
          </cell>
          <cell r="B242" t="str">
            <v>PAYROLL SERVICES</v>
          </cell>
          <cell r="C242">
            <v>311</v>
          </cell>
          <cell r="D242">
            <v>0</v>
          </cell>
          <cell r="E242">
            <v>311</v>
          </cell>
        </row>
        <row r="243">
          <cell r="A243">
            <v>6369006</v>
          </cell>
          <cell r="B243" t="str">
            <v>EMPLOY FINDER FEES</v>
          </cell>
          <cell r="C243">
            <v>574</v>
          </cell>
          <cell r="D243">
            <v>0</v>
          </cell>
          <cell r="E243">
            <v>574</v>
          </cell>
        </row>
        <row r="244">
          <cell r="A244">
            <v>6369090</v>
          </cell>
          <cell r="B244" t="str">
            <v>OTHER DIR OUTSIDE SERVICES</v>
          </cell>
          <cell r="C244">
            <v>1322</v>
          </cell>
          <cell r="D244">
            <v>0</v>
          </cell>
          <cell r="E244">
            <v>1322</v>
          </cell>
        </row>
        <row r="246">
          <cell r="A246" t="str">
            <v>401.1L</v>
          </cell>
          <cell r="B246" t="str">
            <v>OUTSIDE SERVICES-DIRECT</v>
          </cell>
          <cell r="C246">
            <v>14186.16</v>
          </cell>
          <cell r="D246">
            <v>0</v>
          </cell>
          <cell r="E246">
            <v>14186.16</v>
          </cell>
        </row>
        <row r="248">
          <cell r="A248">
            <v>6369007</v>
          </cell>
          <cell r="B248" t="str">
            <v>COMPUTER MAINT</v>
          </cell>
          <cell r="C248">
            <v>195</v>
          </cell>
          <cell r="D248">
            <v>0</v>
          </cell>
          <cell r="E248">
            <v>195</v>
          </cell>
        </row>
        <row r="249">
          <cell r="A249">
            <v>6369009</v>
          </cell>
          <cell r="B249" t="str">
            <v>COMPUTER-AMORT &amp; PROG COST</v>
          </cell>
          <cell r="C249">
            <v>117.65</v>
          </cell>
          <cell r="D249">
            <v>0</v>
          </cell>
          <cell r="E249">
            <v>117.65</v>
          </cell>
        </row>
        <row r="250">
          <cell r="A250">
            <v>6369012</v>
          </cell>
          <cell r="B250" t="str">
            <v>INTERNET SUPPLIER</v>
          </cell>
          <cell r="C250">
            <v>93.96</v>
          </cell>
          <cell r="D250">
            <v>0</v>
          </cell>
          <cell r="E250">
            <v>93.96</v>
          </cell>
        </row>
        <row r="251">
          <cell r="A251">
            <v>6759003</v>
          </cell>
          <cell r="B251" t="str">
            <v>COMPUTER SUPPLIES</v>
          </cell>
          <cell r="C251">
            <v>108.39</v>
          </cell>
          <cell r="D251">
            <v>0</v>
          </cell>
          <cell r="E251">
            <v>108.39</v>
          </cell>
        </row>
        <row r="252">
          <cell r="A252">
            <v>6759016</v>
          </cell>
          <cell r="B252" t="str">
            <v>MICROFILMING</v>
          </cell>
          <cell r="C252">
            <v>25</v>
          </cell>
          <cell r="D252">
            <v>0</v>
          </cell>
          <cell r="E252">
            <v>25</v>
          </cell>
        </row>
        <row r="254">
          <cell r="A254" t="str">
            <v>401.1LL</v>
          </cell>
          <cell r="B254" t="str">
            <v>IT DEPARTMENT</v>
          </cell>
          <cell r="C254">
            <v>540</v>
          </cell>
          <cell r="D254">
            <v>0</v>
          </cell>
          <cell r="E254">
            <v>540</v>
          </cell>
        </row>
        <row r="256">
          <cell r="A256">
            <v>6049010</v>
          </cell>
          <cell r="B256" t="str">
            <v>HEALTH INS REIMBURSEMENTS</v>
          </cell>
          <cell r="C256">
            <v>6648.89</v>
          </cell>
          <cell r="D256">
            <v>0</v>
          </cell>
          <cell r="E256">
            <v>6648.89</v>
          </cell>
        </row>
        <row r="257">
          <cell r="A257">
            <v>6049020</v>
          </cell>
          <cell r="B257" t="str">
            <v>PENSION CONTRIBUTIONS</v>
          </cell>
          <cell r="C257">
            <v>1670.87</v>
          </cell>
          <cell r="D257">
            <v>0</v>
          </cell>
          <cell r="E257">
            <v>1670.87</v>
          </cell>
        </row>
        <row r="258">
          <cell r="A258">
            <v>6049050</v>
          </cell>
          <cell r="B258" t="str">
            <v>HEALTH INS PREMIUMS</v>
          </cell>
          <cell r="C258">
            <v>126.04</v>
          </cell>
          <cell r="D258">
            <v>0</v>
          </cell>
          <cell r="E258">
            <v>126.04</v>
          </cell>
        </row>
        <row r="259">
          <cell r="A259">
            <v>6049070</v>
          </cell>
          <cell r="B259" t="str">
            <v>401K/ESOP CONTRIBUTIONS</v>
          </cell>
          <cell r="C259">
            <v>2292.23</v>
          </cell>
          <cell r="D259">
            <v>0</v>
          </cell>
          <cell r="E259">
            <v>2292.23</v>
          </cell>
        </row>
        <row r="260">
          <cell r="A260">
            <v>6049080</v>
          </cell>
          <cell r="B260" t="str">
            <v>DISABILITY INSURANCE</v>
          </cell>
          <cell r="C260">
            <v>8.7899999999999991</v>
          </cell>
          <cell r="D260">
            <v>0</v>
          </cell>
          <cell r="E260">
            <v>8.7899999999999991</v>
          </cell>
        </row>
        <row r="261">
          <cell r="A261">
            <v>6049090</v>
          </cell>
          <cell r="B261" t="str">
            <v>OTHER EMP PENS &amp; BENEFITS</v>
          </cell>
          <cell r="C261">
            <v>613.78</v>
          </cell>
          <cell r="D261">
            <v>0</v>
          </cell>
          <cell r="E261">
            <v>613.78</v>
          </cell>
        </row>
        <row r="263">
          <cell r="A263" t="str">
            <v>401.1N</v>
          </cell>
          <cell r="B263" t="str">
            <v>EMPLOYEE PENSION&amp;BENEFITS</v>
          </cell>
          <cell r="C263">
            <v>11360.6</v>
          </cell>
          <cell r="D263">
            <v>0</v>
          </cell>
          <cell r="E263">
            <v>11360.6</v>
          </cell>
        </row>
        <row r="265">
          <cell r="A265">
            <v>6599090</v>
          </cell>
          <cell r="B265" t="str">
            <v>OTHER INS</v>
          </cell>
          <cell r="C265">
            <v>10332</v>
          </cell>
          <cell r="D265">
            <v>0</v>
          </cell>
          <cell r="E265">
            <v>10332</v>
          </cell>
        </row>
        <row r="267">
          <cell r="A267" t="str">
            <v>401.1O</v>
          </cell>
          <cell r="B267" t="str">
            <v>INSURANCE</v>
          </cell>
          <cell r="C267">
            <v>10332</v>
          </cell>
          <cell r="D267">
            <v>0</v>
          </cell>
          <cell r="E267">
            <v>10332</v>
          </cell>
        </row>
        <row r="269">
          <cell r="A269">
            <v>7668010</v>
          </cell>
          <cell r="B269" t="str">
            <v>RATE CASE EXPENSE</v>
          </cell>
          <cell r="C269">
            <v>4352.75</v>
          </cell>
          <cell r="D269">
            <v>0</v>
          </cell>
          <cell r="E269">
            <v>4352.75</v>
          </cell>
        </row>
        <row r="271">
          <cell r="A271" t="str">
            <v>401.1P</v>
          </cell>
          <cell r="B271" t="str">
            <v>REGULATORY COMMISSION EXP</v>
          </cell>
          <cell r="C271">
            <v>4352.75</v>
          </cell>
          <cell r="D271">
            <v>0</v>
          </cell>
          <cell r="E271">
            <v>4352.75</v>
          </cell>
        </row>
        <row r="273">
          <cell r="A273">
            <v>6419090</v>
          </cell>
          <cell r="B273" t="str">
            <v>RENT-OTHERS</v>
          </cell>
          <cell r="C273">
            <v>681.54</v>
          </cell>
          <cell r="D273">
            <v>0</v>
          </cell>
          <cell r="E273">
            <v>681.54</v>
          </cell>
        </row>
        <row r="275">
          <cell r="A275" t="str">
            <v>401.1Q</v>
          </cell>
          <cell r="B275" t="str">
            <v>RENT</v>
          </cell>
          <cell r="C275">
            <v>681.54</v>
          </cell>
          <cell r="D275">
            <v>0</v>
          </cell>
          <cell r="E275">
            <v>681.54</v>
          </cell>
        </row>
        <row r="277">
          <cell r="A277">
            <v>6759001</v>
          </cell>
          <cell r="B277" t="str">
            <v>PUBL SUBSCRIPTIONS &amp; TAPES</v>
          </cell>
          <cell r="C277">
            <v>29.88</v>
          </cell>
          <cell r="D277">
            <v>0</v>
          </cell>
          <cell r="E277">
            <v>29.88</v>
          </cell>
        </row>
        <row r="278">
          <cell r="A278">
            <v>6759002</v>
          </cell>
          <cell r="B278" t="str">
            <v>ANSWERING SERV</v>
          </cell>
          <cell r="C278">
            <v>745.06</v>
          </cell>
          <cell r="D278">
            <v>0</v>
          </cell>
          <cell r="E278">
            <v>745.06</v>
          </cell>
        </row>
        <row r="279">
          <cell r="A279">
            <v>6759004</v>
          </cell>
          <cell r="B279" t="str">
            <v>PRINTING &amp; BLUEPRINTS</v>
          </cell>
          <cell r="C279">
            <v>117</v>
          </cell>
          <cell r="D279">
            <v>0</v>
          </cell>
          <cell r="E279">
            <v>117</v>
          </cell>
        </row>
        <row r="280">
          <cell r="A280">
            <v>6759006</v>
          </cell>
          <cell r="B280" t="str">
            <v>UPS &amp; AIR FREIGHT</v>
          </cell>
          <cell r="C280">
            <v>827.8</v>
          </cell>
          <cell r="D280">
            <v>0</v>
          </cell>
          <cell r="E280">
            <v>827.8</v>
          </cell>
        </row>
        <row r="281">
          <cell r="A281">
            <v>6759008</v>
          </cell>
          <cell r="B281" t="str">
            <v>XEROX</v>
          </cell>
          <cell r="C281">
            <v>39</v>
          </cell>
          <cell r="D281">
            <v>0</v>
          </cell>
          <cell r="E281">
            <v>39</v>
          </cell>
        </row>
        <row r="282">
          <cell r="A282">
            <v>6759009</v>
          </cell>
          <cell r="B282" t="str">
            <v>OFFICE SUPPLY STORES</v>
          </cell>
          <cell r="C282">
            <v>303.41000000000003</v>
          </cell>
          <cell r="D282">
            <v>0</v>
          </cell>
          <cell r="E282">
            <v>303.41000000000003</v>
          </cell>
        </row>
        <row r="283">
          <cell r="A283">
            <v>6759010</v>
          </cell>
          <cell r="B283" t="str">
            <v>REIM OFFICE EMPLOYEE EXPENSES</v>
          </cell>
          <cell r="C283">
            <v>45.5</v>
          </cell>
          <cell r="D283">
            <v>0</v>
          </cell>
          <cell r="E283">
            <v>45.5</v>
          </cell>
        </row>
        <row r="284">
          <cell r="A284">
            <v>6759013</v>
          </cell>
          <cell r="B284" t="str">
            <v>CLEANING SUPPLIES</v>
          </cell>
          <cell r="C284">
            <v>20</v>
          </cell>
          <cell r="D284">
            <v>0</v>
          </cell>
          <cell r="E284">
            <v>20</v>
          </cell>
        </row>
        <row r="285">
          <cell r="A285">
            <v>6759014</v>
          </cell>
          <cell r="B285" t="str">
            <v>MEMBERSHIPS - OFFICE EMPLOYEE</v>
          </cell>
          <cell r="C285">
            <v>66.34</v>
          </cell>
          <cell r="D285">
            <v>0</v>
          </cell>
          <cell r="E285">
            <v>66.34</v>
          </cell>
        </row>
        <row r="286">
          <cell r="A286">
            <v>6759090</v>
          </cell>
          <cell r="B286" t="str">
            <v>OTHER OFFICE EXPENSES</v>
          </cell>
          <cell r="C286">
            <v>108.83</v>
          </cell>
          <cell r="D286">
            <v>0</v>
          </cell>
          <cell r="E286">
            <v>108.83</v>
          </cell>
        </row>
        <row r="288">
          <cell r="A288" t="str">
            <v>401.1R</v>
          </cell>
          <cell r="B288" t="str">
            <v>OFFICE SUPPLIES</v>
          </cell>
          <cell r="C288">
            <v>2302.8200000000002</v>
          </cell>
          <cell r="D288">
            <v>0</v>
          </cell>
          <cell r="E288">
            <v>2302.8200000000002</v>
          </cell>
        </row>
        <row r="290">
          <cell r="A290">
            <v>6759005</v>
          </cell>
          <cell r="B290" t="str">
            <v>POSTAGE &amp; POSTAGE METER-OFFICE</v>
          </cell>
          <cell r="C290">
            <v>2469.41</v>
          </cell>
          <cell r="D290">
            <v>0</v>
          </cell>
          <cell r="E290">
            <v>2469.41</v>
          </cell>
        </row>
        <row r="292">
          <cell r="A292" t="str">
            <v>PERIOD ENDING: 12/31/06               12:29:05 22 DEC 2008 (NV.1CO.TB.LY) PAGE 6</v>
          </cell>
        </row>
        <row r="293">
          <cell r="A293" t="str">
            <v xml:space="preserve">COMPANY: C-005 APPLE CANYON UTILITY CO.                                         </v>
          </cell>
        </row>
        <row r="295">
          <cell r="A295" t="str">
            <v>DETAIL TB BY COMPANY</v>
          </cell>
        </row>
        <row r="297">
          <cell r="A297" t="str">
            <v xml:space="preserve">                  U T I L I T I E S ,  I N C O R P O R A T E D</v>
          </cell>
        </row>
        <row r="299">
          <cell r="A299" t="str">
            <v xml:space="preserve">                              DETAIL TRIAL BALANCE</v>
          </cell>
        </row>
        <row r="301">
          <cell r="A301" t="str">
            <v>ACCOUNT               DESCRIPTION                  BEG-BALANCE       CURRENT       END-BALANCE</v>
          </cell>
        </row>
        <row r="302">
          <cell r="A302" t="str">
            <v>-------               -----------                  -----------       -------       -----------</v>
          </cell>
        </row>
        <row r="303">
          <cell r="A303">
            <v>6759007</v>
          </cell>
          <cell r="B303" t="str">
            <v>PRINTING CUSTOMER SERVICE</v>
          </cell>
          <cell r="C303">
            <v>404.91</v>
          </cell>
          <cell r="D303">
            <v>0</v>
          </cell>
          <cell r="E303">
            <v>404.91</v>
          </cell>
        </row>
        <row r="304">
          <cell r="A304">
            <v>6759011</v>
          </cell>
          <cell r="B304" t="str">
            <v>ENVELOPES</v>
          </cell>
          <cell r="C304">
            <v>890</v>
          </cell>
          <cell r="D304">
            <v>0</v>
          </cell>
          <cell r="E304">
            <v>890</v>
          </cell>
        </row>
        <row r="305">
          <cell r="A305">
            <v>6759012</v>
          </cell>
          <cell r="B305" t="str">
            <v>BILL STOCK</v>
          </cell>
          <cell r="C305">
            <v>229</v>
          </cell>
          <cell r="D305">
            <v>0</v>
          </cell>
          <cell r="E305">
            <v>229</v>
          </cell>
        </row>
        <row r="306">
          <cell r="A306">
            <v>6759051</v>
          </cell>
          <cell r="B306" t="str">
            <v>COMPUTER SUPPLIES - BILLING</v>
          </cell>
          <cell r="C306">
            <v>97</v>
          </cell>
          <cell r="D306">
            <v>0</v>
          </cell>
          <cell r="E306">
            <v>97</v>
          </cell>
        </row>
        <row r="308">
          <cell r="A308" t="str">
            <v>401.1RR</v>
          </cell>
          <cell r="B308" t="str">
            <v>BILLING &amp; CUSTOMER SERVICE</v>
          </cell>
          <cell r="C308">
            <v>4090.32</v>
          </cell>
          <cell r="D308">
            <v>0</v>
          </cell>
          <cell r="E308">
            <v>4090.32</v>
          </cell>
        </row>
        <row r="310">
          <cell r="A310">
            <v>6759110</v>
          </cell>
          <cell r="B310" t="str">
            <v>OFFICE TELEPHONE</v>
          </cell>
          <cell r="C310">
            <v>11</v>
          </cell>
          <cell r="D310">
            <v>0</v>
          </cell>
          <cell r="E310">
            <v>11</v>
          </cell>
        </row>
        <row r="311">
          <cell r="A311">
            <v>6759115</v>
          </cell>
          <cell r="B311" t="str">
            <v>OFFICE COMP PHONE LINE</v>
          </cell>
          <cell r="C311">
            <v>58</v>
          </cell>
          <cell r="D311">
            <v>0</v>
          </cell>
          <cell r="E311">
            <v>58</v>
          </cell>
        </row>
        <row r="312">
          <cell r="A312">
            <v>6759120</v>
          </cell>
          <cell r="B312" t="str">
            <v>OFFICE ELECTRIC</v>
          </cell>
          <cell r="C312">
            <v>145</v>
          </cell>
          <cell r="D312">
            <v>0</v>
          </cell>
          <cell r="E312">
            <v>145</v>
          </cell>
        </row>
        <row r="313">
          <cell r="A313">
            <v>6759125</v>
          </cell>
          <cell r="B313" t="str">
            <v>OFFICE WATER</v>
          </cell>
          <cell r="C313">
            <v>29</v>
          </cell>
          <cell r="D313">
            <v>0</v>
          </cell>
          <cell r="E313">
            <v>29</v>
          </cell>
        </row>
        <row r="314">
          <cell r="A314">
            <v>6759130</v>
          </cell>
          <cell r="B314" t="str">
            <v>OFFICE GAS</v>
          </cell>
          <cell r="C314">
            <v>53</v>
          </cell>
          <cell r="D314">
            <v>0</v>
          </cell>
          <cell r="E314">
            <v>53</v>
          </cell>
        </row>
        <row r="315">
          <cell r="A315">
            <v>6759135</v>
          </cell>
          <cell r="B315" t="str">
            <v>OPERATIONS TELEPHONES</v>
          </cell>
          <cell r="C315">
            <v>3091.43</v>
          </cell>
          <cell r="D315">
            <v>0</v>
          </cell>
          <cell r="E315">
            <v>3091.43</v>
          </cell>
        </row>
        <row r="316">
          <cell r="A316">
            <v>6759136</v>
          </cell>
          <cell r="B316" t="str">
            <v>OPERATIONS TELEPHONES-LONG DIST</v>
          </cell>
          <cell r="C316">
            <v>33.74</v>
          </cell>
          <cell r="D316">
            <v>0</v>
          </cell>
          <cell r="E316">
            <v>33.74</v>
          </cell>
        </row>
        <row r="318">
          <cell r="A318" t="str">
            <v>401.1S</v>
          </cell>
          <cell r="B318" t="str">
            <v>OFFICE UTILITIES</v>
          </cell>
          <cell r="C318">
            <v>3421.17</v>
          </cell>
          <cell r="D318">
            <v>0</v>
          </cell>
          <cell r="E318">
            <v>3421.17</v>
          </cell>
        </row>
        <row r="320">
          <cell r="A320">
            <v>6759210</v>
          </cell>
          <cell r="B320" t="str">
            <v>OFFICE CLEANING SERV</v>
          </cell>
          <cell r="C320">
            <v>169</v>
          </cell>
          <cell r="D320">
            <v>0</v>
          </cell>
          <cell r="E320">
            <v>169</v>
          </cell>
        </row>
        <row r="321">
          <cell r="A321">
            <v>6759220</v>
          </cell>
          <cell r="B321" t="str">
            <v>LNDSCPING MOWING &amp; SNOWPLWNG</v>
          </cell>
          <cell r="C321">
            <v>135</v>
          </cell>
          <cell r="D321">
            <v>0</v>
          </cell>
          <cell r="E321">
            <v>135</v>
          </cell>
        </row>
        <row r="322">
          <cell r="A322">
            <v>6759230</v>
          </cell>
          <cell r="B322" t="str">
            <v>OFFICE GARBAGE REMOVAL</v>
          </cell>
          <cell r="C322">
            <v>20</v>
          </cell>
          <cell r="D322">
            <v>0</v>
          </cell>
          <cell r="E322">
            <v>20</v>
          </cell>
        </row>
        <row r="323">
          <cell r="A323">
            <v>6759260</v>
          </cell>
          <cell r="B323" t="str">
            <v>REPAIR OFF MACH &amp; HEATING</v>
          </cell>
          <cell r="C323">
            <v>9</v>
          </cell>
          <cell r="D323">
            <v>0</v>
          </cell>
          <cell r="E323">
            <v>9</v>
          </cell>
        </row>
        <row r="324">
          <cell r="A324">
            <v>6759290</v>
          </cell>
          <cell r="B324" t="str">
            <v>OTHER OFFICE MAINT</v>
          </cell>
          <cell r="C324">
            <v>291</v>
          </cell>
          <cell r="D324">
            <v>0</v>
          </cell>
          <cell r="E324">
            <v>291</v>
          </cell>
        </row>
        <row r="326">
          <cell r="A326" t="str">
            <v>401.1U</v>
          </cell>
          <cell r="B326" t="str">
            <v>OFFICE MAINTENANCE</v>
          </cell>
          <cell r="C326">
            <v>624</v>
          </cell>
          <cell r="D326">
            <v>0</v>
          </cell>
          <cell r="E326">
            <v>624</v>
          </cell>
        </row>
        <row r="328">
          <cell r="A328">
            <v>6759330</v>
          </cell>
          <cell r="B328" t="str">
            <v>MEMBERSHIPS - COMPANY</v>
          </cell>
          <cell r="C328">
            <v>13.26</v>
          </cell>
          <cell r="D328">
            <v>0</v>
          </cell>
          <cell r="E328">
            <v>13.26</v>
          </cell>
        </row>
        <row r="329">
          <cell r="A329">
            <v>7048055</v>
          </cell>
          <cell r="B329" t="str">
            <v>OFFICE EDUCATION/TRAIN. EXP</v>
          </cell>
          <cell r="C329">
            <v>310</v>
          </cell>
          <cell r="D329">
            <v>0</v>
          </cell>
          <cell r="E329">
            <v>310</v>
          </cell>
        </row>
        <row r="330">
          <cell r="A330">
            <v>7758370</v>
          </cell>
          <cell r="B330" t="str">
            <v>MEALS &amp; RELATED EXP</v>
          </cell>
          <cell r="C330">
            <v>336.02</v>
          </cell>
          <cell r="D330">
            <v>0</v>
          </cell>
          <cell r="E330">
            <v>336.02</v>
          </cell>
        </row>
        <row r="331">
          <cell r="A331">
            <v>7758380</v>
          </cell>
          <cell r="B331" t="str">
            <v>BANK SERV CHARGES</v>
          </cell>
          <cell r="C331">
            <v>1197</v>
          </cell>
          <cell r="D331">
            <v>0</v>
          </cell>
          <cell r="E331">
            <v>1197</v>
          </cell>
        </row>
        <row r="332">
          <cell r="A332">
            <v>7758390</v>
          </cell>
          <cell r="B332" t="str">
            <v>OTHER MISC GENERAL</v>
          </cell>
          <cell r="C332">
            <v>1740.84</v>
          </cell>
          <cell r="D332">
            <v>0</v>
          </cell>
          <cell r="E332">
            <v>1740.84</v>
          </cell>
        </row>
        <row r="334">
          <cell r="A334" t="str">
            <v>401.1V</v>
          </cell>
          <cell r="B334" t="str">
            <v>MISCELLANEOUS EXPENSE</v>
          </cell>
          <cell r="C334">
            <v>3597.12</v>
          </cell>
          <cell r="D334">
            <v>0</v>
          </cell>
          <cell r="E334">
            <v>3597.12</v>
          </cell>
        </row>
        <row r="336">
          <cell r="A336">
            <v>6755090</v>
          </cell>
          <cell r="B336" t="str">
            <v>WATER-OTHER MAINT EXP</v>
          </cell>
          <cell r="C336">
            <v>513.58000000000004</v>
          </cell>
          <cell r="D336">
            <v>0</v>
          </cell>
          <cell r="E336">
            <v>513.58000000000004</v>
          </cell>
        </row>
        <row r="337">
          <cell r="A337">
            <v>6759503</v>
          </cell>
          <cell r="B337" t="str">
            <v>WATER-MAINT SUPPLIES</v>
          </cell>
          <cell r="C337">
            <v>3029.83</v>
          </cell>
          <cell r="D337">
            <v>0</v>
          </cell>
          <cell r="E337">
            <v>3029.83</v>
          </cell>
        </row>
        <row r="338">
          <cell r="A338">
            <v>6759506</v>
          </cell>
          <cell r="B338" t="str">
            <v>WATER-MAINT REPAIRS</v>
          </cell>
          <cell r="C338">
            <v>60</v>
          </cell>
          <cell r="D338">
            <v>0</v>
          </cell>
          <cell r="E338">
            <v>60</v>
          </cell>
        </row>
        <row r="339">
          <cell r="A339">
            <v>6759507</v>
          </cell>
          <cell r="B339" t="str">
            <v>WATER-MAIN BREAKS</v>
          </cell>
          <cell r="C339">
            <v>1633.75</v>
          </cell>
          <cell r="D339">
            <v>0</v>
          </cell>
          <cell r="E339">
            <v>1633.75</v>
          </cell>
        </row>
        <row r="341">
          <cell r="A341" t="str">
            <v>401.1X</v>
          </cell>
          <cell r="B341" t="str">
            <v>MAINTENANCE-WATER PLANT</v>
          </cell>
          <cell r="C341">
            <v>5237.16</v>
          </cell>
          <cell r="D341">
            <v>0</v>
          </cell>
          <cell r="E341">
            <v>5237.16</v>
          </cell>
        </row>
        <row r="343">
          <cell r="A343">
            <v>6759080</v>
          </cell>
          <cell r="B343" t="str">
            <v>MAINT-DEFERRED CHARGES</v>
          </cell>
          <cell r="C343">
            <v>372</v>
          </cell>
          <cell r="D343">
            <v>0</v>
          </cell>
          <cell r="E343">
            <v>372</v>
          </cell>
        </row>
        <row r="344">
          <cell r="A344">
            <v>6759405</v>
          </cell>
          <cell r="B344" t="str">
            <v>COMMUNICATION EXPENSES</v>
          </cell>
          <cell r="C344">
            <v>1851.78</v>
          </cell>
          <cell r="D344">
            <v>0</v>
          </cell>
          <cell r="E344">
            <v>1851.78</v>
          </cell>
        </row>
        <row r="345">
          <cell r="A345">
            <v>6759412</v>
          </cell>
          <cell r="B345" t="str">
            <v>UNIFORMS</v>
          </cell>
          <cell r="C345">
            <v>56.75</v>
          </cell>
          <cell r="D345">
            <v>0</v>
          </cell>
          <cell r="E345">
            <v>56.75</v>
          </cell>
        </row>
        <row r="346">
          <cell r="A346">
            <v>6759430</v>
          </cell>
          <cell r="B346" t="str">
            <v>SALES/USE TAX EXPENSE</v>
          </cell>
          <cell r="C346">
            <v>27.2</v>
          </cell>
          <cell r="D346">
            <v>0</v>
          </cell>
          <cell r="E346">
            <v>27.2</v>
          </cell>
        </row>
        <row r="348">
          <cell r="A348" t="str">
            <v>401.1Z</v>
          </cell>
          <cell r="B348" t="str">
            <v>MAINTENANCE-WTR&amp;SWR PLANT</v>
          </cell>
          <cell r="C348">
            <v>2307.73</v>
          </cell>
          <cell r="D348">
            <v>0</v>
          </cell>
          <cell r="E348">
            <v>2307.73</v>
          </cell>
        </row>
        <row r="350">
          <cell r="A350">
            <v>6205003</v>
          </cell>
          <cell r="B350" t="str">
            <v>OPERATORS EXPENSES</v>
          </cell>
          <cell r="C350">
            <v>38.590000000000003</v>
          </cell>
          <cell r="D350">
            <v>0</v>
          </cell>
          <cell r="E350">
            <v>38.590000000000003</v>
          </cell>
        </row>
        <row r="351">
          <cell r="A351">
            <v>6759017</v>
          </cell>
          <cell r="B351" t="str">
            <v>OPERATORS-CLEANING SUPPLIES</v>
          </cell>
          <cell r="C351">
            <v>0.1</v>
          </cell>
          <cell r="D351">
            <v>0</v>
          </cell>
          <cell r="E351">
            <v>0.1</v>
          </cell>
        </row>
        <row r="353">
          <cell r="A353" t="str">
            <v>PERIOD ENDING: 12/31/06               12:29:05 22 DEC 2008 (NV.1CO.TB.LY) PAGE 7</v>
          </cell>
        </row>
        <row r="354">
          <cell r="A354" t="str">
            <v xml:space="preserve">COMPANY: C-005 APPLE CANYON UTILITY CO.                                         </v>
          </cell>
        </row>
        <row r="356">
          <cell r="A356" t="str">
            <v>DETAIL TB BY COMPANY</v>
          </cell>
        </row>
        <row r="358">
          <cell r="A358" t="str">
            <v xml:space="preserve">                  U T I L I T I E S ,  I N C O R P O R A T E D</v>
          </cell>
        </row>
        <row r="360">
          <cell r="A360" t="str">
            <v xml:space="preserve">                              DETAIL TRIAL BALANCE</v>
          </cell>
        </row>
        <row r="362">
          <cell r="A362" t="str">
            <v>ACCOUNT               DESCRIPTION                  BEG-BALANCE       CURRENT       END-BALANCE</v>
          </cell>
        </row>
        <row r="363">
          <cell r="A363" t="str">
            <v>-------               -----------                  -----------       -------       -----------</v>
          </cell>
        </row>
        <row r="364">
          <cell r="A364">
            <v>6759018</v>
          </cell>
          <cell r="B364" t="str">
            <v>OPERATORS-OTHER OFFICE EXPENSE</v>
          </cell>
          <cell r="C364">
            <v>376.2</v>
          </cell>
          <cell r="D364">
            <v>0</v>
          </cell>
          <cell r="E364">
            <v>376.2</v>
          </cell>
        </row>
        <row r="365">
          <cell r="A365">
            <v>6759413</v>
          </cell>
          <cell r="B365" t="str">
            <v>OPERATORS-POSTAGE</v>
          </cell>
          <cell r="C365">
            <v>58.49</v>
          </cell>
          <cell r="D365">
            <v>0</v>
          </cell>
          <cell r="E365">
            <v>58.49</v>
          </cell>
        </row>
        <row r="366">
          <cell r="A366">
            <v>6759414</v>
          </cell>
          <cell r="B366" t="str">
            <v>OPERATORS-OFFICE SUPPLY STORES</v>
          </cell>
          <cell r="C366">
            <v>399.34</v>
          </cell>
          <cell r="D366">
            <v>0</v>
          </cell>
          <cell r="E366">
            <v>399.34</v>
          </cell>
        </row>
        <row r="367">
          <cell r="A367">
            <v>6759416</v>
          </cell>
          <cell r="B367" t="str">
            <v>OPERATORS-MEMBERSHIPS</v>
          </cell>
          <cell r="C367">
            <v>31.97</v>
          </cell>
          <cell r="D367">
            <v>0</v>
          </cell>
          <cell r="E367">
            <v>31.97</v>
          </cell>
        </row>
        <row r="369">
          <cell r="A369" t="str">
            <v>401.1ZZ</v>
          </cell>
          <cell r="B369" t="str">
            <v>OPERATORS EXPENSES</v>
          </cell>
          <cell r="C369">
            <v>904.69</v>
          </cell>
          <cell r="D369">
            <v>0</v>
          </cell>
          <cell r="E369">
            <v>904.69</v>
          </cell>
        </row>
        <row r="371">
          <cell r="A371">
            <v>6355010</v>
          </cell>
          <cell r="B371" t="str">
            <v>WATER TESTS</v>
          </cell>
          <cell r="C371">
            <v>1914.95</v>
          </cell>
          <cell r="D371">
            <v>0</v>
          </cell>
          <cell r="E371">
            <v>1914.95</v>
          </cell>
        </row>
        <row r="372">
          <cell r="A372">
            <v>6355030</v>
          </cell>
          <cell r="B372" t="str">
            <v>TESTING EQUIP &amp; CHEM</v>
          </cell>
          <cell r="C372">
            <v>580.88</v>
          </cell>
          <cell r="D372">
            <v>0</v>
          </cell>
          <cell r="E372">
            <v>580.88</v>
          </cell>
        </row>
        <row r="374">
          <cell r="A374" t="str">
            <v>401.2B</v>
          </cell>
          <cell r="B374" t="str">
            <v>MAINTENANCE-TESTING</v>
          </cell>
          <cell r="C374">
            <v>2495.83</v>
          </cell>
          <cell r="D374">
            <v>0</v>
          </cell>
          <cell r="E374">
            <v>2495.83</v>
          </cell>
        </row>
        <row r="376">
          <cell r="A376">
            <v>6501020</v>
          </cell>
          <cell r="B376" t="str">
            <v>GASOLINE</v>
          </cell>
          <cell r="C376">
            <v>3846</v>
          </cell>
          <cell r="D376">
            <v>0</v>
          </cell>
          <cell r="E376">
            <v>3846</v>
          </cell>
        </row>
        <row r="377">
          <cell r="A377">
            <v>6501030</v>
          </cell>
          <cell r="B377" t="str">
            <v>AUTO REPAIR &amp; TIRES</v>
          </cell>
          <cell r="C377">
            <v>1524.86</v>
          </cell>
          <cell r="D377">
            <v>0</v>
          </cell>
          <cell r="E377">
            <v>1524.86</v>
          </cell>
        </row>
        <row r="378">
          <cell r="A378">
            <v>6501040</v>
          </cell>
          <cell r="B378" t="str">
            <v>AUTO LICENSES</v>
          </cell>
          <cell r="C378">
            <v>208.98</v>
          </cell>
          <cell r="D378">
            <v>0</v>
          </cell>
          <cell r="E378">
            <v>208.98</v>
          </cell>
        </row>
        <row r="379">
          <cell r="A379">
            <v>6509090</v>
          </cell>
          <cell r="B379" t="str">
            <v>OTHER TRANS EXPENSES</v>
          </cell>
          <cell r="C379">
            <v>82.7</v>
          </cell>
          <cell r="D379">
            <v>0</v>
          </cell>
          <cell r="E379">
            <v>82.7</v>
          </cell>
        </row>
        <row r="381">
          <cell r="A381" t="str">
            <v>401.2D</v>
          </cell>
          <cell r="B381" t="str">
            <v>TRANSPORTATION EXPENSE</v>
          </cell>
          <cell r="C381">
            <v>5662.54</v>
          </cell>
          <cell r="D381">
            <v>0</v>
          </cell>
          <cell r="E381">
            <v>5662.54</v>
          </cell>
        </row>
        <row r="383">
          <cell r="A383">
            <v>4032010</v>
          </cell>
          <cell r="B383" t="str">
            <v>DEPRECIATION-WATER PLANT</v>
          </cell>
          <cell r="C383">
            <v>33559.769999999997</v>
          </cell>
          <cell r="D383">
            <v>0</v>
          </cell>
          <cell r="E383">
            <v>33559.769999999997</v>
          </cell>
        </row>
        <row r="384">
          <cell r="A384">
            <v>4032090</v>
          </cell>
          <cell r="B384" t="str">
            <v>DEPRECIATION-10190</v>
          </cell>
          <cell r="C384">
            <v>395</v>
          </cell>
          <cell r="D384">
            <v>0</v>
          </cell>
          <cell r="E384">
            <v>395</v>
          </cell>
        </row>
        <row r="385">
          <cell r="A385">
            <v>4032091</v>
          </cell>
          <cell r="B385" t="str">
            <v>DEPRECIATION-10191</v>
          </cell>
          <cell r="C385">
            <v>254</v>
          </cell>
          <cell r="D385">
            <v>0</v>
          </cell>
          <cell r="E385">
            <v>254</v>
          </cell>
        </row>
        <row r="386">
          <cell r="A386">
            <v>4032092</v>
          </cell>
          <cell r="B386" t="str">
            <v>DEPRECIATION-10300</v>
          </cell>
          <cell r="C386">
            <v>5002.5</v>
          </cell>
          <cell r="D386">
            <v>0</v>
          </cell>
          <cell r="E386">
            <v>5002.5</v>
          </cell>
        </row>
        <row r="387">
          <cell r="A387">
            <v>4032093</v>
          </cell>
          <cell r="B387" t="str">
            <v>DEPRECIATION-10193</v>
          </cell>
          <cell r="C387">
            <v>16</v>
          </cell>
          <cell r="D387">
            <v>0</v>
          </cell>
          <cell r="E387">
            <v>16</v>
          </cell>
        </row>
        <row r="388">
          <cell r="A388">
            <v>4032098</v>
          </cell>
          <cell r="B388" t="str">
            <v>DEPRECIATION-COMPUTER</v>
          </cell>
          <cell r="C388">
            <v>1114.46</v>
          </cell>
          <cell r="D388">
            <v>0</v>
          </cell>
          <cell r="E388">
            <v>1114.46</v>
          </cell>
        </row>
        <row r="390">
          <cell r="A390">
            <v>403.2</v>
          </cell>
          <cell r="B390" t="str">
            <v>DEPRECIATION EXP-WATER</v>
          </cell>
          <cell r="C390">
            <v>40341.730000000003</v>
          </cell>
          <cell r="D390">
            <v>0</v>
          </cell>
          <cell r="E390">
            <v>40341.730000000003</v>
          </cell>
        </row>
        <row r="392">
          <cell r="A392">
            <v>4071000</v>
          </cell>
          <cell r="B392" t="str">
            <v>AMORT EXP-CIA-WATER</v>
          </cell>
          <cell r="C392">
            <v>-10495.3</v>
          </cell>
          <cell r="D392">
            <v>0</v>
          </cell>
          <cell r="E392">
            <v>-10495.3</v>
          </cell>
        </row>
        <row r="393">
          <cell r="A393">
            <v>4071010</v>
          </cell>
          <cell r="B393" t="str">
            <v>AMORT EXP 2711010</v>
          </cell>
          <cell r="C393">
            <v>-549</v>
          </cell>
          <cell r="D393">
            <v>0</v>
          </cell>
          <cell r="E393">
            <v>-549</v>
          </cell>
        </row>
        <row r="395">
          <cell r="A395">
            <v>407.6</v>
          </cell>
          <cell r="B395" t="str">
            <v>AMORT EXP-CIA-WATER</v>
          </cell>
          <cell r="C395">
            <v>-11044.3</v>
          </cell>
          <cell r="D395">
            <v>0</v>
          </cell>
          <cell r="E395">
            <v>-11044.3</v>
          </cell>
        </row>
        <row r="397">
          <cell r="A397">
            <v>4081201</v>
          </cell>
          <cell r="B397" t="str">
            <v>FICA EXPENSE</v>
          </cell>
          <cell r="C397">
            <v>5264.27</v>
          </cell>
          <cell r="D397">
            <v>0</v>
          </cell>
          <cell r="E397">
            <v>5264.27</v>
          </cell>
        </row>
        <row r="398">
          <cell r="A398">
            <v>4091050</v>
          </cell>
          <cell r="B398" t="str">
            <v>FED UNEMPLOYMENT TAX</v>
          </cell>
          <cell r="C398">
            <v>103.15</v>
          </cell>
          <cell r="D398">
            <v>0</v>
          </cell>
          <cell r="E398">
            <v>103.15</v>
          </cell>
        </row>
        <row r="399">
          <cell r="A399">
            <v>4091060</v>
          </cell>
          <cell r="B399" t="str">
            <v>ST UNEMPLOYMENT TAX</v>
          </cell>
          <cell r="C399">
            <v>711.35</v>
          </cell>
          <cell r="D399">
            <v>0</v>
          </cell>
          <cell r="E399">
            <v>711.35</v>
          </cell>
        </row>
        <row r="401">
          <cell r="A401">
            <v>408.2</v>
          </cell>
          <cell r="B401" t="str">
            <v>PAYROLL TAXES</v>
          </cell>
          <cell r="C401">
            <v>6078.77</v>
          </cell>
          <cell r="D401">
            <v>0</v>
          </cell>
          <cell r="E401">
            <v>6078.77</v>
          </cell>
        </row>
        <row r="403">
          <cell r="A403">
            <v>4081004</v>
          </cell>
          <cell r="B403" t="str">
            <v>UTIL OR COMMISSION TAX</v>
          </cell>
          <cell r="C403">
            <v>291</v>
          </cell>
          <cell r="D403">
            <v>0</v>
          </cell>
          <cell r="E403">
            <v>291</v>
          </cell>
        </row>
        <row r="404">
          <cell r="A404">
            <v>4081121</v>
          </cell>
          <cell r="B404" t="str">
            <v>REAL ESTATE TAX</v>
          </cell>
          <cell r="C404">
            <v>2180.1799999999998</v>
          </cell>
          <cell r="D404">
            <v>0</v>
          </cell>
          <cell r="E404">
            <v>2180.1799999999998</v>
          </cell>
        </row>
        <row r="405">
          <cell r="A405">
            <v>4081122</v>
          </cell>
          <cell r="B405" t="str">
            <v>PERS PROP &amp; ICT TAX</v>
          </cell>
          <cell r="C405">
            <v>7564</v>
          </cell>
          <cell r="D405">
            <v>0</v>
          </cell>
          <cell r="E405">
            <v>7564</v>
          </cell>
        </row>
        <row r="406">
          <cell r="A406">
            <v>4081303</v>
          </cell>
          <cell r="B406" t="str">
            <v>FRANCHISE TAX</v>
          </cell>
          <cell r="C406">
            <v>562</v>
          </cell>
          <cell r="D406">
            <v>0</v>
          </cell>
          <cell r="E406">
            <v>562</v>
          </cell>
        </row>
        <row r="408">
          <cell r="A408">
            <v>408.3</v>
          </cell>
          <cell r="B408" t="str">
            <v>OTHER TAXES</v>
          </cell>
          <cell r="C408">
            <v>10597.18</v>
          </cell>
          <cell r="D408">
            <v>0</v>
          </cell>
          <cell r="E408">
            <v>10597.18</v>
          </cell>
        </row>
        <row r="410">
          <cell r="A410">
            <v>4091000</v>
          </cell>
          <cell r="B410" t="str">
            <v>INCOME TAXES-FEDERAL</v>
          </cell>
          <cell r="C410">
            <v>4063</v>
          </cell>
          <cell r="D410">
            <v>0</v>
          </cell>
          <cell r="E410">
            <v>4063</v>
          </cell>
        </row>
        <row r="412">
          <cell r="A412">
            <v>409.1</v>
          </cell>
          <cell r="B412" t="str">
            <v>INCOME TAXES-FEDERAL</v>
          </cell>
          <cell r="C412">
            <v>4063</v>
          </cell>
          <cell r="D412">
            <v>0</v>
          </cell>
          <cell r="E412">
            <v>4063</v>
          </cell>
        </row>
        <row r="414">
          <cell r="A414" t="str">
            <v>PERIOD ENDING: 12/31/06               12:29:05 22 DEC 2008 (NV.1CO.TB.LY) PAGE 8</v>
          </cell>
        </row>
        <row r="415">
          <cell r="A415" t="str">
            <v xml:space="preserve">COMPANY: C-005 APPLE CANYON UTILITY CO.                                         </v>
          </cell>
        </row>
        <row r="417">
          <cell r="A417" t="str">
            <v>DETAIL TB BY COMPANY</v>
          </cell>
        </row>
        <row r="419">
          <cell r="A419" t="str">
            <v xml:space="preserve">                  U T I L I T I E S ,  I N C O R P O R A T E D</v>
          </cell>
        </row>
        <row r="421">
          <cell r="A421" t="str">
            <v xml:space="preserve">                              DETAIL TRIAL BALANCE</v>
          </cell>
        </row>
        <row r="423">
          <cell r="A423" t="str">
            <v>ACCOUNT               DESCRIPTION                  BEG-BALANCE       CURRENT       END-BALANCE</v>
          </cell>
        </row>
        <row r="424">
          <cell r="A424" t="str">
            <v>-------               -----------                  -----------       -------       -----------</v>
          </cell>
        </row>
        <row r="426">
          <cell r="A426">
            <v>4091100</v>
          </cell>
          <cell r="B426" t="str">
            <v>INCOME TAXES-STATE</v>
          </cell>
          <cell r="C426">
            <v>941</v>
          </cell>
          <cell r="D426">
            <v>0</v>
          </cell>
          <cell r="E426">
            <v>941</v>
          </cell>
        </row>
        <row r="428">
          <cell r="A428">
            <v>409.2</v>
          </cell>
          <cell r="B428" t="str">
            <v>INCOME TAXES-STATE</v>
          </cell>
          <cell r="C428">
            <v>941</v>
          </cell>
          <cell r="D428">
            <v>0</v>
          </cell>
          <cell r="E428">
            <v>941</v>
          </cell>
        </row>
        <row r="430">
          <cell r="A430">
            <v>4101100</v>
          </cell>
          <cell r="B430" t="str">
            <v>DEF INCOME TAXES-STATE</v>
          </cell>
          <cell r="C430">
            <v>881</v>
          </cell>
          <cell r="D430">
            <v>0</v>
          </cell>
          <cell r="E430">
            <v>881</v>
          </cell>
        </row>
        <row r="432">
          <cell r="A432">
            <v>410.2</v>
          </cell>
          <cell r="B432" t="str">
            <v>DEFERRED INCOME TAXES-ST</v>
          </cell>
          <cell r="C432">
            <v>881</v>
          </cell>
          <cell r="D432">
            <v>0</v>
          </cell>
          <cell r="E432">
            <v>881</v>
          </cell>
        </row>
        <row r="434">
          <cell r="A434">
            <v>4122000</v>
          </cell>
          <cell r="B434" t="str">
            <v>AMORT OF INVEST TAX CREDIT</v>
          </cell>
          <cell r="C434">
            <v>-54</v>
          </cell>
          <cell r="D434">
            <v>0</v>
          </cell>
          <cell r="E434">
            <v>-54</v>
          </cell>
        </row>
        <row r="436">
          <cell r="A436">
            <v>412.1</v>
          </cell>
          <cell r="B436" t="str">
            <v>-AMORT OF INVEST TAX</v>
          </cell>
          <cell r="C436">
            <v>-54</v>
          </cell>
          <cell r="D436">
            <v>0</v>
          </cell>
          <cell r="E436">
            <v>-54</v>
          </cell>
        </row>
        <row r="438">
          <cell r="A438">
            <v>4101000</v>
          </cell>
          <cell r="B438" t="str">
            <v>DEF INCOME TAX-FEDERAL</v>
          </cell>
          <cell r="C438">
            <v>3655</v>
          </cell>
          <cell r="D438">
            <v>0</v>
          </cell>
          <cell r="E438">
            <v>3655</v>
          </cell>
        </row>
        <row r="440">
          <cell r="A440">
            <v>419.1</v>
          </cell>
          <cell r="B440" t="str">
            <v>DEFERRED INCOME TAXES-FED</v>
          </cell>
          <cell r="C440">
            <v>3655</v>
          </cell>
          <cell r="D440">
            <v>0</v>
          </cell>
          <cell r="E440">
            <v>3655</v>
          </cell>
        </row>
        <row r="442">
          <cell r="A442">
            <v>4192000</v>
          </cell>
          <cell r="B442" t="str">
            <v>INTEREST EXPENSE-INTER-CO</v>
          </cell>
          <cell r="C442">
            <v>31679</v>
          </cell>
          <cell r="D442">
            <v>0</v>
          </cell>
          <cell r="E442">
            <v>31679</v>
          </cell>
        </row>
        <row r="444">
          <cell r="A444">
            <v>419.2</v>
          </cell>
          <cell r="B444" t="str">
            <v>INTEREST EXPENSE-INTERCO</v>
          </cell>
          <cell r="C444">
            <v>31679</v>
          </cell>
          <cell r="D444">
            <v>0</v>
          </cell>
          <cell r="E444">
            <v>31679</v>
          </cell>
        </row>
        <row r="446">
          <cell r="A446">
            <v>4272090</v>
          </cell>
          <cell r="B446" t="str">
            <v>S/T INT EXP OTHER</v>
          </cell>
          <cell r="C446">
            <v>-99</v>
          </cell>
          <cell r="D446">
            <v>0</v>
          </cell>
          <cell r="E446">
            <v>-99</v>
          </cell>
        </row>
        <row r="448">
          <cell r="A448">
            <v>427.2</v>
          </cell>
          <cell r="B448" t="str">
            <v>SHORT TERM INTEREST EXP</v>
          </cell>
          <cell r="C448">
            <v>-99</v>
          </cell>
          <cell r="D448">
            <v>0</v>
          </cell>
          <cell r="E448">
            <v>-99</v>
          </cell>
        </row>
        <row r="449">
          <cell r="C449" t="str">
            <v>---------------</v>
          </cell>
          <cell r="D449" t="str">
            <v>---------------</v>
          </cell>
          <cell r="E449" t="str">
            <v>---------------</v>
          </cell>
        </row>
        <row r="450">
          <cell r="B450" t="str">
            <v>TOTAL INCOME STATEMENT</v>
          </cell>
          <cell r="C450">
            <v>-22731.07</v>
          </cell>
          <cell r="D450">
            <v>0</v>
          </cell>
          <cell r="E450">
            <v>-22731.07</v>
          </cell>
        </row>
        <row r="453">
          <cell r="B453" t="str">
            <v>TOTAL BALANCE SHEET</v>
          </cell>
          <cell r="C453">
            <v>22731.07</v>
          </cell>
          <cell r="D453">
            <v>-22731.07</v>
          </cell>
          <cell r="E453">
            <v>0</v>
          </cell>
        </row>
        <row r="454">
          <cell r="B454" t="str">
            <v>TOTAL INCOME STATEMENT</v>
          </cell>
          <cell r="C454">
            <v>-22731.07</v>
          </cell>
          <cell r="D454">
            <v>0</v>
          </cell>
          <cell r="E454">
            <v>-22731.07</v>
          </cell>
        </row>
        <row r="456">
          <cell r="A456" t="str">
            <v>Press RETURN to continue......</v>
          </cell>
        </row>
      </sheetData>
      <sheetData sheetId="46">
        <row r="1">
          <cell r="A1" t="str">
            <v xml:space="preserve">Apple Canyon </v>
          </cell>
        </row>
        <row r="2">
          <cell r="A2" t="str">
            <v>Trail Balance - 07</v>
          </cell>
        </row>
        <row r="4">
          <cell r="A4" t="str">
            <v>PERIOD ENDING: 12/31/07                  12:29:04 22 DEC 2008 (NV.1CO.TB) PAGE 1</v>
          </cell>
        </row>
        <row r="5">
          <cell r="A5" t="str">
            <v xml:space="preserve">COMPANY: C-005 APPLE CANYON UTILITY CO.                                         </v>
          </cell>
        </row>
        <row r="7">
          <cell r="A7" t="str">
            <v>DETAIL TB BY COMPANY</v>
          </cell>
        </row>
        <row r="9">
          <cell r="A9" t="str">
            <v xml:space="preserve">                  U T I L I T I E S ,  I N C O R P O R A T E D</v>
          </cell>
        </row>
        <row r="11">
          <cell r="A11" t="str">
            <v xml:space="preserve">                              DETAIL TRIAL BALANCE</v>
          </cell>
        </row>
        <row r="13">
          <cell r="A13" t="str">
            <v>ACCOUNT</v>
          </cell>
          <cell r="B13" t="str">
            <v>DESCRIPTION</v>
          </cell>
          <cell r="C13" t="str">
            <v>BEG-BALANCE</v>
          </cell>
          <cell r="D13" t="str">
            <v>CURRENT</v>
          </cell>
          <cell r="E13" t="str">
            <v>END-BALANCE</v>
          </cell>
        </row>
        <row r="14">
          <cell r="A14" t="str">
            <v>-------</v>
          </cell>
          <cell r="B14" t="str">
            <v>-----------</v>
          </cell>
          <cell r="C14" t="str">
            <v>-----------</v>
          </cell>
          <cell r="D14" t="str">
            <v>-------</v>
          </cell>
          <cell r="E14" t="str">
            <v>-----------</v>
          </cell>
        </row>
        <row r="16">
          <cell r="A16">
            <v>3011001</v>
          </cell>
          <cell r="B16" t="str">
            <v>ORGANIZATION</v>
          </cell>
          <cell r="C16">
            <v>20135.29</v>
          </cell>
          <cell r="D16">
            <v>0</v>
          </cell>
          <cell r="E16">
            <v>20135.29</v>
          </cell>
        </row>
        <row r="17">
          <cell r="A17">
            <v>3033020</v>
          </cell>
          <cell r="B17" t="str">
            <v>LAND &amp; LAND RIGHTS (PUMP PLT)</v>
          </cell>
          <cell r="C17">
            <v>-885.06</v>
          </cell>
          <cell r="D17">
            <v>0</v>
          </cell>
          <cell r="E17">
            <v>-885.06</v>
          </cell>
        </row>
        <row r="18">
          <cell r="A18">
            <v>3036010</v>
          </cell>
          <cell r="B18" t="str">
            <v>LAND &amp; LAND RIGHTS</v>
          </cell>
          <cell r="C18">
            <v>5000</v>
          </cell>
          <cell r="D18">
            <v>0</v>
          </cell>
          <cell r="E18">
            <v>5000</v>
          </cell>
        </row>
        <row r="19">
          <cell r="A19">
            <v>3043021</v>
          </cell>
          <cell r="B19" t="str">
            <v>STRUCT &amp; IMPRV (PUMP PLT)</v>
          </cell>
          <cell r="C19">
            <v>24639.71</v>
          </cell>
          <cell r="D19">
            <v>0</v>
          </cell>
          <cell r="E19">
            <v>24639.71</v>
          </cell>
        </row>
        <row r="20">
          <cell r="A20">
            <v>3044031</v>
          </cell>
          <cell r="B20" t="str">
            <v>STRUCT &amp; IMPRV (WATER T P)</v>
          </cell>
          <cell r="C20">
            <v>918.68</v>
          </cell>
          <cell r="D20">
            <v>0</v>
          </cell>
          <cell r="E20">
            <v>918.68</v>
          </cell>
        </row>
        <row r="21">
          <cell r="A21">
            <v>3072014</v>
          </cell>
          <cell r="B21" t="str">
            <v>WELLS &amp; SPRINGS</v>
          </cell>
          <cell r="C21">
            <v>179341.63</v>
          </cell>
          <cell r="D21">
            <v>0</v>
          </cell>
          <cell r="E21">
            <v>179341.63</v>
          </cell>
        </row>
        <row r="22">
          <cell r="A22">
            <v>3113025</v>
          </cell>
          <cell r="B22" t="str">
            <v>ELECTRIC PUMP EQUIP</v>
          </cell>
          <cell r="C22">
            <v>94345.42</v>
          </cell>
          <cell r="D22">
            <v>0</v>
          </cell>
          <cell r="E22">
            <v>94345.42</v>
          </cell>
        </row>
        <row r="23">
          <cell r="A23">
            <v>3204032</v>
          </cell>
          <cell r="B23" t="str">
            <v>WATER TREATMENT EQPT</v>
          </cell>
          <cell r="C23">
            <v>9925.83</v>
          </cell>
          <cell r="D23">
            <v>0</v>
          </cell>
          <cell r="E23">
            <v>9925.83</v>
          </cell>
        </row>
        <row r="24">
          <cell r="A24">
            <v>3305042</v>
          </cell>
          <cell r="B24" t="str">
            <v>DIST RESV &amp; STNDPIPES</v>
          </cell>
          <cell r="C24">
            <v>133906.76</v>
          </cell>
          <cell r="D24">
            <v>0</v>
          </cell>
          <cell r="E24">
            <v>133906.76</v>
          </cell>
        </row>
        <row r="25">
          <cell r="A25">
            <v>3315043</v>
          </cell>
          <cell r="B25" t="str">
            <v>TRANS &amp; DISTR MAINS</v>
          </cell>
          <cell r="C25">
            <v>1227100.47</v>
          </cell>
          <cell r="D25">
            <v>0</v>
          </cell>
          <cell r="E25">
            <v>1227100.47</v>
          </cell>
        </row>
        <row r="26">
          <cell r="A26">
            <v>3335045</v>
          </cell>
          <cell r="B26" t="str">
            <v>SERVICE LINES</v>
          </cell>
          <cell r="C26">
            <v>450319.37</v>
          </cell>
          <cell r="D26">
            <v>0</v>
          </cell>
          <cell r="E26">
            <v>450319.37</v>
          </cell>
        </row>
        <row r="27">
          <cell r="A27">
            <v>3345046</v>
          </cell>
          <cell r="B27" t="str">
            <v>METERS</v>
          </cell>
          <cell r="C27">
            <v>42471.71</v>
          </cell>
          <cell r="D27">
            <v>0</v>
          </cell>
          <cell r="E27">
            <v>42471.71</v>
          </cell>
        </row>
        <row r="28">
          <cell r="A28">
            <v>3345047</v>
          </cell>
          <cell r="B28" t="str">
            <v>METER INSTALLATIONS</v>
          </cell>
          <cell r="C28">
            <v>21105.77</v>
          </cell>
          <cell r="D28">
            <v>0</v>
          </cell>
          <cell r="E28">
            <v>21105.77</v>
          </cell>
        </row>
        <row r="29">
          <cell r="A29">
            <v>3355048</v>
          </cell>
          <cell r="B29" t="str">
            <v>HYDRANTS</v>
          </cell>
          <cell r="C29">
            <v>68975.92</v>
          </cell>
          <cell r="D29">
            <v>0</v>
          </cell>
          <cell r="E29">
            <v>68975.92</v>
          </cell>
        </row>
        <row r="30">
          <cell r="A30">
            <v>3406090</v>
          </cell>
          <cell r="B30" t="str">
            <v>OFF STRUCT &amp; IMPRV</v>
          </cell>
          <cell r="C30">
            <v>30739.46</v>
          </cell>
          <cell r="D30">
            <v>0</v>
          </cell>
          <cell r="E30">
            <v>30739.46</v>
          </cell>
        </row>
        <row r="31">
          <cell r="A31">
            <v>3446095</v>
          </cell>
          <cell r="B31" t="str">
            <v>LABORATORY EQPT</v>
          </cell>
          <cell r="C31">
            <v>792.74</v>
          </cell>
          <cell r="D31">
            <v>0</v>
          </cell>
          <cell r="E31">
            <v>792.74</v>
          </cell>
        </row>
        <row r="32">
          <cell r="A32">
            <v>3466094</v>
          </cell>
          <cell r="B32" t="str">
            <v>TOOLS SHOP &amp; MISC EQPT</v>
          </cell>
          <cell r="C32">
            <v>17461.61</v>
          </cell>
          <cell r="D32">
            <v>0</v>
          </cell>
          <cell r="E32">
            <v>17461.61</v>
          </cell>
        </row>
        <row r="33">
          <cell r="A33">
            <v>3466097</v>
          </cell>
          <cell r="B33" t="str">
            <v>COMMUNICATION EQPT</v>
          </cell>
          <cell r="C33">
            <v>1776.26</v>
          </cell>
          <cell r="D33">
            <v>0</v>
          </cell>
          <cell r="E33">
            <v>1776.26</v>
          </cell>
        </row>
        <row r="35">
          <cell r="A35">
            <v>101.1</v>
          </cell>
          <cell r="B35" t="str">
            <v>WTR UTILITY PLANT IN SERVICE</v>
          </cell>
          <cell r="C35">
            <v>2328071.5699999998</v>
          </cell>
          <cell r="D35">
            <v>0</v>
          </cell>
          <cell r="E35">
            <v>2328071.5699999998</v>
          </cell>
        </row>
        <row r="37">
          <cell r="A37">
            <v>1032000</v>
          </cell>
          <cell r="B37" t="str">
            <v>PLT HELD FUTURE USE-WTR</v>
          </cell>
          <cell r="C37">
            <v>40534.410000000003</v>
          </cell>
          <cell r="D37">
            <v>0</v>
          </cell>
          <cell r="E37">
            <v>40534.410000000003</v>
          </cell>
        </row>
        <row r="39">
          <cell r="A39">
            <v>103.1</v>
          </cell>
          <cell r="B39" t="str">
            <v>PLANT HELD FOR FUTURE USE</v>
          </cell>
          <cell r="C39">
            <v>40534.410000000003</v>
          </cell>
          <cell r="D39">
            <v>0</v>
          </cell>
          <cell r="E39">
            <v>40534.410000000003</v>
          </cell>
        </row>
        <row r="41">
          <cell r="A41">
            <v>1052091</v>
          </cell>
          <cell r="B41" t="str">
            <v>WATER PLANT IN PROCESS</v>
          </cell>
          <cell r="C41">
            <v>33814.339999999997</v>
          </cell>
          <cell r="D41">
            <v>0</v>
          </cell>
          <cell r="E41">
            <v>33814.339999999997</v>
          </cell>
        </row>
        <row r="43">
          <cell r="A43">
            <v>105.1</v>
          </cell>
          <cell r="B43" t="str">
            <v>WORK IN PROGRESS</v>
          </cell>
          <cell r="C43">
            <v>33814.339999999997</v>
          </cell>
          <cell r="D43">
            <v>0</v>
          </cell>
          <cell r="E43">
            <v>33814.339999999997</v>
          </cell>
        </row>
        <row r="45">
          <cell r="A45">
            <v>1083010</v>
          </cell>
          <cell r="B45" t="str">
            <v>ACCUM DEPR-WATER PLANT</v>
          </cell>
          <cell r="C45">
            <v>-600803.99</v>
          </cell>
          <cell r="D45">
            <v>0</v>
          </cell>
          <cell r="E45">
            <v>-600803.99</v>
          </cell>
        </row>
        <row r="47">
          <cell r="A47">
            <v>108.3</v>
          </cell>
          <cell r="B47" t="str">
            <v>ACCUM DEPR WATER PLANT</v>
          </cell>
          <cell r="C47">
            <v>-600803.99</v>
          </cell>
          <cell r="D47">
            <v>0</v>
          </cell>
          <cell r="E47">
            <v>-600803.99</v>
          </cell>
        </row>
        <row r="49">
          <cell r="A49">
            <v>1411000</v>
          </cell>
          <cell r="B49" t="str">
            <v>A/R-CUSTOMER</v>
          </cell>
          <cell r="C49">
            <v>42342.98</v>
          </cell>
          <cell r="D49">
            <v>0</v>
          </cell>
          <cell r="E49">
            <v>42342.98</v>
          </cell>
        </row>
        <row r="50">
          <cell r="A50">
            <v>1411002</v>
          </cell>
          <cell r="B50" t="str">
            <v>A/R-CUSTOMER ACCRUAL</v>
          </cell>
          <cell r="C50">
            <v>85046</v>
          </cell>
          <cell r="D50">
            <v>0</v>
          </cell>
          <cell r="E50">
            <v>85046</v>
          </cell>
        </row>
        <row r="51">
          <cell r="A51">
            <v>1411003</v>
          </cell>
          <cell r="B51" t="str">
            <v>A/R-CUSTOMER REFUNDS</v>
          </cell>
          <cell r="C51">
            <v>-236.22</v>
          </cell>
          <cell r="D51">
            <v>0</v>
          </cell>
          <cell r="E51">
            <v>-236.22</v>
          </cell>
        </row>
        <row r="53">
          <cell r="A53">
            <v>141.1</v>
          </cell>
          <cell r="B53" t="str">
            <v>ACCOUNTS RECEIVABLE CUSTOMER</v>
          </cell>
          <cell r="C53">
            <v>127152.76</v>
          </cell>
          <cell r="D53">
            <v>0</v>
          </cell>
          <cell r="E53">
            <v>127152.76</v>
          </cell>
        </row>
        <row r="55">
          <cell r="A55">
            <v>1431000</v>
          </cell>
          <cell r="B55" t="str">
            <v>ACCUM PROV UNCOLLECT ACCTS</v>
          </cell>
          <cell r="C55">
            <v>-18480.21</v>
          </cell>
          <cell r="D55">
            <v>0</v>
          </cell>
          <cell r="E55">
            <v>-18480.21</v>
          </cell>
        </row>
        <row r="57">
          <cell r="A57">
            <v>143.1</v>
          </cell>
          <cell r="B57" t="str">
            <v>ACCUM PROV UNCOLL AC</v>
          </cell>
          <cell r="C57">
            <v>-18480.21</v>
          </cell>
          <cell r="D57">
            <v>0</v>
          </cell>
          <cell r="E57">
            <v>-18480.21</v>
          </cell>
        </row>
        <row r="59">
          <cell r="A59">
            <v>1512000</v>
          </cell>
          <cell r="B59" t="str">
            <v>INVENTORY</v>
          </cell>
          <cell r="C59">
            <v>3037.98</v>
          </cell>
          <cell r="D59">
            <v>0</v>
          </cell>
          <cell r="E59">
            <v>3037.98</v>
          </cell>
        </row>
        <row r="61">
          <cell r="A61">
            <v>151.19999999999999</v>
          </cell>
          <cell r="B61" t="str">
            <v>INVENTORY</v>
          </cell>
          <cell r="C61">
            <v>3037.98</v>
          </cell>
          <cell r="D61">
            <v>0</v>
          </cell>
          <cell r="E61">
            <v>3037.98</v>
          </cell>
        </row>
        <row r="64">
          <cell r="A64" t="str">
            <v>PERIOD ENDING: 12/31/07                  12:29:04 22 DEC 2008 (NV.1CO.TB) PAGE 2</v>
          </cell>
        </row>
        <row r="65">
          <cell r="A65" t="str">
            <v xml:space="preserve">COMPANY: C-005 APPLE CANYON UTILITY CO.                                         </v>
          </cell>
        </row>
        <row r="67">
          <cell r="A67" t="str">
            <v>DETAIL TB BY COMPANY</v>
          </cell>
        </row>
        <row r="69">
          <cell r="A69" t="str">
            <v xml:space="preserve">                  U T I L I T I E S ,  I N C O R P O R A T E D</v>
          </cell>
        </row>
        <row r="71">
          <cell r="A71" t="str">
            <v xml:space="preserve">                              DETAIL TRIAL BALANCE</v>
          </cell>
        </row>
        <row r="73">
          <cell r="A73" t="str">
            <v>ACCOUNT               DESCRIPTION                  BEG-BALANCE       CURRENT       END-BALANCE</v>
          </cell>
        </row>
        <row r="74">
          <cell r="A74" t="str">
            <v>-------               -----------                  -----------       -------       -----------</v>
          </cell>
        </row>
        <row r="75">
          <cell r="A75">
            <v>1862049</v>
          </cell>
          <cell r="B75" t="str">
            <v>DEF CHGS-VOC TESTING</v>
          </cell>
          <cell r="C75">
            <v>1846.3</v>
          </cell>
          <cell r="D75">
            <v>0</v>
          </cell>
          <cell r="E75">
            <v>1846.3</v>
          </cell>
        </row>
        <row r="76">
          <cell r="A76">
            <v>1865049</v>
          </cell>
          <cell r="B76" t="str">
            <v>AMORT - VOC TESTING</v>
          </cell>
          <cell r="C76">
            <v>-933</v>
          </cell>
          <cell r="D76">
            <v>0</v>
          </cell>
          <cell r="E76">
            <v>-933</v>
          </cell>
        </row>
        <row r="78">
          <cell r="A78">
            <v>186.2</v>
          </cell>
          <cell r="B78" t="str">
            <v>OTHER DEFERRED CHARGES</v>
          </cell>
          <cell r="C78">
            <v>913.3</v>
          </cell>
          <cell r="D78">
            <v>0</v>
          </cell>
          <cell r="E78">
            <v>913.3</v>
          </cell>
        </row>
        <row r="80">
          <cell r="A80">
            <v>1901011</v>
          </cell>
          <cell r="B80" t="str">
            <v>DEF FED TAX - CIAC PRE 1987</v>
          </cell>
          <cell r="C80">
            <v>4644</v>
          </cell>
          <cell r="D80">
            <v>0</v>
          </cell>
          <cell r="E80">
            <v>4644</v>
          </cell>
        </row>
        <row r="81">
          <cell r="A81">
            <v>1901012</v>
          </cell>
          <cell r="B81" t="str">
            <v>DEF FED TAX-TAP FEE POST 2000</v>
          </cell>
          <cell r="C81">
            <v>25088</v>
          </cell>
          <cell r="D81">
            <v>0</v>
          </cell>
          <cell r="E81">
            <v>25088</v>
          </cell>
        </row>
        <row r="82">
          <cell r="A82">
            <v>1901020</v>
          </cell>
          <cell r="B82" t="str">
            <v>DEF FED TAX - RATE CASE</v>
          </cell>
          <cell r="C82">
            <v>-338</v>
          </cell>
          <cell r="D82">
            <v>0</v>
          </cell>
          <cell r="E82">
            <v>-338</v>
          </cell>
        </row>
        <row r="83">
          <cell r="A83">
            <v>1901021</v>
          </cell>
          <cell r="B83" t="str">
            <v>DEF FED TAX - DEF MAINT</v>
          </cell>
          <cell r="C83">
            <v>-464</v>
          </cell>
          <cell r="D83">
            <v>0</v>
          </cell>
          <cell r="E83">
            <v>-464</v>
          </cell>
        </row>
        <row r="84">
          <cell r="A84">
            <v>1901024</v>
          </cell>
          <cell r="B84" t="str">
            <v>DEF FED TAX - ORGN EXP</v>
          </cell>
          <cell r="C84">
            <v>-176</v>
          </cell>
          <cell r="D84">
            <v>0</v>
          </cell>
          <cell r="E84">
            <v>-176</v>
          </cell>
        </row>
        <row r="85">
          <cell r="A85">
            <v>1901025</v>
          </cell>
          <cell r="B85" t="str">
            <v>DEF FED TAX - BAD DEBTS '86</v>
          </cell>
          <cell r="C85">
            <v>11910</v>
          </cell>
          <cell r="D85">
            <v>0</v>
          </cell>
          <cell r="E85">
            <v>11910</v>
          </cell>
        </row>
        <row r="86">
          <cell r="A86">
            <v>1901026</v>
          </cell>
          <cell r="B86" t="str">
            <v>DEF FED TAX - BAD DEBTS CURRENT</v>
          </cell>
          <cell r="C86">
            <v>-7296</v>
          </cell>
          <cell r="D86">
            <v>0</v>
          </cell>
          <cell r="E86">
            <v>-7296</v>
          </cell>
        </row>
        <row r="87">
          <cell r="A87">
            <v>1901031</v>
          </cell>
          <cell r="B87" t="str">
            <v>DEF FED TAX - DEPRECIATION</v>
          </cell>
          <cell r="C87">
            <v>-136464</v>
          </cell>
          <cell r="D87">
            <v>0</v>
          </cell>
          <cell r="E87">
            <v>-136464</v>
          </cell>
        </row>
        <row r="89">
          <cell r="A89">
            <v>190.1</v>
          </cell>
          <cell r="B89" t="str">
            <v>ACCUM DEFERRED FIT</v>
          </cell>
          <cell r="C89">
            <v>-103096</v>
          </cell>
          <cell r="D89">
            <v>0</v>
          </cell>
          <cell r="E89">
            <v>-103096</v>
          </cell>
        </row>
        <row r="91">
          <cell r="A91">
            <v>1902011</v>
          </cell>
          <cell r="B91" t="str">
            <v>DEF ST TAX - CIAC PRE 1987</v>
          </cell>
          <cell r="C91">
            <v>729</v>
          </cell>
          <cell r="D91">
            <v>0</v>
          </cell>
          <cell r="E91">
            <v>729</v>
          </cell>
        </row>
        <row r="92">
          <cell r="A92">
            <v>1902012</v>
          </cell>
          <cell r="B92" t="str">
            <v>DEF ST TAX-TAP FEE POST 2000</v>
          </cell>
          <cell r="C92">
            <v>5811</v>
          </cell>
          <cell r="D92">
            <v>0</v>
          </cell>
          <cell r="E92">
            <v>5811</v>
          </cell>
        </row>
        <row r="93">
          <cell r="A93">
            <v>1902020</v>
          </cell>
          <cell r="B93" t="str">
            <v>DEF ST TAX - RATE CASE</v>
          </cell>
          <cell r="C93">
            <v>-78</v>
          </cell>
          <cell r="D93">
            <v>0</v>
          </cell>
          <cell r="E93">
            <v>-78</v>
          </cell>
        </row>
        <row r="94">
          <cell r="A94">
            <v>1902021</v>
          </cell>
          <cell r="B94" t="str">
            <v>DEF ST TAX - DEF MAINT</v>
          </cell>
          <cell r="C94">
            <v>-106</v>
          </cell>
          <cell r="D94">
            <v>0</v>
          </cell>
          <cell r="E94">
            <v>-106</v>
          </cell>
        </row>
        <row r="95">
          <cell r="A95">
            <v>1902026</v>
          </cell>
          <cell r="B95" t="str">
            <v>DEF ST TAX - BAD DEBT</v>
          </cell>
          <cell r="C95">
            <v>-292</v>
          </cell>
          <cell r="D95">
            <v>0</v>
          </cell>
          <cell r="E95">
            <v>-292</v>
          </cell>
        </row>
        <row r="96">
          <cell r="A96">
            <v>1902031</v>
          </cell>
          <cell r="B96" t="str">
            <v>DEF ST TAX - DEPRECIATION</v>
          </cell>
          <cell r="C96">
            <v>-3193</v>
          </cell>
          <cell r="D96">
            <v>0</v>
          </cell>
          <cell r="E96">
            <v>-3193</v>
          </cell>
        </row>
        <row r="98">
          <cell r="A98">
            <v>190.2</v>
          </cell>
          <cell r="B98" t="str">
            <v>ACCUM DEFERRED SIT</v>
          </cell>
          <cell r="C98">
            <v>2871</v>
          </cell>
          <cell r="D98">
            <v>0</v>
          </cell>
          <cell r="E98">
            <v>2871</v>
          </cell>
        </row>
        <row r="100">
          <cell r="A100">
            <v>2021010</v>
          </cell>
          <cell r="B100" t="str">
            <v>COMMON STOCK</v>
          </cell>
          <cell r="C100">
            <v>-450000</v>
          </cell>
          <cell r="D100">
            <v>0</v>
          </cell>
          <cell r="E100">
            <v>-450000</v>
          </cell>
        </row>
        <row r="102">
          <cell r="A102">
            <v>202.1</v>
          </cell>
          <cell r="B102" t="str">
            <v>-COMMON STOCK &amp; CS SUBS</v>
          </cell>
          <cell r="C102">
            <v>-450000</v>
          </cell>
          <cell r="D102">
            <v>0</v>
          </cell>
          <cell r="E102">
            <v>-450000</v>
          </cell>
        </row>
        <row r="104">
          <cell r="A104">
            <v>2112000</v>
          </cell>
          <cell r="B104" t="str">
            <v>MISC PAID-IN CAPITAL</v>
          </cell>
          <cell r="C104">
            <v>-216814.97</v>
          </cell>
          <cell r="D104">
            <v>0</v>
          </cell>
          <cell r="E104">
            <v>-216814.97</v>
          </cell>
        </row>
        <row r="106">
          <cell r="A106">
            <v>211.2</v>
          </cell>
          <cell r="B106" t="str">
            <v>MISC PAID IN CAPITAL</v>
          </cell>
          <cell r="C106">
            <v>-216814.97</v>
          </cell>
          <cell r="D106">
            <v>0</v>
          </cell>
          <cell r="E106">
            <v>-216814.97</v>
          </cell>
        </row>
        <row r="108">
          <cell r="A108">
            <v>2151000</v>
          </cell>
          <cell r="B108" t="str">
            <v>RETAINED EARN-PRIOR YEARS</v>
          </cell>
          <cell r="C108">
            <v>-364373.99</v>
          </cell>
          <cell r="D108">
            <v>0</v>
          </cell>
          <cell r="E108">
            <v>-364373.99</v>
          </cell>
        </row>
        <row r="110">
          <cell r="A110">
            <v>215.1</v>
          </cell>
          <cell r="B110" t="str">
            <v>RETAINED EARNINGS PRIOR</v>
          </cell>
          <cell r="C110">
            <v>-364373.99</v>
          </cell>
          <cell r="D110">
            <v>0</v>
          </cell>
          <cell r="E110">
            <v>-364373.99</v>
          </cell>
        </row>
        <row r="112">
          <cell r="A112">
            <v>2334002</v>
          </cell>
          <cell r="B112" t="str">
            <v>A/P WATER SERVICE CORP</v>
          </cell>
          <cell r="C112">
            <v>-1739797.61</v>
          </cell>
          <cell r="D112">
            <v>0</v>
          </cell>
          <cell r="E112">
            <v>-1739797.61</v>
          </cell>
        </row>
        <row r="113">
          <cell r="A113">
            <v>2334003</v>
          </cell>
          <cell r="B113" t="str">
            <v>A/P WATER SERVICE DISB</v>
          </cell>
          <cell r="C113">
            <v>3110889.38</v>
          </cell>
          <cell r="D113">
            <v>0</v>
          </cell>
          <cell r="E113">
            <v>3110889.38</v>
          </cell>
        </row>
        <row r="115">
          <cell r="A115">
            <v>233.4</v>
          </cell>
          <cell r="B115" t="str">
            <v>ACCTS PAYABLE ASSOC COS</v>
          </cell>
          <cell r="C115">
            <v>1371091.77</v>
          </cell>
          <cell r="D115">
            <v>0</v>
          </cell>
          <cell r="E115">
            <v>1371091.77</v>
          </cell>
        </row>
        <row r="117">
          <cell r="A117">
            <v>2361104</v>
          </cell>
          <cell r="B117" t="str">
            <v>ACCRUED UTIL OR COMM TAX</v>
          </cell>
          <cell r="C117">
            <v>-254</v>
          </cell>
          <cell r="D117">
            <v>0</v>
          </cell>
          <cell r="E117">
            <v>-254</v>
          </cell>
        </row>
        <row r="118">
          <cell r="A118">
            <v>2361121</v>
          </cell>
          <cell r="B118" t="str">
            <v>ACCRUED REAL EST TAX</v>
          </cell>
          <cell r="C118">
            <v>-1620</v>
          </cell>
          <cell r="D118">
            <v>0</v>
          </cell>
          <cell r="E118">
            <v>-1620</v>
          </cell>
        </row>
        <row r="120">
          <cell r="A120">
            <v>236.1</v>
          </cell>
          <cell r="B120" t="str">
            <v>ACCRUED TAXES</v>
          </cell>
          <cell r="C120">
            <v>-1874</v>
          </cell>
          <cell r="D120">
            <v>0</v>
          </cell>
          <cell r="E120">
            <v>-1874</v>
          </cell>
        </row>
        <row r="122">
          <cell r="A122">
            <v>2372030</v>
          </cell>
          <cell r="B122" t="str">
            <v>ACCRUED CUST DEP INTEREST</v>
          </cell>
          <cell r="C122">
            <v>0.39</v>
          </cell>
          <cell r="D122">
            <v>0</v>
          </cell>
          <cell r="E122">
            <v>0.39</v>
          </cell>
        </row>
        <row r="125">
          <cell r="A125" t="str">
            <v>PERIOD ENDING: 12/31/07                  12:29:04 22 DEC 2008 (NV.1CO.TB) PAGE 3</v>
          </cell>
        </row>
        <row r="126">
          <cell r="A126" t="str">
            <v xml:space="preserve">COMPANY: C-005 APPLE CANYON UTILITY CO.                                         </v>
          </cell>
        </row>
        <row r="128">
          <cell r="A128" t="str">
            <v>DETAIL TB BY COMPANY</v>
          </cell>
        </row>
        <row r="130">
          <cell r="A130" t="str">
            <v xml:space="preserve">                  U T I L I T I E S ,  I N C O R P O R A T E D</v>
          </cell>
        </row>
        <row r="132">
          <cell r="A132" t="str">
            <v xml:space="preserve">                              DETAIL TRIAL BALANCE</v>
          </cell>
        </row>
        <row r="134">
          <cell r="A134" t="str">
            <v>ACCOUNT               DESCRIPTION                  BEG-BALANCE       CURRENT       END-BALANCE</v>
          </cell>
        </row>
        <row r="135">
          <cell r="A135" t="str">
            <v>-------               -----------                  -----------       -------       -----------</v>
          </cell>
        </row>
        <row r="136">
          <cell r="A136">
            <v>237.1</v>
          </cell>
          <cell r="B136" t="str">
            <v>ACCRUED INTEREST</v>
          </cell>
          <cell r="C136">
            <v>0.39</v>
          </cell>
          <cell r="D136">
            <v>0</v>
          </cell>
          <cell r="E136">
            <v>0.39</v>
          </cell>
        </row>
        <row r="138">
          <cell r="A138">
            <v>2413000</v>
          </cell>
          <cell r="B138" t="str">
            <v>ADVANCES FROM UTILITIES INC</v>
          </cell>
          <cell r="C138">
            <v>-1043240.19</v>
          </cell>
          <cell r="D138">
            <v>0</v>
          </cell>
          <cell r="E138">
            <v>-1043240.19</v>
          </cell>
        </row>
        <row r="140">
          <cell r="A140">
            <v>241.3</v>
          </cell>
          <cell r="B140" t="str">
            <v>ADVANCES FROM UI</v>
          </cell>
          <cell r="C140">
            <v>-1043240.19</v>
          </cell>
          <cell r="D140">
            <v>0</v>
          </cell>
          <cell r="E140">
            <v>-1043240.19</v>
          </cell>
        </row>
        <row r="142">
          <cell r="A142">
            <v>2525000</v>
          </cell>
          <cell r="B142" t="str">
            <v>ADV-IN-AID OF CONST-WATER</v>
          </cell>
          <cell r="C142">
            <v>-450000</v>
          </cell>
          <cell r="D142">
            <v>0</v>
          </cell>
          <cell r="E142">
            <v>-450000</v>
          </cell>
        </row>
        <row r="144">
          <cell r="A144">
            <v>252.1</v>
          </cell>
          <cell r="B144" t="str">
            <v>ADVANCES IN AID WATER</v>
          </cell>
          <cell r="C144">
            <v>-450000</v>
          </cell>
          <cell r="D144">
            <v>0</v>
          </cell>
          <cell r="E144">
            <v>-450000</v>
          </cell>
        </row>
        <row r="146">
          <cell r="A146">
            <v>2551000</v>
          </cell>
          <cell r="B146" t="str">
            <v>UNAMORT INVEST TAX CREDIT</v>
          </cell>
          <cell r="C146">
            <v>-2074</v>
          </cell>
          <cell r="D146">
            <v>0</v>
          </cell>
          <cell r="E146">
            <v>-2074</v>
          </cell>
        </row>
        <row r="148">
          <cell r="A148">
            <v>255.1</v>
          </cell>
          <cell r="B148" t="str">
            <v>UNAMORT INVEST TAX CREDIT</v>
          </cell>
          <cell r="C148">
            <v>-2074</v>
          </cell>
          <cell r="D148">
            <v>0</v>
          </cell>
          <cell r="E148">
            <v>-2074</v>
          </cell>
        </row>
        <row r="150">
          <cell r="A150">
            <v>2711000</v>
          </cell>
          <cell r="B150" t="str">
            <v>CIAC-WATER-UNDISTR.</v>
          </cell>
          <cell r="C150">
            <v>-658521.63</v>
          </cell>
          <cell r="D150">
            <v>0</v>
          </cell>
          <cell r="E150">
            <v>-658521.63</v>
          </cell>
        </row>
        <row r="151">
          <cell r="A151">
            <v>2711010</v>
          </cell>
          <cell r="B151" t="str">
            <v>CIAC-WATER-TAX</v>
          </cell>
          <cell r="C151">
            <v>-88000</v>
          </cell>
          <cell r="D151">
            <v>0</v>
          </cell>
          <cell r="E151">
            <v>-88000</v>
          </cell>
        </row>
        <row r="153">
          <cell r="A153">
            <v>271.10000000000002</v>
          </cell>
          <cell r="B153" t="str">
            <v>CONTRIBUTIONS IN AID WATER</v>
          </cell>
          <cell r="C153">
            <v>-746521.63</v>
          </cell>
          <cell r="D153">
            <v>0</v>
          </cell>
          <cell r="E153">
            <v>-746521.63</v>
          </cell>
        </row>
        <row r="155">
          <cell r="A155">
            <v>2722000</v>
          </cell>
          <cell r="B155" t="str">
            <v>ACC AMORT-CIA-WATER</v>
          </cell>
          <cell r="C155">
            <v>168357.87</v>
          </cell>
          <cell r="D155">
            <v>0</v>
          </cell>
          <cell r="E155">
            <v>168357.87</v>
          </cell>
        </row>
        <row r="156">
          <cell r="A156">
            <v>2722010</v>
          </cell>
          <cell r="B156" t="str">
            <v>ACC AMORT CIAC TAX</v>
          </cell>
          <cell r="C156">
            <v>1306</v>
          </cell>
          <cell r="D156">
            <v>0</v>
          </cell>
          <cell r="E156">
            <v>1306</v>
          </cell>
        </row>
        <row r="158">
          <cell r="A158">
            <v>272.10000000000002</v>
          </cell>
          <cell r="B158" t="str">
            <v>ACCUM AMORT OF CIA WATER</v>
          </cell>
          <cell r="C158">
            <v>169663.87</v>
          </cell>
          <cell r="D158">
            <v>0</v>
          </cell>
          <cell r="E158">
            <v>169663.87</v>
          </cell>
        </row>
        <row r="159">
          <cell r="C159" t="str">
            <v>---------------</v>
          </cell>
          <cell r="D159" t="str">
            <v>---------------</v>
          </cell>
          <cell r="E159" t="str">
            <v>---------------</v>
          </cell>
        </row>
        <row r="160">
          <cell r="B160" t="str">
            <v>TOTAL BALANCE SHEET</v>
          </cell>
          <cell r="C160">
            <v>79872.41</v>
          </cell>
          <cell r="D160">
            <v>0</v>
          </cell>
          <cell r="E160">
            <v>79872.41</v>
          </cell>
        </row>
        <row r="162">
          <cell r="A162" t="str">
            <v>PERIOD ENDING: 12/31/07                  12:29:04 22 DEC 2008 (NV.1CO.TB) PAGE 4</v>
          </cell>
        </row>
        <row r="163">
          <cell r="A163" t="str">
            <v xml:space="preserve">COMPANY: C-005 APPLE CANYON UTILITY CO.                                         </v>
          </cell>
        </row>
        <row r="165">
          <cell r="A165" t="str">
            <v>DETAIL TB BY COMPANY</v>
          </cell>
        </row>
        <row r="167">
          <cell r="A167" t="str">
            <v xml:space="preserve">                  U T I L I T I E S ,  I N C O R P O R A T E D</v>
          </cell>
        </row>
        <row r="169">
          <cell r="A169" t="str">
            <v xml:space="preserve">                              DETAIL TRIAL BALANCE</v>
          </cell>
        </row>
        <row r="171">
          <cell r="A171" t="str">
            <v>ACCOUNT               DESCRIPTION                  BEG-BALANCE       CURRENT       END-BALANCE</v>
          </cell>
        </row>
        <row r="172">
          <cell r="A172" t="str">
            <v>-------               -----------                  -----------       -------       -----------</v>
          </cell>
        </row>
        <row r="173">
          <cell r="A173">
            <v>4611020</v>
          </cell>
          <cell r="B173" t="str">
            <v>WATER REVENUE-METERED</v>
          </cell>
          <cell r="C173">
            <v>-271798.96000000002</v>
          </cell>
          <cell r="D173">
            <v>0</v>
          </cell>
          <cell r="E173">
            <v>-271798.96000000002</v>
          </cell>
        </row>
        <row r="174">
          <cell r="A174">
            <v>4611099</v>
          </cell>
          <cell r="B174" t="str">
            <v>WATER REVENUE ACCRUALS</v>
          </cell>
          <cell r="C174">
            <v>-45907</v>
          </cell>
          <cell r="D174">
            <v>0</v>
          </cell>
          <cell r="E174">
            <v>-45907</v>
          </cell>
        </row>
        <row r="175">
          <cell r="A175">
            <v>4612030</v>
          </cell>
          <cell r="B175" t="str">
            <v>WATER REVENUE-COMMERCIAL</v>
          </cell>
          <cell r="C175">
            <v>-8058.09</v>
          </cell>
          <cell r="D175">
            <v>0</v>
          </cell>
          <cell r="E175">
            <v>-8058.09</v>
          </cell>
        </row>
        <row r="177">
          <cell r="A177">
            <v>400.1</v>
          </cell>
          <cell r="B177" t="str">
            <v>WATER REVENUE</v>
          </cell>
          <cell r="C177">
            <v>-325764.05</v>
          </cell>
          <cell r="D177">
            <v>0</v>
          </cell>
          <cell r="E177">
            <v>-325764.05</v>
          </cell>
        </row>
        <row r="179">
          <cell r="A179">
            <v>4701000</v>
          </cell>
          <cell r="B179" t="str">
            <v>FORFEITED DISCOUNTS</v>
          </cell>
          <cell r="C179">
            <v>-1580.76</v>
          </cell>
          <cell r="D179">
            <v>0</v>
          </cell>
          <cell r="E179">
            <v>-1580.76</v>
          </cell>
        </row>
        <row r="181">
          <cell r="A181">
            <v>400.3</v>
          </cell>
          <cell r="B181" t="str">
            <v>FORFEITED DISCOUNTS</v>
          </cell>
          <cell r="C181">
            <v>-1580.76</v>
          </cell>
          <cell r="D181">
            <v>0</v>
          </cell>
          <cell r="E181">
            <v>-1580.76</v>
          </cell>
        </row>
        <row r="183">
          <cell r="A183">
            <v>4711000</v>
          </cell>
          <cell r="B183" t="str">
            <v>MISC SERVICE REVENUES</v>
          </cell>
          <cell r="C183">
            <v>3.57</v>
          </cell>
          <cell r="D183">
            <v>0</v>
          </cell>
          <cell r="E183">
            <v>3.57</v>
          </cell>
        </row>
        <row r="184">
          <cell r="A184">
            <v>4741001</v>
          </cell>
          <cell r="B184" t="str">
            <v>NEW CUSTOMER CHGE - WATER</v>
          </cell>
          <cell r="C184">
            <v>-870</v>
          </cell>
          <cell r="D184">
            <v>0</v>
          </cell>
          <cell r="E184">
            <v>-870</v>
          </cell>
        </row>
        <row r="185">
          <cell r="A185">
            <v>4741008</v>
          </cell>
          <cell r="B185" t="str">
            <v>NSF CHECK CHARGE</v>
          </cell>
          <cell r="C185">
            <v>-7</v>
          </cell>
          <cell r="D185">
            <v>0</v>
          </cell>
          <cell r="E185">
            <v>-7</v>
          </cell>
        </row>
        <row r="187">
          <cell r="A187">
            <v>400.4</v>
          </cell>
          <cell r="B187" t="str">
            <v>MISC. SERVICE REVENUES</v>
          </cell>
          <cell r="C187">
            <v>-873.43</v>
          </cell>
          <cell r="D187">
            <v>0</v>
          </cell>
          <cell r="E187">
            <v>-873.43</v>
          </cell>
        </row>
        <row r="189">
          <cell r="A189">
            <v>6151010</v>
          </cell>
          <cell r="B189" t="str">
            <v>ELEC PWR - WATER SYSTEM</v>
          </cell>
          <cell r="C189">
            <v>17063.96</v>
          </cell>
          <cell r="D189">
            <v>0</v>
          </cell>
          <cell r="E189">
            <v>17063.96</v>
          </cell>
        </row>
        <row r="191">
          <cell r="A191" t="str">
            <v>401.1E</v>
          </cell>
          <cell r="B191" t="str">
            <v>ELECTRIC POWER</v>
          </cell>
          <cell r="C191">
            <v>17063.96</v>
          </cell>
          <cell r="D191">
            <v>0</v>
          </cell>
          <cell r="E191">
            <v>17063.96</v>
          </cell>
        </row>
        <row r="193">
          <cell r="A193">
            <v>6181010</v>
          </cell>
          <cell r="B193" t="str">
            <v>CHLORINE</v>
          </cell>
          <cell r="C193">
            <v>2471.38</v>
          </cell>
          <cell r="D193">
            <v>0</v>
          </cell>
          <cell r="E193">
            <v>2471.38</v>
          </cell>
        </row>
        <row r="194">
          <cell r="A194">
            <v>6181090</v>
          </cell>
          <cell r="B194" t="str">
            <v>OTHER CHEMICALS (TREATMENT)</v>
          </cell>
          <cell r="C194">
            <v>4846.3100000000004</v>
          </cell>
          <cell r="D194">
            <v>0</v>
          </cell>
          <cell r="E194">
            <v>4846.3100000000004</v>
          </cell>
        </row>
        <row r="196">
          <cell r="A196" t="str">
            <v>401.1F</v>
          </cell>
          <cell r="B196" t="str">
            <v>CHEMICALS</v>
          </cell>
          <cell r="C196">
            <v>7317.69</v>
          </cell>
          <cell r="D196">
            <v>0</v>
          </cell>
          <cell r="E196">
            <v>7317.69</v>
          </cell>
        </row>
        <row r="198">
          <cell r="A198">
            <v>6361000</v>
          </cell>
          <cell r="B198" t="str">
            <v>METER READING</v>
          </cell>
          <cell r="C198">
            <v>2101.9499999999998</v>
          </cell>
          <cell r="D198">
            <v>0</v>
          </cell>
          <cell r="E198">
            <v>2101.9499999999998</v>
          </cell>
        </row>
        <row r="200">
          <cell r="A200" t="str">
            <v>401.1G</v>
          </cell>
          <cell r="B200" t="str">
            <v>METER READING</v>
          </cell>
          <cell r="C200">
            <v>2101.9499999999998</v>
          </cell>
          <cell r="D200">
            <v>0</v>
          </cell>
          <cell r="E200">
            <v>2101.9499999999998</v>
          </cell>
        </row>
        <row r="202">
          <cell r="A202">
            <v>6019000</v>
          </cell>
          <cell r="B202" t="str">
            <v>SYSTEM PROJECT</v>
          </cell>
          <cell r="C202">
            <v>1651</v>
          </cell>
          <cell r="D202">
            <v>0</v>
          </cell>
          <cell r="E202">
            <v>1651</v>
          </cell>
        </row>
        <row r="203">
          <cell r="A203">
            <v>6019001</v>
          </cell>
          <cell r="B203" t="str">
            <v>SALARIES-ACCOUNTING/FINANCE</v>
          </cell>
          <cell r="C203">
            <v>4314</v>
          </cell>
          <cell r="D203">
            <v>0</v>
          </cell>
          <cell r="E203">
            <v>4314</v>
          </cell>
        </row>
        <row r="204">
          <cell r="A204">
            <v>6019002</v>
          </cell>
          <cell r="B204" t="str">
            <v>SALARIES-ADMIN</v>
          </cell>
          <cell r="C204">
            <v>1078</v>
          </cell>
          <cell r="D204">
            <v>0</v>
          </cell>
          <cell r="E204">
            <v>1078</v>
          </cell>
        </row>
        <row r="205">
          <cell r="A205">
            <v>6019003</v>
          </cell>
          <cell r="B205" t="str">
            <v>SALARIES - EXECUTIVE</v>
          </cell>
          <cell r="C205">
            <v>4234</v>
          </cell>
          <cell r="D205">
            <v>0</v>
          </cell>
          <cell r="E205">
            <v>4234</v>
          </cell>
        </row>
        <row r="206">
          <cell r="A206">
            <v>6019004</v>
          </cell>
          <cell r="B206" t="str">
            <v>SALARIES-HR/PAYROLL</v>
          </cell>
          <cell r="C206">
            <v>1711</v>
          </cell>
          <cell r="D206">
            <v>0</v>
          </cell>
          <cell r="E206">
            <v>1711</v>
          </cell>
        </row>
        <row r="207">
          <cell r="A207">
            <v>6019005</v>
          </cell>
          <cell r="B207" t="str">
            <v>SALARIES-IT</v>
          </cell>
          <cell r="C207">
            <v>494</v>
          </cell>
          <cell r="D207">
            <v>0</v>
          </cell>
          <cell r="E207">
            <v>494</v>
          </cell>
        </row>
        <row r="208">
          <cell r="A208">
            <v>6019006</v>
          </cell>
          <cell r="B208" t="str">
            <v>SALARIES-OPS LEADERSHIP</v>
          </cell>
          <cell r="C208">
            <v>1348</v>
          </cell>
          <cell r="D208">
            <v>0</v>
          </cell>
          <cell r="E208">
            <v>1348</v>
          </cell>
        </row>
        <row r="209">
          <cell r="A209">
            <v>6019007</v>
          </cell>
          <cell r="B209" t="str">
            <v>SALARIES-REGULATORY</v>
          </cell>
          <cell r="C209">
            <v>3565</v>
          </cell>
          <cell r="D209">
            <v>0</v>
          </cell>
          <cell r="E209">
            <v>3565</v>
          </cell>
        </row>
        <row r="210">
          <cell r="A210">
            <v>6019008</v>
          </cell>
          <cell r="B210" t="str">
            <v>SALARIES-CUSTOMER SERVICE</v>
          </cell>
          <cell r="C210">
            <v>37</v>
          </cell>
          <cell r="D210">
            <v>0</v>
          </cell>
          <cell r="E210">
            <v>37</v>
          </cell>
        </row>
        <row r="211">
          <cell r="A211">
            <v>6019020</v>
          </cell>
          <cell r="B211" t="str">
            <v>SALARIES-CHGD TO PLT-WSC</v>
          </cell>
          <cell r="C211">
            <v>-4879.79</v>
          </cell>
          <cell r="D211">
            <v>0</v>
          </cell>
          <cell r="E211">
            <v>-4879.79</v>
          </cell>
        </row>
        <row r="212">
          <cell r="A212">
            <v>6019040</v>
          </cell>
          <cell r="B212" t="str">
            <v>SALARIES-OPS FIELD</v>
          </cell>
          <cell r="C212">
            <v>63478.51</v>
          </cell>
          <cell r="D212">
            <v>0</v>
          </cell>
          <cell r="E212">
            <v>63478.51</v>
          </cell>
        </row>
        <row r="213">
          <cell r="A213">
            <v>6019050</v>
          </cell>
          <cell r="B213" t="str">
            <v>SALARIES-OPS ADMIN</v>
          </cell>
          <cell r="C213">
            <v>6563</v>
          </cell>
          <cell r="D213">
            <v>0</v>
          </cell>
          <cell r="E213">
            <v>6563</v>
          </cell>
        </row>
        <row r="215">
          <cell r="A215" t="str">
            <v>401.1H</v>
          </cell>
          <cell r="B215" t="str">
            <v>SALARIES</v>
          </cell>
          <cell r="C215">
            <v>83593.72</v>
          </cell>
          <cell r="D215">
            <v>0</v>
          </cell>
          <cell r="E215">
            <v>83593.72</v>
          </cell>
        </row>
        <row r="217">
          <cell r="A217">
            <v>6708000</v>
          </cell>
          <cell r="B217" t="str">
            <v>UNCOLLECTIBLE ACCOUNTS</v>
          </cell>
          <cell r="C217">
            <v>645.70000000000005</v>
          </cell>
          <cell r="D217">
            <v>0</v>
          </cell>
          <cell r="E217">
            <v>645.70000000000005</v>
          </cell>
        </row>
        <row r="218">
          <cell r="A218">
            <v>6708001</v>
          </cell>
          <cell r="B218" t="str">
            <v>AGENCY EXPENSE</v>
          </cell>
          <cell r="C218">
            <v>86.67</v>
          </cell>
          <cell r="D218">
            <v>0</v>
          </cell>
          <cell r="E218">
            <v>86.67</v>
          </cell>
        </row>
        <row r="220">
          <cell r="A220" t="str">
            <v>401.1K</v>
          </cell>
          <cell r="B220" t="str">
            <v>UNCOLLECTIBLE ACCOUNTS</v>
          </cell>
          <cell r="C220">
            <v>732.37</v>
          </cell>
          <cell r="D220">
            <v>0</v>
          </cell>
          <cell r="E220">
            <v>732.37</v>
          </cell>
        </row>
        <row r="222">
          <cell r="A222" t="str">
            <v>PERIOD ENDING: 12/31/07                  12:29:04 22 DEC 2008 (NV.1CO.TB) PAGE 5</v>
          </cell>
        </row>
        <row r="223">
          <cell r="A223" t="str">
            <v xml:space="preserve">COMPANY: C-005 APPLE CANYON UTILITY CO.                                         </v>
          </cell>
        </row>
        <row r="225">
          <cell r="A225" t="str">
            <v>DETAIL TB BY COMPANY</v>
          </cell>
        </row>
        <row r="227">
          <cell r="A227" t="str">
            <v xml:space="preserve">                  U T I L I T I E S ,  I N C O R P O R A T E D</v>
          </cell>
        </row>
        <row r="229">
          <cell r="A229" t="str">
            <v xml:space="preserve">                              DETAIL TRIAL BALANCE</v>
          </cell>
        </row>
        <row r="231">
          <cell r="A231" t="str">
            <v>ACCOUNT               DESCRIPTION                  BEG-BALANCE       CURRENT       END-BALANCE</v>
          </cell>
        </row>
        <row r="232">
          <cell r="A232" t="str">
            <v>-------               -----------                  -----------       -------       -----------</v>
          </cell>
        </row>
        <row r="234">
          <cell r="A234">
            <v>6329002</v>
          </cell>
          <cell r="B234" t="str">
            <v>AUDIT FEES</v>
          </cell>
          <cell r="C234">
            <v>289</v>
          </cell>
          <cell r="D234">
            <v>0</v>
          </cell>
          <cell r="E234">
            <v>289</v>
          </cell>
        </row>
        <row r="235">
          <cell r="A235">
            <v>6329013</v>
          </cell>
          <cell r="B235" t="str">
            <v>ACCOUNTING STUDIES</v>
          </cell>
          <cell r="C235">
            <v>805</v>
          </cell>
          <cell r="D235">
            <v>0</v>
          </cell>
          <cell r="E235">
            <v>805</v>
          </cell>
        </row>
        <row r="236">
          <cell r="A236">
            <v>6329014</v>
          </cell>
          <cell r="B236" t="str">
            <v>TAX RETURN REVIEW</v>
          </cell>
          <cell r="C236">
            <v>197</v>
          </cell>
          <cell r="D236">
            <v>0</v>
          </cell>
          <cell r="E236">
            <v>197</v>
          </cell>
        </row>
        <row r="237">
          <cell r="A237">
            <v>6338001</v>
          </cell>
          <cell r="B237" t="str">
            <v>LEGAL FEES</v>
          </cell>
          <cell r="C237">
            <v>1230</v>
          </cell>
          <cell r="D237">
            <v>0</v>
          </cell>
          <cell r="E237">
            <v>1230</v>
          </cell>
        </row>
        <row r="238">
          <cell r="A238">
            <v>6369003</v>
          </cell>
          <cell r="B238" t="str">
            <v>TEMP EMPLOY - CLERICAL</v>
          </cell>
          <cell r="C238">
            <v>503</v>
          </cell>
          <cell r="D238">
            <v>0</v>
          </cell>
          <cell r="E238">
            <v>503</v>
          </cell>
        </row>
        <row r="239">
          <cell r="A239">
            <v>6369005</v>
          </cell>
          <cell r="B239" t="str">
            <v>PAYROLL SERVICES</v>
          </cell>
          <cell r="C239">
            <v>262</v>
          </cell>
          <cell r="D239">
            <v>0</v>
          </cell>
          <cell r="E239">
            <v>262</v>
          </cell>
        </row>
        <row r="240">
          <cell r="A240">
            <v>6369006</v>
          </cell>
          <cell r="B240" t="str">
            <v>EMPLOY FINDER FEES</v>
          </cell>
          <cell r="C240">
            <v>1845</v>
          </cell>
          <cell r="D240">
            <v>0</v>
          </cell>
          <cell r="E240">
            <v>1845</v>
          </cell>
        </row>
        <row r="241">
          <cell r="A241">
            <v>6369090</v>
          </cell>
          <cell r="B241" t="str">
            <v>OTHER DIR OUTSIDE SERVICES</v>
          </cell>
          <cell r="C241">
            <v>88</v>
          </cell>
          <cell r="D241">
            <v>0</v>
          </cell>
          <cell r="E241">
            <v>88</v>
          </cell>
        </row>
        <row r="243">
          <cell r="A243" t="str">
            <v>401.1L</v>
          </cell>
          <cell r="B243" t="str">
            <v>OUTSIDE SERVICES-DIRECT</v>
          </cell>
          <cell r="C243">
            <v>5219</v>
          </cell>
          <cell r="D243">
            <v>0</v>
          </cell>
          <cell r="E243">
            <v>5219</v>
          </cell>
        </row>
        <row r="245">
          <cell r="A245">
            <v>6369007</v>
          </cell>
          <cell r="B245" t="str">
            <v>COMPUTER MAINT</v>
          </cell>
          <cell r="C245">
            <v>1764</v>
          </cell>
          <cell r="D245">
            <v>0</v>
          </cell>
          <cell r="E245">
            <v>1764</v>
          </cell>
        </row>
        <row r="246">
          <cell r="A246">
            <v>6369009</v>
          </cell>
          <cell r="B246" t="str">
            <v>COMPUTER-AMORT &amp; PROG COST</v>
          </cell>
          <cell r="C246">
            <v>111</v>
          </cell>
          <cell r="D246">
            <v>0</v>
          </cell>
          <cell r="E246">
            <v>111</v>
          </cell>
        </row>
        <row r="247">
          <cell r="A247">
            <v>6369012</v>
          </cell>
          <cell r="B247" t="str">
            <v>INTERNET SUPPLIER</v>
          </cell>
          <cell r="C247">
            <v>168</v>
          </cell>
          <cell r="D247">
            <v>0</v>
          </cell>
          <cell r="E247">
            <v>168</v>
          </cell>
        </row>
        <row r="248">
          <cell r="A248">
            <v>6759003</v>
          </cell>
          <cell r="B248" t="str">
            <v>COMPUTER SUPPLIES</v>
          </cell>
          <cell r="C248">
            <v>92</v>
          </cell>
          <cell r="D248">
            <v>0</v>
          </cell>
          <cell r="E248">
            <v>92</v>
          </cell>
        </row>
        <row r="249">
          <cell r="A249">
            <v>6759016</v>
          </cell>
          <cell r="B249" t="str">
            <v>MICROFILMING</v>
          </cell>
          <cell r="C249">
            <v>17</v>
          </cell>
          <cell r="D249">
            <v>0</v>
          </cell>
          <cell r="E249">
            <v>17</v>
          </cell>
        </row>
        <row r="250">
          <cell r="A250">
            <v>6759095</v>
          </cell>
          <cell r="B250" t="str">
            <v>WEBSITE DEVELOPMENT</v>
          </cell>
          <cell r="C250">
            <v>4</v>
          </cell>
          <cell r="D250">
            <v>0</v>
          </cell>
          <cell r="E250">
            <v>4</v>
          </cell>
        </row>
        <row r="252">
          <cell r="A252" t="str">
            <v>401.1LL</v>
          </cell>
          <cell r="B252" t="str">
            <v>IT DEPARTMENT</v>
          </cell>
          <cell r="C252">
            <v>2156</v>
          </cell>
          <cell r="D252">
            <v>0</v>
          </cell>
          <cell r="E252">
            <v>2156</v>
          </cell>
        </row>
        <row r="254">
          <cell r="A254">
            <v>6049010</v>
          </cell>
          <cell r="B254" t="str">
            <v>HEALTH INS REIMBURSEMENTS</v>
          </cell>
          <cell r="C254">
            <v>9269</v>
          </cell>
          <cell r="D254">
            <v>0</v>
          </cell>
          <cell r="E254">
            <v>9269</v>
          </cell>
        </row>
        <row r="255">
          <cell r="A255">
            <v>6049011</v>
          </cell>
          <cell r="B255" t="str">
            <v>EMPLOYEE INS DEDUCTIONS</v>
          </cell>
          <cell r="C255">
            <v>-302</v>
          </cell>
          <cell r="D255">
            <v>0</v>
          </cell>
          <cell r="E255">
            <v>-302</v>
          </cell>
        </row>
        <row r="256">
          <cell r="A256">
            <v>6049012</v>
          </cell>
          <cell r="B256" t="str">
            <v>HEALTH COSTS &amp; OTHER</v>
          </cell>
          <cell r="C256">
            <v>29</v>
          </cell>
          <cell r="D256">
            <v>0</v>
          </cell>
          <cell r="E256">
            <v>29</v>
          </cell>
        </row>
        <row r="257">
          <cell r="A257">
            <v>6049015</v>
          </cell>
          <cell r="B257" t="str">
            <v>DENTAL INS REIMBURSEMENTS</v>
          </cell>
          <cell r="C257">
            <v>99</v>
          </cell>
          <cell r="D257">
            <v>0</v>
          </cell>
          <cell r="E257">
            <v>99</v>
          </cell>
        </row>
        <row r="258">
          <cell r="A258">
            <v>6049020</v>
          </cell>
          <cell r="B258" t="str">
            <v>PENSION CONTRIBUTIONS</v>
          </cell>
          <cell r="C258">
            <v>1904</v>
          </cell>
          <cell r="D258">
            <v>0</v>
          </cell>
          <cell r="E258">
            <v>1904</v>
          </cell>
        </row>
        <row r="259">
          <cell r="A259">
            <v>6049050</v>
          </cell>
          <cell r="B259" t="str">
            <v>HEALTH INS PREMIUMS</v>
          </cell>
          <cell r="C259">
            <v>155</v>
          </cell>
          <cell r="D259">
            <v>0</v>
          </cell>
          <cell r="E259">
            <v>155</v>
          </cell>
        </row>
        <row r="260">
          <cell r="A260">
            <v>6049055</v>
          </cell>
          <cell r="B260" t="str">
            <v>DENTAL PREMIUMS</v>
          </cell>
          <cell r="C260">
            <v>14</v>
          </cell>
          <cell r="D260">
            <v>0</v>
          </cell>
          <cell r="E260">
            <v>14</v>
          </cell>
        </row>
        <row r="261">
          <cell r="A261">
            <v>6049060</v>
          </cell>
          <cell r="B261" t="str">
            <v>TERM LIFE INS</v>
          </cell>
          <cell r="C261">
            <v>44</v>
          </cell>
          <cell r="D261">
            <v>0</v>
          </cell>
          <cell r="E261">
            <v>44</v>
          </cell>
        </row>
        <row r="262">
          <cell r="A262">
            <v>6049070</v>
          </cell>
          <cell r="B262" t="str">
            <v>401K/ESOP CONTRIBUTIONS</v>
          </cell>
          <cell r="C262">
            <v>2525</v>
          </cell>
          <cell r="D262">
            <v>0</v>
          </cell>
          <cell r="E262">
            <v>2525</v>
          </cell>
        </row>
        <row r="263">
          <cell r="A263">
            <v>6049080</v>
          </cell>
          <cell r="B263" t="str">
            <v>DISABILITY INSURANCE</v>
          </cell>
          <cell r="C263">
            <v>23</v>
          </cell>
          <cell r="D263">
            <v>0</v>
          </cell>
          <cell r="E263">
            <v>23</v>
          </cell>
        </row>
        <row r="264">
          <cell r="A264">
            <v>6049090</v>
          </cell>
          <cell r="B264" t="str">
            <v>OTHER EMP PENS &amp; BENEFITS</v>
          </cell>
          <cell r="C264">
            <v>541</v>
          </cell>
          <cell r="D264">
            <v>0</v>
          </cell>
          <cell r="E264">
            <v>541</v>
          </cell>
        </row>
        <row r="266">
          <cell r="A266" t="str">
            <v>401.1N</v>
          </cell>
          <cell r="B266" t="str">
            <v>EMPLOYEE PENSION&amp;BENEFITS</v>
          </cell>
          <cell r="C266">
            <v>14301</v>
          </cell>
          <cell r="D266">
            <v>0</v>
          </cell>
          <cell r="E266">
            <v>14301</v>
          </cell>
        </row>
        <row r="268">
          <cell r="A268">
            <v>6599090</v>
          </cell>
          <cell r="B268" t="str">
            <v>OTHER INS</v>
          </cell>
          <cell r="C268">
            <v>2608</v>
          </cell>
          <cell r="D268">
            <v>0</v>
          </cell>
          <cell r="E268">
            <v>2608</v>
          </cell>
        </row>
        <row r="270">
          <cell r="A270" t="str">
            <v>401.1O</v>
          </cell>
          <cell r="B270" t="str">
            <v>INSURANCE</v>
          </cell>
          <cell r="C270">
            <v>2608</v>
          </cell>
          <cell r="D270">
            <v>0</v>
          </cell>
          <cell r="E270">
            <v>2608</v>
          </cell>
        </row>
        <row r="272">
          <cell r="A272">
            <v>7668010</v>
          </cell>
          <cell r="B272" t="str">
            <v>RATE CASE EXPENSE</v>
          </cell>
          <cell r="C272">
            <v>3221.36</v>
          </cell>
          <cell r="D272">
            <v>0</v>
          </cell>
          <cell r="E272">
            <v>3221.36</v>
          </cell>
        </row>
        <row r="274">
          <cell r="A274" t="str">
            <v>401.1P</v>
          </cell>
          <cell r="B274" t="str">
            <v>REGULATORY COMMISSION EXP</v>
          </cell>
          <cell r="C274">
            <v>3221.36</v>
          </cell>
          <cell r="D274">
            <v>0</v>
          </cell>
          <cell r="E274">
            <v>3221.36</v>
          </cell>
        </row>
        <row r="276">
          <cell r="A276">
            <v>6419090</v>
          </cell>
          <cell r="B276" t="str">
            <v>RENT-OTHERS</v>
          </cell>
          <cell r="C276">
            <v>1438</v>
          </cell>
          <cell r="D276">
            <v>0</v>
          </cell>
          <cell r="E276">
            <v>1438</v>
          </cell>
        </row>
        <row r="278">
          <cell r="A278" t="str">
            <v>401.1Q</v>
          </cell>
          <cell r="B278" t="str">
            <v>RENT</v>
          </cell>
          <cell r="C278">
            <v>1438</v>
          </cell>
          <cell r="D278">
            <v>0</v>
          </cell>
          <cell r="E278">
            <v>1438</v>
          </cell>
        </row>
        <row r="280">
          <cell r="A280">
            <v>6759001</v>
          </cell>
          <cell r="B280" t="str">
            <v>PUBL SUBSCRIPTIONS &amp; TAPES</v>
          </cell>
          <cell r="C280">
            <v>25</v>
          </cell>
          <cell r="D280">
            <v>0</v>
          </cell>
          <cell r="E280">
            <v>25</v>
          </cell>
        </row>
        <row r="281">
          <cell r="A281">
            <v>6759002</v>
          </cell>
          <cell r="B281" t="str">
            <v>ANSWERING SERV</v>
          </cell>
          <cell r="C281">
            <v>620</v>
          </cell>
          <cell r="D281">
            <v>0</v>
          </cell>
          <cell r="E281">
            <v>620</v>
          </cell>
        </row>
        <row r="283">
          <cell r="A283" t="str">
            <v>PERIOD ENDING: 12/31/07                  12:29:04 22 DEC 2008 (NV.1CO.TB) PAGE 6</v>
          </cell>
        </row>
        <row r="284">
          <cell r="A284" t="str">
            <v xml:space="preserve">COMPANY: C-005 APPLE CANYON UTILITY CO.                                         </v>
          </cell>
        </row>
        <row r="286">
          <cell r="A286" t="str">
            <v>DETAIL TB BY COMPANY</v>
          </cell>
        </row>
        <row r="288">
          <cell r="A288" t="str">
            <v xml:space="preserve">                  U T I L I T I E S ,  I N C O R P O R A T E D</v>
          </cell>
        </row>
        <row r="290">
          <cell r="A290" t="str">
            <v xml:space="preserve">                              DETAIL TRIAL BALANCE</v>
          </cell>
        </row>
        <row r="292">
          <cell r="A292" t="str">
            <v>ACCOUNT               DESCRIPTION                  BEG-BALANCE       CURRENT       END-BALANCE</v>
          </cell>
        </row>
        <row r="293">
          <cell r="A293" t="str">
            <v>-------               -----------                  -----------       -------       -----------</v>
          </cell>
        </row>
        <row r="294">
          <cell r="A294">
            <v>6759004</v>
          </cell>
          <cell r="B294" t="str">
            <v>PRINTING &amp; BLUEPRINTS</v>
          </cell>
          <cell r="C294">
            <v>91</v>
          </cell>
          <cell r="D294">
            <v>0</v>
          </cell>
          <cell r="E294">
            <v>91</v>
          </cell>
        </row>
        <row r="295">
          <cell r="A295">
            <v>6759006</v>
          </cell>
          <cell r="B295" t="str">
            <v>UPS &amp; AIR FREIGHT</v>
          </cell>
          <cell r="C295">
            <v>1172.58</v>
          </cell>
          <cell r="D295">
            <v>0</v>
          </cell>
          <cell r="E295">
            <v>1172.58</v>
          </cell>
        </row>
        <row r="296">
          <cell r="A296">
            <v>6759008</v>
          </cell>
          <cell r="B296" t="str">
            <v>XEROX</v>
          </cell>
          <cell r="C296">
            <v>20</v>
          </cell>
          <cell r="D296">
            <v>0</v>
          </cell>
          <cell r="E296">
            <v>20</v>
          </cell>
        </row>
        <row r="297">
          <cell r="A297">
            <v>6759009</v>
          </cell>
          <cell r="B297" t="str">
            <v>OFFICE SUPPLY STORES</v>
          </cell>
          <cell r="C297">
            <v>168</v>
          </cell>
          <cell r="D297">
            <v>0</v>
          </cell>
          <cell r="E297">
            <v>168</v>
          </cell>
        </row>
        <row r="298">
          <cell r="A298">
            <v>6759010</v>
          </cell>
          <cell r="B298" t="str">
            <v>REIM OFFICE EMPLOYEE EXPENSES</v>
          </cell>
          <cell r="C298">
            <v>10</v>
          </cell>
          <cell r="D298">
            <v>0</v>
          </cell>
          <cell r="E298">
            <v>10</v>
          </cell>
        </row>
        <row r="299">
          <cell r="A299">
            <v>6759013</v>
          </cell>
          <cell r="B299" t="str">
            <v>CLEANING SUPPLIES</v>
          </cell>
          <cell r="C299">
            <v>17</v>
          </cell>
          <cell r="D299">
            <v>0</v>
          </cell>
          <cell r="E299">
            <v>17</v>
          </cell>
        </row>
        <row r="300">
          <cell r="A300">
            <v>6759014</v>
          </cell>
          <cell r="B300" t="str">
            <v>MEMBERSHIPS - OFFICE EMPLOYEE</v>
          </cell>
          <cell r="C300">
            <v>12</v>
          </cell>
          <cell r="D300">
            <v>0</v>
          </cell>
          <cell r="E300">
            <v>12</v>
          </cell>
        </row>
        <row r="301">
          <cell r="A301">
            <v>6759090</v>
          </cell>
          <cell r="B301" t="str">
            <v>OTHER OFFICE EXPENSES</v>
          </cell>
          <cell r="C301">
            <v>218</v>
          </cell>
          <cell r="D301">
            <v>0</v>
          </cell>
          <cell r="E301">
            <v>218</v>
          </cell>
        </row>
        <row r="303">
          <cell r="A303" t="str">
            <v>401.1R</v>
          </cell>
          <cell r="B303" t="str">
            <v>OFFICE SUPPLIES</v>
          </cell>
          <cell r="C303">
            <v>2353.58</v>
          </cell>
          <cell r="D303">
            <v>0</v>
          </cell>
          <cell r="E303">
            <v>2353.58</v>
          </cell>
        </row>
        <row r="305">
          <cell r="A305">
            <v>6759005</v>
          </cell>
          <cell r="B305" t="str">
            <v>POSTAGE &amp; POSTAGE METER-OFFICE</v>
          </cell>
          <cell r="C305">
            <v>2063</v>
          </cell>
          <cell r="D305">
            <v>0</v>
          </cell>
          <cell r="E305">
            <v>2063</v>
          </cell>
        </row>
        <row r="306">
          <cell r="A306">
            <v>6759007</v>
          </cell>
          <cell r="B306" t="str">
            <v>PRINTING CUSTOMER SERVICE</v>
          </cell>
          <cell r="C306">
            <v>261.88</v>
          </cell>
          <cell r="D306">
            <v>0</v>
          </cell>
          <cell r="E306">
            <v>261.88</v>
          </cell>
        </row>
        <row r="307">
          <cell r="A307">
            <v>6759011</v>
          </cell>
          <cell r="B307" t="str">
            <v>ENVELOPES</v>
          </cell>
          <cell r="C307">
            <v>572</v>
          </cell>
          <cell r="D307">
            <v>0</v>
          </cell>
          <cell r="E307">
            <v>572</v>
          </cell>
        </row>
        <row r="308">
          <cell r="A308">
            <v>6759012</v>
          </cell>
          <cell r="B308" t="str">
            <v>BILL STOCK</v>
          </cell>
          <cell r="C308">
            <v>186</v>
          </cell>
          <cell r="D308">
            <v>0</v>
          </cell>
          <cell r="E308">
            <v>186</v>
          </cell>
        </row>
        <row r="309">
          <cell r="A309">
            <v>6759051</v>
          </cell>
          <cell r="B309" t="str">
            <v>COMPUTER SUPPLIES - BILLING</v>
          </cell>
          <cell r="C309">
            <v>64</v>
          </cell>
          <cell r="D309">
            <v>0</v>
          </cell>
          <cell r="E309">
            <v>64</v>
          </cell>
        </row>
        <row r="311">
          <cell r="A311" t="str">
            <v>401.1RR</v>
          </cell>
          <cell r="B311" t="str">
            <v>BILLING &amp; CUSTOMER SERVICE</v>
          </cell>
          <cell r="C311">
            <v>3146.88</v>
          </cell>
          <cell r="D311">
            <v>0</v>
          </cell>
          <cell r="E311">
            <v>3146.88</v>
          </cell>
        </row>
        <row r="313">
          <cell r="A313">
            <v>6759110</v>
          </cell>
          <cell r="B313" t="str">
            <v>OFFICE TELEPHONE</v>
          </cell>
          <cell r="C313">
            <v>934</v>
          </cell>
          <cell r="D313">
            <v>0</v>
          </cell>
          <cell r="E313">
            <v>934</v>
          </cell>
        </row>
        <row r="314">
          <cell r="A314">
            <v>6759120</v>
          </cell>
          <cell r="B314" t="str">
            <v>OFFICE ELECTRIC</v>
          </cell>
          <cell r="C314">
            <v>146</v>
          </cell>
          <cell r="D314">
            <v>0</v>
          </cell>
          <cell r="E314">
            <v>146</v>
          </cell>
        </row>
        <row r="315">
          <cell r="A315">
            <v>6759125</v>
          </cell>
          <cell r="B315" t="str">
            <v>OFFICE WATER</v>
          </cell>
          <cell r="C315">
            <v>12</v>
          </cell>
          <cell r="D315">
            <v>0</v>
          </cell>
          <cell r="E315">
            <v>12</v>
          </cell>
        </row>
        <row r="316">
          <cell r="A316">
            <v>6759130</v>
          </cell>
          <cell r="B316" t="str">
            <v>OFFICE GAS</v>
          </cell>
          <cell r="C316">
            <v>33</v>
          </cell>
          <cell r="D316">
            <v>0</v>
          </cell>
          <cell r="E316">
            <v>33</v>
          </cell>
        </row>
        <row r="317">
          <cell r="A317">
            <v>6759135</v>
          </cell>
          <cell r="B317" t="str">
            <v>OPERATIONS TELEPHONES</v>
          </cell>
          <cell r="C317">
            <v>2255.9899999999998</v>
          </cell>
          <cell r="D317">
            <v>0</v>
          </cell>
          <cell r="E317">
            <v>2255.9899999999998</v>
          </cell>
        </row>
        <row r="318">
          <cell r="A318">
            <v>6759136</v>
          </cell>
          <cell r="B318" t="str">
            <v>OPERATIONS TELEPHONES-LONG DIST</v>
          </cell>
          <cell r="C318">
            <v>8</v>
          </cell>
          <cell r="D318">
            <v>0</v>
          </cell>
          <cell r="E318">
            <v>8</v>
          </cell>
        </row>
        <row r="320">
          <cell r="A320" t="str">
            <v>401.1S</v>
          </cell>
          <cell r="B320" t="str">
            <v>OFFICE UTILITIES</v>
          </cell>
          <cell r="C320">
            <v>3388.99</v>
          </cell>
          <cell r="D320">
            <v>0</v>
          </cell>
          <cell r="E320">
            <v>3388.99</v>
          </cell>
        </row>
        <row r="322">
          <cell r="A322">
            <v>6759210</v>
          </cell>
          <cell r="B322" t="str">
            <v>OFFICE CLEANING SERV</v>
          </cell>
          <cell r="C322">
            <v>140</v>
          </cell>
          <cell r="D322">
            <v>0</v>
          </cell>
          <cell r="E322">
            <v>140</v>
          </cell>
        </row>
        <row r="323">
          <cell r="A323">
            <v>6759220</v>
          </cell>
          <cell r="B323" t="str">
            <v>LNDSCPING MOWING &amp; SNOWPLWNG</v>
          </cell>
          <cell r="C323">
            <v>132</v>
          </cell>
          <cell r="D323">
            <v>0</v>
          </cell>
          <cell r="E323">
            <v>132</v>
          </cell>
        </row>
        <row r="324">
          <cell r="A324">
            <v>6759230</v>
          </cell>
          <cell r="B324" t="str">
            <v>OFFICE GARBAGE REMOVAL</v>
          </cell>
          <cell r="C324">
            <v>12</v>
          </cell>
          <cell r="D324">
            <v>0</v>
          </cell>
          <cell r="E324">
            <v>12</v>
          </cell>
        </row>
        <row r="325">
          <cell r="A325">
            <v>6759260</v>
          </cell>
          <cell r="B325" t="str">
            <v>REPAIR OFF MACH &amp; HEATING</v>
          </cell>
          <cell r="C325">
            <v>34</v>
          </cell>
          <cell r="D325">
            <v>0</v>
          </cell>
          <cell r="E325">
            <v>34</v>
          </cell>
        </row>
        <row r="326">
          <cell r="A326">
            <v>6759290</v>
          </cell>
          <cell r="B326" t="str">
            <v>OTHER OFFICE MAINT</v>
          </cell>
          <cell r="C326">
            <v>280</v>
          </cell>
          <cell r="D326">
            <v>0</v>
          </cell>
          <cell r="E326">
            <v>280</v>
          </cell>
        </row>
        <row r="328">
          <cell r="A328" t="str">
            <v>401.1U</v>
          </cell>
          <cell r="B328" t="str">
            <v>OFFICE MAINTENANCE</v>
          </cell>
          <cell r="C328">
            <v>598</v>
          </cell>
          <cell r="D328">
            <v>0</v>
          </cell>
          <cell r="E328">
            <v>598</v>
          </cell>
        </row>
        <row r="330">
          <cell r="A330">
            <v>6759330</v>
          </cell>
          <cell r="B330" t="str">
            <v>MEMBERSHIPS - COMPANY</v>
          </cell>
          <cell r="C330">
            <v>1</v>
          </cell>
          <cell r="D330">
            <v>0</v>
          </cell>
          <cell r="E330">
            <v>1</v>
          </cell>
        </row>
        <row r="331">
          <cell r="A331">
            <v>7048050</v>
          </cell>
          <cell r="B331" t="str">
            <v>EMPLOYEES ED EXPENSES</v>
          </cell>
          <cell r="C331">
            <v>23</v>
          </cell>
          <cell r="D331">
            <v>0</v>
          </cell>
          <cell r="E331">
            <v>23</v>
          </cell>
        </row>
        <row r="332">
          <cell r="A332">
            <v>7048055</v>
          </cell>
          <cell r="B332" t="str">
            <v>OFFICE EDUCATION/TRAIN. EXP</v>
          </cell>
          <cell r="C332">
            <v>378</v>
          </cell>
          <cell r="D332">
            <v>0</v>
          </cell>
          <cell r="E332">
            <v>378</v>
          </cell>
        </row>
        <row r="333">
          <cell r="A333">
            <v>7758365</v>
          </cell>
          <cell r="B333" t="str">
            <v>TRAVELS/LODGING</v>
          </cell>
          <cell r="C333">
            <v>626</v>
          </cell>
          <cell r="D333">
            <v>0</v>
          </cell>
          <cell r="E333">
            <v>626</v>
          </cell>
        </row>
        <row r="334">
          <cell r="A334">
            <v>7758370</v>
          </cell>
          <cell r="B334" t="str">
            <v>MEALS &amp; RELATED EXP</v>
          </cell>
          <cell r="C334">
            <v>129</v>
          </cell>
          <cell r="D334">
            <v>0</v>
          </cell>
          <cell r="E334">
            <v>129</v>
          </cell>
        </row>
        <row r="335">
          <cell r="A335">
            <v>7758380</v>
          </cell>
          <cell r="B335" t="str">
            <v>BANK SERV CHARGES</v>
          </cell>
          <cell r="C335">
            <v>819</v>
          </cell>
          <cell r="D335">
            <v>0</v>
          </cell>
          <cell r="E335">
            <v>819</v>
          </cell>
        </row>
        <row r="336">
          <cell r="A336">
            <v>7758390</v>
          </cell>
          <cell r="B336" t="str">
            <v>OTHER MISC GENERAL</v>
          </cell>
          <cell r="C336">
            <v>1051</v>
          </cell>
          <cell r="D336">
            <v>0</v>
          </cell>
          <cell r="E336">
            <v>1051</v>
          </cell>
        </row>
        <row r="338">
          <cell r="A338" t="str">
            <v>401.1V</v>
          </cell>
          <cell r="B338" t="str">
            <v>MISCELLANEOUS EXPENSE</v>
          </cell>
          <cell r="C338">
            <v>3027</v>
          </cell>
          <cell r="D338">
            <v>0</v>
          </cell>
          <cell r="E338">
            <v>3027</v>
          </cell>
        </row>
        <row r="340">
          <cell r="A340">
            <v>6755090</v>
          </cell>
          <cell r="B340" t="str">
            <v>WATER-OTHER MAINT EXP</v>
          </cell>
          <cell r="C340">
            <v>1355.96</v>
          </cell>
          <cell r="D340">
            <v>0</v>
          </cell>
          <cell r="E340">
            <v>1355.96</v>
          </cell>
        </row>
        <row r="341">
          <cell r="A341">
            <v>6759503</v>
          </cell>
          <cell r="B341" t="str">
            <v>WATER-MAINT SUPPLIES</v>
          </cell>
          <cell r="C341">
            <v>2049.35</v>
          </cell>
          <cell r="D341">
            <v>0</v>
          </cell>
          <cell r="E341">
            <v>2049.35</v>
          </cell>
        </row>
        <row r="342">
          <cell r="A342">
            <v>6759506</v>
          </cell>
          <cell r="B342" t="str">
            <v>WATER-MAINT REPAIRS</v>
          </cell>
          <cell r="C342">
            <v>11651.73</v>
          </cell>
          <cell r="D342">
            <v>0</v>
          </cell>
          <cell r="E342">
            <v>11651.73</v>
          </cell>
        </row>
        <row r="344">
          <cell r="A344" t="str">
            <v>PERIOD ENDING: 12/31/07                  12:29:04 22 DEC 2008 (NV.1CO.TB) PAGE 7</v>
          </cell>
        </row>
        <row r="345">
          <cell r="A345" t="str">
            <v xml:space="preserve">COMPANY: C-005 APPLE CANYON UTILITY CO.                                         </v>
          </cell>
        </row>
        <row r="347">
          <cell r="A347" t="str">
            <v>DETAIL TB BY COMPANY</v>
          </cell>
        </row>
        <row r="349">
          <cell r="A349" t="str">
            <v xml:space="preserve">                  U T I L I T I E S ,  I N C O R P O R A T E D</v>
          </cell>
        </row>
        <row r="351">
          <cell r="A351" t="str">
            <v xml:space="preserve">                              DETAIL TRIAL BALANCE</v>
          </cell>
        </row>
        <row r="353">
          <cell r="A353" t="str">
            <v>ACCOUNT               DESCRIPTION                  BEG-BALANCE       CURRENT       END-BALANCE</v>
          </cell>
        </row>
        <row r="354">
          <cell r="A354" t="str">
            <v>-------               -----------                  -----------       -------       -----------</v>
          </cell>
        </row>
        <row r="356">
          <cell r="A356" t="str">
            <v>401.1X</v>
          </cell>
          <cell r="B356" t="str">
            <v>MAINTENANCE-WATER PLANT</v>
          </cell>
          <cell r="C356">
            <v>15057.04</v>
          </cell>
          <cell r="D356">
            <v>0</v>
          </cell>
          <cell r="E356">
            <v>15057.04</v>
          </cell>
        </row>
        <row r="358">
          <cell r="A358">
            <v>6759080</v>
          </cell>
          <cell r="B358" t="str">
            <v>MAINT-DEFERRED CHARGES</v>
          </cell>
          <cell r="C358">
            <v>561</v>
          </cell>
          <cell r="D358">
            <v>0</v>
          </cell>
          <cell r="E358">
            <v>561</v>
          </cell>
        </row>
        <row r="359">
          <cell r="A359">
            <v>6759405</v>
          </cell>
          <cell r="B359" t="str">
            <v>COMMUNICATION EXPENSES</v>
          </cell>
          <cell r="C359">
            <v>1099</v>
          </cell>
          <cell r="D359">
            <v>0</v>
          </cell>
          <cell r="E359">
            <v>1099</v>
          </cell>
        </row>
        <row r="361">
          <cell r="A361" t="str">
            <v>401.1Z</v>
          </cell>
          <cell r="B361" t="str">
            <v>MAINTENANCE-WTR&amp;SWR PLANT</v>
          </cell>
          <cell r="C361">
            <v>1660</v>
          </cell>
          <cell r="D361">
            <v>0</v>
          </cell>
          <cell r="E361">
            <v>1660</v>
          </cell>
        </row>
        <row r="363">
          <cell r="A363">
            <v>6759018</v>
          </cell>
          <cell r="B363" t="str">
            <v>OPERATORS-OTHER OFFICE EXPENSE</v>
          </cell>
          <cell r="C363">
            <v>148.69</v>
          </cell>
          <cell r="D363">
            <v>0</v>
          </cell>
          <cell r="E363">
            <v>148.69</v>
          </cell>
        </row>
        <row r="364">
          <cell r="A364">
            <v>6759410</v>
          </cell>
          <cell r="B364" t="str">
            <v>OPERATORS ED EXPENSES</v>
          </cell>
          <cell r="C364">
            <v>13</v>
          </cell>
          <cell r="D364">
            <v>0</v>
          </cell>
          <cell r="E364">
            <v>13</v>
          </cell>
        </row>
        <row r="365">
          <cell r="A365">
            <v>6759413</v>
          </cell>
          <cell r="B365" t="str">
            <v>OPERATORS-POSTAGE</v>
          </cell>
          <cell r="C365">
            <v>193.19</v>
          </cell>
          <cell r="D365">
            <v>0</v>
          </cell>
          <cell r="E365">
            <v>193.19</v>
          </cell>
        </row>
        <row r="366">
          <cell r="A366">
            <v>6759416</v>
          </cell>
          <cell r="B366" t="str">
            <v>OPERATORS-MEMBERSHIPS</v>
          </cell>
          <cell r="C366">
            <v>46.78</v>
          </cell>
          <cell r="D366">
            <v>0</v>
          </cell>
          <cell r="E366">
            <v>46.78</v>
          </cell>
        </row>
        <row r="368">
          <cell r="A368" t="str">
            <v>401.1ZZ</v>
          </cell>
          <cell r="B368" t="str">
            <v>OPERATORS EXPENSES</v>
          </cell>
          <cell r="C368">
            <v>401.66</v>
          </cell>
          <cell r="D368">
            <v>0</v>
          </cell>
          <cell r="E368">
            <v>401.66</v>
          </cell>
        </row>
        <row r="370">
          <cell r="A370">
            <v>6355010</v>
          </cell>
          <cell r="B370" t="str">
            <v>WATER TESTS</v>
          </cell>
          <cell r="C370">
            <v>2705.56</v>
          </cell>
          <cell r="D370">
            <v>0</v>
          </cell>
          <cell r="E370">
            <v>2705.56</v>
          </cell>
        </row>
        <row r="371">
          <cell r="A371">
            <v>6355030</v>
          </cell>
          <cell r="B371" t="str">
            <v>TESTING EQUIP &amp; CHEM</v>
          </cell>
          <cell r="C371">
            <v>785.56</v>
          </cell>
          <cell r="D371">
            <v>0</v>
          </cell>
          <cell r="E371">
            <v>785.56</v>
          </cell>
        </row>
        <row r="373">
          <cell r="A373" t="str">
            <v>401.2B</v>
          </cell>
          <cell r="B373" t="str">
            <v>MAINTENANCE-TESTING</v>
          </cell>
          <cell r="C373">
            <v>3491.12</v>
          </cell>
          <cell r="D373">
            <v>0</v>
          </cell>
          <cell r="E373">
            <v>3491.12</v>
          </cell>
        </row>
        <row r="375">
          <cell r="A375">
            <v>6501020</v>
          </cell>
          <cell r="B375" t="str">
            <v>GASOLINE</v>
          </cell>
          <cell r="C375">
            <v>5543</v>
          </cell>
          <cell r="D375">
            <v>0</v>
          </cell>
          <cell r="E375">
            <v>5543</v>
          </cell>
        </row>
        <row r="376">
          <cell r="A376">
            <v>6501030</v>
          </cell>
          <cell r="B376" t="str">
            <v>AUTO REPAIR &amp; TIRES</v>
          </cell>
          <cell r="C376">
            <v>3277.82</v>
          </cell>
          <cell r="D376">
            <v>0</v>
          </cell>
          <cell r="E376">
            <v>3277.82</v>
          </cell>
        </row>
        <row r="377">
          <cell r="A377">
            <v>6501040</v>
          </cell>
          <cell r="B377" t="str">
            <v>AUTO LICENSES</v>
          </cell>
          <cell r="C377">
            <v>84</v>
          </cell>
          <cell r="D377">
            <v>0</v>
          </cell>
          <cell r="E377">
            <v>84</v>
          </cell>
        </row>
        <row r="378">
          <cell r="A378">
            <v>6509090</v>
          </cell>
          <cell r="B378" t="str">
            <v>OTHER TRANS EXPENSES</v>
          </cell>
          <cell r="C378">
            <v>88</v>
          </cell>
          <cell r="D378">
            <v>0</v>
          </cell>
          <cell r="E378">
            <v>88</v>
          </cell>
        </row>
        <row r="380">
          <cell r="A380" t="str">
            <v>401.2D</v>
          </cell>
          <cell r="B380" t="str">
            <v>TRANSPORTATION EXPENSE</v>
          </cell>
          <cell r="C380">
            <v>8992.82</v>
          </cell>
          <cell r="D380">
            <v>0</v>
          </cell>
          <cell r="E380">
            <v>8992.82</v>
          </cell>
        </row>
        <row r="382">
          <cell r="A382">
            <v>4032010</v>
          </cell>
          <cell r="B382" t="str">
            <v>DEPRECIATION-WATER PLANT</v>
          </cell>
          <cell r="C382">
            <v>31480.44</v>
          </cell>
          <cell r="D382">
            <v>0</v>
          </cell>
          <cell r="E382">
            <v>31480.44</v>
          </cell>
        </row>
        <row r="383">
          <cell r="A383">
            <v>4032090</v>
          </cell>
          <cell r="B383" t="str">
            <v>DEPRECIATION-10190</v>
          </cell>
          <cell r="C383">
            <v>280</v>
          </cell>
          <cell r="D383">
            <v>0</v>
          </cell>
          <cell r="E383">
            <v>280</v>
          </cell>
        </row>
        <row r="384">
          <cell r="A384">
            <v>4032091</v>
          </cell>
          <cell r="B384" t="str">
            <v>DEPRECIATION-10191</v>
          </cell>
          <cell r="C384">
            <v>144</v>
          </cell>
          <cell r="D384">
            <v>0</v>
          </cell>
          <cell r="E384">
            <v>144</v>
          </cell>
        </row>
        <row r="385">
          <cell r="A385">
            <v>4032092</v>
          </cell>
          <cell r="B385" t="str">
            <v>DEPRECIATION-10300</v>
          </cell>
          <cell r="C385">
            <v>6767</v>
          </cell>
          <cell r="D385">
            <v>0</v>
          </cell>
          <cell r="E385">
            <v>6767</v>
          </cell>
        </row>
        <row r="386">
          <cell r="A386">
            <v>4032093</v>
          </cell>
          <cell r="B386" t="str">
            <v>DEPRECIATION-10193</v>
          </cell>
          <cell r="C386">
            <v>12</v>
          </cell>
          <cell r="D386">
            <v>0</v>
          </cell>
          <cell r="E386">
            <v>12</v>
          </cell>
        </row>
        <row r="387">
          <cell r="A387">
            <v>4032098</v>
          </cell>
          <cell r="B387" t="str">
            <v>DEPRECIATION-COMPUTER</v>
          </cell>
          <cell r="C387">
            <v>903</v>
          </cell>
          <cell r="D387">
            <v>0</v>
          </cell>
          <cell r="E387">
            <v>903</v>
          </cell>
        </row>
        <row r="389">
          <cell r="A389">
            <v>403.2</v>
          </cell>
          <cell r="B389" t="str">
            <v>DEPRECIATION EXP-WATER</v>
          </cell>
          <cell r="C389">
            <v>39586.44</v>
          </cell>
          <cell r="D389">
            <v>0</v>
          </cell>
          <cell r="E389">
            <v>39586.44</v>
          </cell>
        </row>
        <row r="391">
          <cell r="A391">
            <v>4071000</v>
          </cell>
          <cell r="B391" t="str">
            <v>AMORT EXP-CIA-WATER</v>
          </cell>
          <cell r="C391">
            <v>-9697.15</v>
          </cell>
          <cell r="D391">
            <v>0</v>
          </cell>
          <cell r="E391">
            <v>-9697.15</v>
          </cell>
        </row>
        <row r="392">
          <cell r="A392">
            <v>4071010</v>
          </cell>
          <cell r="B392" t="str">
            <v>AMORT EXP 2711010</v>
          </cell>
          <cell r="C392">
            <v>-537</v>
          </cell>
          <cell r="D392">
            <v>0</v>
          </cell>
          <cell r="E392">
            <v>-537</v>
          </cell>
        </row>
        <row r="394">
          <cell r="A394">
            <v>407.6</v>
          </cell>
          <cell r="B394" t="str">
            <v>AMORT EXP-CIA-WATER</v>
          </cell>
          <cell r="C394">
            <v>-10234.15</v>
          </cell>
          <cell r="D394">
            <v>0</v>
          </cell>
          <cell r="E394">
            <v>-10234.15</v>
          </cell>
        </row>
        <row r="396">
          <cell r="A396">
            <v>4081201</v>
          </cell>
          <cell r="B396" t="str">
            <v>FICA EXPENSE</v>
          </cell>
          <cell r="C396">
            <v>7453</v>
          </cell>
          <cell r="D396">
            <v>0</v>
          </cell>
          <cell r="E396">
            <v>7453</v>
          </cell>
        </row>
        <row r="397">
          <cell r="A397">
            <v>4091050</v>
          </cell>
          <cell r="B397" t="str">
            <v>FED UNEMPLOYMENT TAX</v>
          </cell>
          <cell r="C397">
            <v>189</v>
          </cell>
          <cell r="D397">
            <v>0</v>
          </cell>
          <cell r="E397">
            <v>189</v>
          </cell>
        </row>
        <row r="398">
          <cell r="A398">
            <v>4091060</v>
          </cell>
          <cell r="B398" t="str">
            <v>ST UNEMPLOYMENT TAX</v>
          </cell>
          <cell r="C398">
            <v>1325</v>
          </cell>
          <cell r="D398">
            <v>0</v>
          </cell>
          <cell r="E398">
            <v>1325</v>
          </cell>
        </row>
        <row r="400">
          <cell r="A400">
            <v>408.2</v>
          </cell>
          <cell r="B400" t="str">
            <v>PAYROLL TAXES</v>
          </cell>
          <cell r="C400">
            <v>8967</v>
          </cell>
          <cell r="D400">
            <v>0</v>
          </cell>
          <cell r="E400">
            <v>8967</v>
          </cell>
        </row>
        <row r="402">
          <cell r="A402">
            <v>4081004</v>
          </cell>
          <cell r="B402" t="str">
            <v>UTIL OR COMMISSION TAX</v>
          </cell>
          <cell r="C402">
            <v>287</v>
          </cell>
          <cell r="D402">
            <v>0</v>
          </cell>
          <cell r="E402">
            <v>287</v>
          </cell>
        </row>
        <row r="403">
          <cell r="A403">
            <v>4081100</v>
          </cell>
          <cell r="B403" t="str">
            <v>PROPERTY &amp; OTHER GEN TAXES</v>
          </cell>
          <cell r="C403">
            <v>119</v>
          </cell>
          <cell r="D403">
            <v>0</v>
          </cell>
          <cell r="E403">
            <v>119</v>
          </cell>
        </row>
        <row r="405">
          <cell r="A405" t="str">
            <v>PERIOD ENDING: 12/31/07                  12:29:04 22 DEC 2008 (NV.1CO.TB) PAGE 8</v>
          </cell>
        </row>
        <row r="406">
          <cell r="A406" t="str">
            <v xml:space="preserve">COMPANY: C-005 APPLE CANYON UTILITY CO.                                         </v>
          </cell>
        </row>
        <row r="408">
          <cell r="A408" t="str">
            <v>DETAIL TB BY COMPANY</v>
          </cell>
        </row>
        <row r="410">
          <cell r="A410" t="str">
            <v xml:space="preserve">                  U T I L I T I E S ,  I N C O R P O R A T E D</v>
          </cell>
        </row>
        <row r="412">
          <cell r="A412" t="str">
            <v xml:space="preserve">                              DETAIL TRIAL BALANCE</v>
          </cell>
        </row>
        <row r="414">
          <cell r="A414" t="str">
            <v>ACCOUNT               DESCRIPTION                  BEG-BALANCE       CURRENT       END-BALANCE</v>
          </cell>
        </row>
        <row r="415">
          <cell r="A415" t="str">
            <v>-------               -----------                  -----------       -------       -----------</v>
          </cell>
        </row>
        <row r="416">
          <cell r="A416">
            <v>4081121</v>
          </cell>
          <cell r="B416" t="str">
            <v>REAL ESTATE TAX</v>
          </cell>
          <cell r="C416">
            <v>1918.8</v>
          </cell>
          <cell r="D416">
            <v>0</v>
          </cell>
          <cell r="E416">
            <v>1918.8</v>
          </cell>
        </row>
        <row r="417">
          <cell r="A417">
            <v>4081122</v>
          </cell>
          <cell r="B417" t="str">
            <v>PERS PROP &amp; ICT TAX</v>
          </cell>
          <cell r="C417">
            <v>7028.8</v>
          </cell>
          <cell r="D417">
            <v>0</v>
          </cell>
          <cell r="E417">
            <v>7028.8</v>
          </cell>
        </row>
        <row r="418">
          <cell r="A418">
            <v>4081303</v>
          </cell>
          <cell r="B418" t="str">
            <v>FRANCHISE TAX</v>
          </cell>
          <cell r="C418">
            <v>525</v>
          </cell>
          <cell r="D418">
            <v>0</v>
          </cell>
          <cell r="E418">
            <v>525</v>
          </cell>
        </row>
        <row r="420">
          <cell r="A420">
            <v>408.3</v>
          </cell>
          <cell r="B420" t="str">
            <v>OTHER TAXES</v>
          </cell>
          <cell r="C420">
            <v>9878.6</v>
          </cell>
          <cell r="D420">
            <v>0</v>
          </cell>
          <cell r="E420">
            <v>9878.6</v>
          </cell>
        </row>
        <row r="422">
          <cell r="A422">
            <v>4141040</v>
          </cell>
          <cell r="B422" t="str">
            <v>SALE OF EQUIPMENT</v>
          </cell>
          <cell r="C422">
            <v>-1047</v>
          </cell>
          <cell r="D422">
            <v>0</v>
          </cell>
          <cell r="E422">
            <v>-1047</v>
          </cell>
        </row>
        <row r="424">
          <cell r="A424">
            <v>413.1</v>
          </cell>
          <cell r="B424" t="str">
            <v>RENTAL &amp; OTHER INCOME</v>
          </cell>
          <cell r="C424">
            <v>-1047</v>
          </cell>
          <cell r="D424">
            <v>0</v>
          </cell>
          <cell r="E424">
            <v>-1047</v>
          </cell>
        </row>
        <row r="426">
          <cell r="A426">
            <v>4192000</v>
          </cell>
          <cell r="B426" t="str">
            <v>INTEREST EXPENSE-INTER-CO</v>
          </cell>
          <cell r="C426">
            <v>21832.5</v>
          </cell>
          <cell r="D426">
            <v>0</v>
          </cell>
          <cell r="E426">
            <v>21832.5</v>
          </cell>
        </row>
        <row r="428">
          <cell r="A428">
            <v>419.2</v>
          </cell>
          <cell r="B428" t="str">
            <v>INTEREST EXPENSE-INTERCO</v>
          </cell>
          <cell r="C428">
            <v>21832.5</v>
          </cell>
          <cell r="D428">
            <v>0</v>
          </cell>
          <cell r="E428">
            <v>21832.5</v>
          </cell>
        </row>
        <row r="430">
          <cell r="A430">
            <v>4201000</v>
          </cell>
          <cell r="B430" t="str">
            <v>INTEREST DURING CONSTRUCTION</v>
          </cell>
          <cell r="C430">
            <v>-2310.6999999999998</v>
          </cell>
          <cell r="D430">
            <v>0</v>
          </cell>
          <cell r="E430">
            <v>-2310.6999999999998</v>
          </cell>
        </row>
        <row r="432">
          <cell r="A432">
            <v>420.1</v>
          </cell>
          <cell r="B432" t="str">
            <v>INTEREST DURING CONSTRUCTION</v>
          </cell>
          <cell r="C432">
            <v>-2310.6999999999998</v>
          </cell>
          <cell r="D432">
            <v>0</v>
          </cell>
          <cell r="E432">
            <v>-2310.6999999999998</v>
          </cell>
        </row>
        <row r="434">
          <cell r="A434">
            <v>4272090</v>
          </cell>
          <cell r="B434" t="str">
            <v>S/T INT EXP OTHER</v>
          </cell>
          <cell r="C434">
            <v>-197</v>
          </cell>
          <cell r="D434">
            <v>0</v>
          </cell>
          <cell r="E434">
            <v>-197</v>
          </cell>
        </row>
        <row r="436">
          <cell r="A436">
            <v>427.2</v>
          </cell>
          <cell r="B436" t="str">
            <v>SHORT TERM INTEREST EXP</v>
          </cell>
          <cell r="C436">
            <v>-197</v>
          </cell>
          <cell r="D436">
            <v>0</v>
          </cell>
          <cell r="E436">
            <v>-197</v>
          </cell>
        </row>
        <row r="437">
          <cell r="C437" t="str">
            <v>---------------</v>
          </cell>
          <cell r="D437" t="str">
            <v>---------------</v>
          </cell>
          <cell r="E437" t="str">
            <v>---------------</v>
          </cell>
        </row>
        <row r="438">
          <cell r="B438" t="str">
            <v>TOTAL INCOME STATEMENT</v>
          </cell>
          <cell r="C438">
            <v>-79872.41</v>
          </cell>
          <cell r="D438">
            <v>0</v>
          </cell>
          <cell r="E438">
            <v>-79872.41</v>
          </cell>
        </row>
        <row r="441">
          <cell r="B441" t="str">
            <v>TOTAL BALANCE SHEET</v>
          </cell>
          <cell r="C441">
            <v>79872.41</v>
          </cell>
          <cell r="D441">
            <v>0</v>
          </cell>
          <cell r="E441">
            <v>79872.41</v>
          </cell>
        </row>
        <row r="442">
          <cell r="B442" t="str">
            <v>TOTAL INCOME STATEMENT</v>
          </cell>
          <cell r="C442">
            <v>-79872.41</v>
          </cell>
          <cell r="D442">
            <v>0</v>
          </cell>
          <cell r="E442">
            <v>-79872.41</v>
          </cell>
        </row>
        <row r="444">
          <cell r="A444" t="str">
            <v>Press RETURN to continue......</v>
          </cell>
        </row>
        <row r="445">
          <cell r="A445" t="str">
            <v>_x001B_  _x001B_Y_x001B_ hPORT 13_x001B_! --------------------------------------------------------------------------------</v>
          </cell>
        </row>
        <row r="446">
          <cell r="A446" t="str">
            <v>_x001B_  LINK3                    _x001B_ :UPLOAD/DOWNLOAD UTILTIES      _x001B_3 --------------------------------------------------------------------------------</v>
          </cell>
        </row>
        <row r="447">
          <cell r="A447" t="str">
            <v>_x001B_5 --------------------------------------------------------------------------------</v>
          </cell>
        </row>
        <row r="448">
          <cell r="A448" t="str">
            <v>_x001B_4 ACTION_x001B_49X - EXIT     M - MASTER MENU     P - PRINT</v>
          </cell>
        </row>
        <row r="449">
          <cell r="A449" t="str">
            <v>_x001B_$8 1. Upload File    (PC --&gt; Host) (LINK3.1)_x001B_%8 2. Download File  (Host --&gt; PC) (LINK3.2)_x001B_4(                 _x001B_4(2</v>
          </cell>
        </row>
      </sheetData>
      <sheetData sheetId="47">
        <row r="1">
          <cell r="A1" t="str">
            <v>Apple Canyon</v>
          </cell>
        </row>
        <row r="2">
          <cell r="A2">
            <v>39813</v>
          </cell>
        </row>
        <row r="3">
          <cell r="C3" t="str">
            <v>G/L</v>
          </cell>
        </row>
        <row r="4">
          <cell r="C4" t="str">
            <v>Water</v>
          </cell>
        </row>
        <row r="5">
          <cell r="A5" t="str">
            <v>Account</v>
          </cell>
          <cell r="B5" t="str">
            <v>Account Name</v>
          </cell>
          <cell r="C5">
            <v>39813</v>
          </cell>
        </row>
        <row r="7">
          <cell r="A7" t="str">
            <v>BALANCE SHEET</v>
          </cell>
        </row>
        <row r="9">
          <cell r="A9">
            <v>1020</v>
          </cell>
          <cell r="B9" t="str">
            <v>ORGANIZATION</v>
          </cell>
          <cell r="C9">
            <v>20135.29</v>
          </cell>
        </row>
        <row r="10">
          <cell r="A10">
            <v>1025</v>
          </cell>
          <cell r="B10" t="str">
            <v>FRANCHISES</v>
          </cell>
          <cell r="C10">
            <v>0</v>
          </cell>
        </row>
        <row r="11">
          <cell r="A11">
            <v>1030</v>
          </cell>
          <cell r="B11" t="str">
            <v>LAND &amp; LAND RIGHTS PUMP</v>
          </cell>
          <cell r="C11">
            <v>-885.06</v>
          </cell>
        </row>
        <row r="12">
          <cell r="A12">
            <v>1045</v>
          </cell>
          <cell r="B12" t="str">
            <v>LAND &amp; LAND RIGHTS GEN PLT</v>
          </cell>
          <cell r="C12">
            <v>5856.42</v>
          </cell>
        </row>
        <row r="13">
          <cell r="A13">
            <v>1050</v>
          </cell>
          <cell r="B13" t="str">
            <v>STRUCT &amp; IMPRV SRC SUPPLY</v>
          </cell>
          <cell r="C13">
            <v>52159.16</v>
          </cell>
        </row>
        <row r="14">
          <cell r="A14">
            <v>1055</v>
          </cell>
          <cell r="B14" t="str">
            <v>STRUCT &amp; IMPRV WTR TRT PLT</v>
          </cell>
          <cell r="C14">
            <v>27323.9</v>
          </cell>
        </row>
        <row r="15">
          <cell r="A15">
            <v>1065</v>
          </cell>
          <cell r="B15" t="str">
            <v>STRUCT &amp; IMPRV GEN PLT</v>
          </cell>
          <cell r="C15">
            <v>8542.41</v>
          </cell>
        </row>
        <row r="16">
          <cell r="A16">
            <v>1070</v>
          </cell>
          <cell r="B16" t="str">
            <v>COLLECTING RESERVOIRS</v>
          </cell>
          <cell r="C16">
            <v>1876</v>
          </cell>
        </row>
        <row r="17">
          <cell r="A17">
            <v>1080</v>
          </cell>
          <cell r="B17" t="str">
            <v>WELLS &amp; SPRINGS</v>
          </cell>
          <cell r="C17">
            <v>181922.23</v>
          </cell>
        </row>
        <row r="18">
          <cell r="A18">
            <v>1090</v>
          </cell>
          <cell r="B18" t="str">
            <v>SUPPLY MAINS</v>
          </cell>
          <cell r="C18">
            <v>8476.25</v>
          </cell>
        </row>
        <row r="19">
          <cell r="A19">
            <v>1100</v>
          </cell>
          <cell r="B19" t="str">
            <v>ELECTRIC PUMP EQUIP SRC PUMP</v>
          </cell>
          <cell r="C19">
            <v>0</v>
          </cell>
        </row>
        <row r="20">
          <cell r="A20">
            <v>1105</v>
          </cell>
          <cell r="B20" t="str">
            <v>ELECTRIC PUMP EQUIP WTP</v>
          </cell>
          <cell r="C20">
            <v>107224.2</v>
          </cell>
        </row>
        <row r="21">
          <cell r="A21">
            <v>1110</v>
          </cell>
          <cell r="B21" t="str">
            <v>ELECTRIC PUMP EQUIP TRANS DIST</v>
          </cell>
          <cell r="C21">
            <v>589.36</v>
          </cell>
        </row>
        <row r="22">
          <cell r="A22">
            <v>1115</v>
          </cell>
          <cell r="B22" t="str">
            <v>WATER TREATMENT EQPT</v>
          </cell>
          <cell r="C22">
            <v>24700.38</v>
          </cell>
        </row>
        <row r="23">
          <cell r="A23">
            <v>1120</v>
          </cell>
          <cell r="B23" t="str">
            <v>DIST RESV &amp; STANDPIPES</v>
          </cell>
          <cell r="C23">
            <v>134379.87</v>
          </cell>
        </row>
        <row r="24">
          <cell r="A24">
            <v>1125</v>
          </cell>
          <cell r="B24" t="str">
            <v>TRANS &amp; DISTR MAINS</v>
          </cell>
          <cell r="C24">
            <v>1228691.8400000001</v>
          </cell>
        </row>
        <row r="25">
          <cell r="A25">
            <v>1130</v>
          </cell>
          <cell r="B25" t="str">
            <v>SERVICE LINES</v>
          </cell>
          <cell r="C25">
            <v>453403.54</v>
          </cell>
        </row>
        <row r="26">
          <cell r="A26">
            <v>1135</v>
          </cell>
          <cell r="B26" t="str">
            <v>METERS</v>
          </cell>
          <cell r="C26">
            <v>46483.23</v>
          </cell>
        </row>
        <row r="27">
          <cell r="A27">
            <v>1140</v>
          </cell>
          <cell r="B27" t="str">
            <v>METER INSTALLATIONS</v>
          </cell>
          <cell r="C27">
            <v>23511.37</v>
          </cell>
        </row>
        <row r="28">
          <cell r="A28">
            <v>1145</v>
          </cell>
          <cell r="B28" t="str">
            <v>HYDRANTS</v>
          </cell>
          <cell r="C28">
            <v>68975.92</v>
          </cell>
        </row>
        <row r="29">
          <cell r="A29">
            <v>1175</v>
          </cell>
          <cell r="B29" t="str">
            <v>OFFICE STRUCT &amp; IMPRV</v>
          </cell>
          <cell r="C29">
            <v>56901.79</v>
          </cell>
        </row>
        <row r="30">
          <cell r="A30">
            <v>1180</v>
          </cell>
          <cell r="B30" t="str">
            <v>OFFICE FURN &amp; EQPT</v>
          </cell>
          <cell r="C30">
            <v>13193.6</v>
          </cell>
        </row>
        <row r="31">
          <cell r="A31">
            <v>1190</v>
          </cell>
          <cell r="B31" t="str">
            <v>TOOL SHOP &amp; MISC EQPT</v>
          </cell>
          <cell r="C31">
            <v>25319.15</v>
          </cell>
        </row>
        <row r="32">
          <cell r="A32">
            <v>1195</v>
          </cell>
          <cell r="B32" t="str">
            <v>LABORATORY EQUIPMENT</v>
          </cell>
          <cell r="C32">
            <v>792.74</v>
          </cell>
        </row>
        <row r="33">
          <cell r="A33">
            <v>1205</v>
          </cell>
          <cell r="B33" t="str">
            <v>COMMUNICATION EQPT</v>
          </cell>
          <cell r="C33">
            <v>7277.16</v>
          </cell>
        </row>
        <row r="34">
          <cell r="A34">
            <v>1245</v>
          </cell>
          <cell r="B34" t="str">
            <v>ORGANIZATION</v>
          </cell>
          <cell r="C34">
            <v>0</v>
          </cell>
        </row>
        <row r="35">
          <cell r="A35">
            <v>1285</v>
          </cell>
          <cell r="B35" t="str">
            <v>LAND &amp; LAND RIGHTS GEN PL</v>
          </cell>
          <cell r="C35">
            <v>0</v>
          </cell>
        </row>
        <row r="36">
          <cell r="A36">
            <v>1295</v>
          </cell>
          <cell r="B36" t="str">
            <v>STRUCT/IMPRV PUMP PLT LS</v>
          </cell>
          <cell r="C36">
            <v>0</v>
          </cell>
        </row>
        <row r="37">
          <cell r="A37">
            <v>1315</v>
          </cell>
          <cell r="B37" t="str">
            <v>STRUCT/IMPRV GEN PLT</v>
          </cell>
          <cell r="C37">
            <v>0</v>
          </cell>
        </row>
        <row r="38">
          <cell r="A38">
            <v>1345</v>
          </cell>
          <cell r="B38" t="str">
            <v>SEWER FORCE MAIN/SRVC LINES</v>
          </cell>
          <cell r="C38">
            <v>0</v>
          </cell>
        </row>
        <row r="39">
          <cell r="A39">
            <v>1350</v>
          </cell>
          <cell r="B39" t="str">
            <v>SEWER GRAVITY MAIN/MANHOLES</v>
          </cell>
          <cell r="C39">
            <v>0</v>
          </cell>
        </row>
        <row r="40">
          <cell r="A40">
            <v>1365</v>
          </cell>
          <cell r="B40" t="str">
            <v>FLOW MEASURE DEVICES</v>
          </cell>
          <cell r="C40">
            <v>0</v>
          </cell>
        </row>
        <row r="41">
          <cell r="A41">
            <v>1400</v>
          </cell>
          <cell r="B41" t="str">
            <v>TREAT/DISP EQUIP TRT PLT</v>
          </cell>
          <cell r="C41">
            <v>0</v>
          </cell>
        </row>
        <row r="42">
          <cell r="A42">
            <v>1410</v>
          </cell>
          <cell r="B42" t="str">
            <v>PLANT SEWERS TRTMT PLT</v>
          </cell>
          <cell r="C42">
            <v>0</v>
          </cell>
        </row>
        <row r="43">
          <cell r="A43">
            <v>1415</v>
          </cell>
          <cell r="B43" t="str">
            <v>PLANT SEWERS RECLAIM WTP</v>
          </cell>
          <cell r="C43">
            <v>0</v>
          </cell>
        </row>
        <row r="44">
          <cell r="A44">
            <v>1430</v>
          </cell>
          <cell r="B44" t="str">
            <v>OTHER PLT COLLECTION</v>
          </cell>
          <cell r="C44">
            <v>0</v>
          </cell>
        </row>
        <row r="45">
          <cell r="A45">
            <v>1435</v>
          </cell>
          <cell r="B45" t="str">
            <v>OTHER PLT PUMP</v>
          </cell>
          <cell r="C45">
            <v>0</v>
          </cell>
        </row>
        <row r="46">
          <cell r="A46">
            <v>1460</v>
          </cell>
          <cell r="B46" t="str">
            <v>OFFICE FURN &amp; EQPT</v>
          </cell>
          <cell r="C46">
            <v>0</v>
          </cell>
        </row>
        <row r="47">
          <cell r="A47">
            <v>1470</v>
          </cell>
          <cell r="B47" t="str">
            <v>TOOL SHOP &amp; MISC EQPT</v>
          </cell>
          <cell r="C47">
            <v>0</v>
          </cell>
        </row>
        <row r="48">
          <cell r="A48">
            <v>1480</v>
          </cell>
          <cell r="B48" t="str">
            <v>POWER OPERATED EQUIP</v>
          </cell>
          <cell r="C48">
            <v>0</v>
          </cell>
        </row>
        <row r="49">
          <cell r="A49">
            <v>1500</v>
          </cell>
          <cell r="B49" t="str">
            <v>OTHER TANGIBLE PLT SEWER</v>
          </cell>
          <cell r="C49">
            <v>0</v>
          </cell>
        </row>
        <row r="50">
          <cell r="A50">
            <v>1540</v>
          </cell>
          <cell r="B50" t="str">
            <v>REUSE TRANMISSION &amp; DIST</v>
          </cell>
          <cell r="C50">
            <v>0</v>
          </cell>
        </row>
        <row r="51">
          <cell r="C51">
            <v>0</v>
          </cell>
        </row>
        <row r="52">
          <cell r="A52" t="str">
            <v>TOTAL</v>
          </cell>
          <cell r="B52" t="str">
            <v>PLANT IN SERVICE</v>
          </cell>
          <cell r="C52">
            <v>2496850.7500000005</v>
          </cell>
        </row>
        <row r="54">
          <cell r="A54">
            <v>1555</v>
          </cell>
          <cell r="B54" t="str">
            <v>TRANSPORTATION EQPT WTR</v>
          </cell>
          <cell r="C54">
            <v>109138.3</v>
          </cell>
        </row>
        <row r="55">
          <cell r="C55">
            <v>0</v>
          </cell>
        </row>
        <row r="56">
          <cell r="A56" t="str">
            <v>TOTAL</v>
          </cell>
          <cell r="B56" t="str">
            <v>TRANSPORTATION EQPT</v>
          </cell>
          <cell r="C56">
            <v>109138.3</v>
          </cell>
        </row>
        <row r="58">
          <cell r="A58">
            <v>1580</v>
          </cell>
          <cell r="B58" t="str">
            <v>MAINFRAME COMPUTER WTR</v>
          </cell>
          <cell r="C58">
            <v>5149.96</v>
          </cell>
        </row>
        <row r="59">
          <cell r="A59">
            <v>1585</v>
          </cell>
          <cell r="B59" t="str">
            <v>MINI COMPUTERS WTR</v>
          </cell>
          <cell r="C59">
            <v>27627.63</v>
          </cell>
        </row>
        <row r="60">
          <cell r="A60">
            <v>1590</v>
          </cell>
          <cell r="B60" t="str">
            <v>COMP SYS COST WTR</v>
          </cell>
          <cell r="C60">
            <v>202467.73</v>
          </cell>
        </row>
        <row r="61">
          <cell r="A61">
            <v>1595</v>
          </cell>
          <cell r="B61" t="str">
            <v>MICRO SYS COST WTR</v>
          </cell>
          <cell r="C61">
            <v>6097</v>
          </cell>
        </row>
        <row r="62">
          <cell r="C62">
            <v>0</v>
          </cell>
        </row>
        <row r="63">
          <cell r="A63" t="str">
            <v>TOTAL</v>
          </cell>
          <cell r="B63" t="str">
            <v>COMPUTER EQUIPMENT</v>
          </cell>
          <cell r="C63">
            <v>241342.32</v>
          </cell>
        </row>
        <row r="65">
          <cell r="A65">
            <v>1665</v>
          </cell>
          <cell r="B65" t="str">
            <v>WIP - CAPITALIZED TIME</v>
          </cell>
          <cell r="C65">
            <v>3258.74</v>
          </cell>
        </row>
        <row r="66">
          <cell r="A66">
            <v>1666</v>
          </cell>
          <cell r="B66" t="str">
            <v>WIP - INTEREST DURING CONSTR</v>
          </cell>
          <cell r="C66">
            <v>1086.3900000000001</v>
          </cell>
        </row>
        <row r="67">
          <cell r="A67">
            <v>1667</v>
          </cell>
          <cell r="B67" t="str">
            <v>WIP - ENGINEERING</v>
          </cell>
          <cell r="C67">
            <v>0</v>
          </cell>
        </row>
        <row r="68">
          <cell r="A68">
            <v>1668</v>
          </cell>
          <cell r="B68" t="str">
            <v>WIP - LABOR/INSTALLATION</v>
          </cell>
          <cell r="C68">
            <v>30310</v>
          </cell>
        </row>
        <row r="69">
          <cell r="A69">
            <v>1669</v>
          </cell>
          <cell r="B69" t="str">
            <v>WIP - EQUIPMENT</v>
          </cell>
          <cell r="C69">
            <v>0</v>
          </cell>
        </row>
        <row r="70">
          <cell r="A70">
            <v>1670</v>
          </cell>
          <cell r="B70" t="str">
            <v>WIP - MATERIAL</v>
          </cell>
          <cell r="C70">
            <v>0</v>
          </cell>
        </row>
        <row r="71">
          <cell r="A71">
            <v>1671</v>
          </cell>
          <cell r="B71" t="str">
            <v>WIP - ELECTRICAL</v>
          </cell>
          <cell r="C71">
            <v>0</v>
          </cell>
        </row>
        <row r="72">
          <cell r="A72">
            <v>1672</v>
          </cell>
          <cell r="B72" t="str">
            <v>WIP - PIPING</v>
          </cell>
          <cell r="C72">
            <v>0</v>
          </cell>
        </row>
        <row r="73">
          <cell r="A73">
            <v>1673</v>
          </cell>
          <cell r="B73" t="str">
            <v>WIP - SITE WORK</v>
          </cell>
          <cell r="C73">
            <v>25700</v>
          </cell>
        </row>
        <row r="74">
          <cell r="A74">
            <v>1674</v>
          </cell>
          <cell r="B74" t="str">
            <v>WIP - BUILDING ADDITION</v>
          </cell>
          <cell r="C74">
            <v>0</v>
          </cell>
        </row>
        <row r="75">
          <cell r="A75">
            <v>1677</v>
          </cell>
          <cell r="B75" t="str">
            <v>WIP - DRILLING COSTS</v>
          </cell>
          <cell r="C75">
            <v>0</v>
          </cell>
        </row>
        <row r="76">
          <cell r="A76">
            <v>1678</v>
          </cell>
          <cell r="B76" t="str">
            <v>WIP - FOUNDATION</v>
          </cell>
          <cell r="C76">
            <v>0</v>
          </cell>
        </row>
        <row r="77">
          <cell r="A77">
            <v>1687</v>
          </cell>
          <cell r="B77" t="str">
            <v>TANK/COST OF</v>
          </cell>
          <cell r="C77">
            <v>0</v>
          </cell>
        </row>
        <row r="78">
          <cell r="A78">
            <v>1692</v>
          </cell>
          <cell r="B78" t="str">
            <v>WIP - WELL HOUSE</v>
          </cell>
          <cell r="C78">
            <v>0</v>
          </cell>
        </row>
        <row r="79">
          <cell r="A79">
            <v>1697</v>
          </cell>
          <cell r="B79" t="str">
            <v>WIP - CLOSE CP TO GL LEGACY</v>
          </cell>
          <cell r="C79">
            <v>-3504.34</v>
          </cell>
        </row>
        <row r="80">
          <cell r="A80">
            <v>1698</v>
          </cell>
          <cell r="B80" t="str">
            <v>WIP - J/E CLEARING LEGACY</v>
          </cell>
          <cell r="C80">
            <v>3504.34</v>
          </cell>
        </row>
        <row r="81">
          <cell r="A81">
            <v>1699</v>
          </cell>
          <cell r="B81" t="str">
            <v>WIP - TRANSFER TO FIXED</v>
          </cell>
          <cell r="C81">
            <v>-60355.13</v>
          </cell>
        </row>
        <row r="82">
          <cell r="A82">
            <v>1705</v>
          </cell>
          <cell r="B82" t="str">
            <v>WIP - CAPITALIZED TIME</v>
          </cell>
          <cell r="C82">
            <v>0</v>
          </cell>
        </row>
        <row r="83">
          <cell r="A83">
            <v>1706</v>
          </cell>
          <cell r="B83" t="str">
            <v>WIP - INTEREST DURING CONSTR</v>
          </cell>
          <cell r="C83">
            <v>0</v>
          </cell>
        </row>
        <row r="84">
          <cell r="A84">
            <v>1707</v>
          </cell>
          <cell r="B84" t="str">
            <v>WIP - ENGINEERING</v>
          </cell>
          <cell r="C84">
            <v>0</v>
          </cell>
        </row>
        <row r="85">
          <cell r="A85">
            <v>1708</v>
          </cell>
          <cell r="B85" t="str">
            <v>WIP - LABOR/INSTALLATION</v>
          </cell>
          <cell r="C85">
            <v>0</v>
          </cell>
        </row>
        <row r="86">
          <cell r="A86">
            <v>1709</v>
          </cell>
          <cell r="B86" t="str">
            <v>WIP - EQUIPMENT</v>
          </cell>
          <cell r="C86">
            <v>0</v>
          </cell>
        </row>
        <row r="87">
          <cell r="A87">
            <v>1710</v>
          </cell>
          <cell r="B87" t="str">
            <v>WIP - MATERIAL</v>
          </cell>
          <cell r="C87">
            <v>0</v>
          </cell>
        </row>
        <row r="88">
          <cell r="A88">
            <v>1715</v>
          </cell>
          <cell r="B88" t="str">
            <v>BUILDING/BLOWER MODS</v>
          </cell>
          <cell r="C88">
            <v>0</v>
          </cell>
        </row>
        <row r="89">
          <cell r="A89">
            <v>1722</v>
          </cell>
          <cell r="B89" t="str">
            <v>WIP - MODIFICATION/LIFT STN</v>
          </cell>
          <cell r="C89">
            <v>0</v>
          </cell>
        </row>
        <row r="90">
          <cell r="A90">
            <v>1726</v>
          </cell>
          <cell r="B90" t="str">
            <v>WIP - PUMPS/EQUIPMENT</v>
          </cell>
          <cell r="C90">
            <v>0</v>
          </cell>
        </row>
        <row r="91">
          <cell r="A91">
            <v>1729</v>
          </cell>
          <cell r="B91" t="str">
            <v>WIP - SLUDGE/DISPOSAL</v>
          </cell>
          <cell r="C91">
            <v>0</v>
          </cell>
        </row>
        <row r="92">
          <cell r="A92">
            <v>1739</v>
          </cell>
          <cell r="B92" t="str">
            <v>TRANSFER TO FIXED ASSE</v>
          </cell>
          <cell r="C92">
            <v>0</v>
          </cell>
        </row>
        <row r="93">
          <cell r="A93">
            <v>1745</v>
          </cell>
          <cell r="B93" t="str">
            <v>WIP-CAP TIME OFFICE RENO</v>
          </cell>
          <cell r="C93">
            <v>4811.93</v>
          </cell>
        </row>
        <row r="94">
          <cell r="A94">
            <v>1746</v>
          </cell>
          <cell r="B94" t="str">
            <v>WIP - INTEREST DURING CO</v>
          </cell>
          <cell r="C94">
            <v>0</v>
          </cell>
        </row>
        <row r="95">
          <cell r="A95">
            <v>1747</v>
          </cell>
          <cell r="B95" t="str">
            <v>WIP - LABOR/INSTALLATION</v>
          </cell>
          <cell r="C95">
            <v>0</v>
          </cell>
        </row>
        <row r="96">
          <cell r="A96">
            <v>1748</v>
          </cell>
          <cell r="B96" t="str">
            <v>WIP - EQUIPMENT</v>
          </cell>
          <cell r="C96">
            <v>0</v>
          </cell>
        </row>
        <row r="97">
          <cell r="A97">
            <v>1749</v>
          </cell>
          <cell r="B97" t="str">
            <v>WIP - MATERIAL</v>
          </cell>
          <cell r="C97">
            <v>0</v>
          </cell>
        </row>
        <row r="98">
          <cell r="A98">
            <v>1751</v>
          </cell>
          <cell r="B98" t="str">
            <v>WIP - SITE WORK</v>
          </cell>
          <cell r="C98">
            <v>0</v>
          </cell>
        </row>
        <row r="99">
          <cell r="A99">
            <v>1756</v>
          </cell>
          <cell r="B99" t="str">
            <v>WIP - HEATING/AIR CONDIT</v>
          </cell>
          <cell r="C99">
            <v>0</v>
          </cell>
        </row>
        <row r="100">
          <cell r="A100">
            <v>1769</v>
          </cell>
          <cell r="B100" t="str">
            <v>WIP - TRANSFER TO FIXED ASSETS</v>
          </cell>
          <cell r="C100">
            <v>0</v>
          </cell>
        </row>
        <row r="101">
          <cell r="A101">
            <v>1775</v>
          </cell>
          <cell r="B101" t="str">
            <v>CAPITALIZED TIME</v>
          </cell>
          <cell r="C101">
            <v>0</v>
          </cell>
        </row>
        <row r="102">
          <cell r="A102">
            <v>1776</v>
          </cell>
          <cell r="B102" t="str">
            <v>WIP - INTEREST DURING CO</v>
          </cell>
          <cell r="C102">
            <v>0</v>
          </cell>
        </row>
        <row r="103">
          <cell r="A103">
            <v>1782</v>
          </cell>
          <cell r="B103" t="str">
            <v>WIP - CONTRACTOR/LABOR</v>
          </cell>
          <cell r="C103">
            <v>0</v>
          </cell>
        </row>
        <row r="104">
          <cell r="A104">
            <v>1785</v>
          </cell>
          <cell r="B104" t="str">
            <v>WIP - PUMP &amp; HAUL SLUDGE</v>
          </cell>
          <cell r="C104">
            <v>0</v>
          </cell>
        </row>
        <row r="105">
          <cell r="A105">
            <v>1787</v>
          </cell>
          <cell r="B105" t="str">
            <v>WIP - REPAIR</v>
          </cell>
          <cell r="C105">
            <v>0</v>
          </cell>
        </row>
        <row r="106">
          <cell r="A106">
            <v>1799</v>
          </cell>
          <cell r="B106" t="str">
            <v>WIP - TRANSFER TO FIXED</v>
          </cell>
          <cell r="C106">
            <v>0</v>
          </cell>
        </row>
        <row r="107">
          <cell r="A107">
            <v>1805</v>
          </cell>
          <cell r="B107" t="str">
            <v>PLT HELD FUTURE USE-WTR</v>
          </cell>
          <cell r="C107">
            <v>40534.410000000003</v>
          </cell>
        </row>
        <row r="108">
          <cell r="C108">
            <v>0</v>
          </cell>
        </row>
        <row r="109">
          <cell r="A109" t="str">
            <v>TOTAL</v>
          </cell>
          <cell r="B109" t="str">
            <v>WORK IN PROGRESS</v>
          </cell>
          <cell r="C109">
            <v>45346.34</v>
          </cell>
        </row>
        <row r="111">
          <cell r="A111">
            <v>1835</v>
          </cell>
          <cell r="B111" t="str">
            <v>ACC DEPR-ORGANIZATION</v>
          </cell>
          <cell r="C111">
            <v>-4544.3</v>
          </cell>
        </row>
        <row r="112">
          <cell r="A112">
            <v>1840</v>
          </cell>
          <cell r="B112" t="str">
            <v>ACC DEPR-FRANCHISES</v>
          </cell>
          <cell r="C112">
            <v>0</v>
          </cell>
        </row>
        <row r="113">
          <cell r="A113">
            <v>1845</v>
          </cell>
          <cell r="B113" t="str">
            <v>ACC DEPR-STRUCT&amp;IMPRV SRC SPLY</v>
          </cell>
          <cell r="C113">
            <v>-6674.85</v>
          </cell>
        </row>
        <row r="114">
          <cell r="A114">
            <v>1850</v>
          </cell>
          <cell r="B114" t="str">
            <v>ACC DEPR-STRUCT&amp;IMPRV WTP</v>
          </cell>
          <cell r="C114">
            <v>-664.92</v>
          </cell>
        </row>
        <row r="115">
          <cell r="A115">
            <v>1860</v>
          </cell>
          <cell r="B115" t="str">
            <v>ACC DEPR-STRUCT&amp;IMPRV GEN</v>
          </cell>
          <cell r="C115">
            <v>-35.31</v>
          </cell>
        </row>
        <row r="116">
          <cell r="A116">
            <v>1865</v>
          </cell>
          <cell r="B116" t="str">
            <v>ACC DEPR-COLLECTING RESERVOIRS</v>
          </cell>
          <cell r="C116">
            <v>-4.7</v>
          </cell>
        </row>
        <row r="117">
          <cell r="A117">
            <v>1875</v>
          </cell>
          <cell r="B117" t="str">
            <v>ACC DEPR-WELLS &amp; SPRINGS</v>
          </cell>
          <cell r="C117">
            <v>-50016.9</v>
          </cell>
        </row>
        <row r="118">
          <cell r="A118">
            <v>1885</v>
          </cell>
          <cell r="B118" t="str">
            <v>ACC DEPR-SUPPLY MAINS</v>
          </cell>
          <cell r="C118">
            <v>-101.28</v>
          </cell>
        </row>
        <row r="119">
          <cell r="A119">
            <v>1895</v>
          </cell>
          <cell r="B119" t="str">
            <v>ACC DEPR-ELECT PUMP EQUIP SRC PUMP</v>
          </cell>
          <cell r="C119">
            <v>0</v>
          </cell>
        </row>
        <row r="120">
          <cell r="A120">
            <v>1900</v>
          </cell>
          <cell r="B120" t="str">
            <v>ACC DEPR-ELECT PUMP EQUIP WTP</v>
          </cell>
          <cell r="C120">
            <v>-25762.41</v>
          </cell>
        </row>
        <row r="121">
          <cell r="A121">
            <v>1905</v>
          </cell>
          <cell r="B121" t="str">
            <v>ACC DEPR-ELECT PUMP EQUIP TRAN</v>
          </cell>
          <cell r="C121">
            <v>-1.48</v>
          </cell>
        </row>
        <row r="122">
          <cell r="A122">
            <v>1910</v>
          </cell>
          <cell r="B122" t="str">
            <v>ACC DEPR-WATER TREATMENT EQPT</v>
          </cell>
          <cell r="C122">
            <v>-3010.24</v>
          </cell>
        </row>
        <row r="123">
          <cell r="A123">
            <v>1915</v>
          </cell>
          <cell r="B123" t="str">
            <v>ACC DEPR-DIST RESV &amp; STANDPIPE</v>
          </cell>
          <cell r="C123">
            <v>-37384.01</v>
          </cell>
        </row>
        <row r="124">
          <cell r="A124">
            <v>1920</v>
          </cell>
          <cell r="B124" t="str">
            <v>ACC DEPR-TRANS &amp; DISTR MAINS</v>
          </cell>
          <cell r="C124">
            <v>-342175.59</v>
          </cell>
        </row>
        <row r="125">
          <cell r="A125">
            <v>1925</v>
          </cell>
          <cell r="B125" t="str">
            <v>ACC DEPR-SERVICE LINES</v>
          </cell>
          <cell r="C125">
            <v>-119620.7</v>
          </cell>
        </row>
        <row r="126">
          <cell r="A126">
            <v>1930</v>
          </cell>
          <cell r="B126" t="str">
            <v>ACC DEPR-METERS</v>
          </cell>
          <cell r="C126">
            <v>-10845.14</v>
          </cell>
        </row>
        <row r="127">
          <cell r="A127">
            <v>1935</v>
          </cell>
          <cell r="B127" t="str">
            <v>ACC DEPR-METER INSTALLS</v>
          </cell>
          <cell r="C127">
            <v>-5588.81</v>
          </cell>
        </row>
        <row r="128">
          <cell r="A128">
            <v>1940</v>
          </cell>
          <cell r="B128" t="str">
            <v>ACC DEPR-HYDRANTS</v>
          </cell>
          <cell r="C128">
            <v>-19255.16</v>
          </cell>
        </row>
        <row r="129">
          <cell r="A129">
            <v>1970</v>
          </cell>
          <cell r="B129" t="str">
            <v>ACC DEPR-OFFICE STRUCTURE</v>
          </cell>
          <cell r="C129">
            <v>-20296.59</v>
          </cell>
        </row>
        <row r="130">
          <cell r="A130">
            <v>1975</v>
          </cell>
          <cell r="B130" t="str">
            <v>ACC DEPR-OFFICE FURN/EQPT</v>
          </cell>
          <cell r="C130">
            <v>-10234.790000000001</v>
          </cell>
        </row>
        <row r="131">
          <cell r="A131">
            <v>1985</v>
          </cell>
          <cell r="B131" t="str">
            <v>ACC DEPR-TOOL SHOP &amp; MISC EQPT</v>
          </cell>
          <cell r="C131">
            <v>-5041.96</v>
          </cell>
        </row>
        <row r="132">
          <cell r="A132">
            <v>1990</v>
          </cell>
          <cell r="B132" t="str">
            <v>ACC DEPR-LABORATORY EQUIPMENT</v>
          </cell>
          <cell r="C132">
            <v>-221.29</v>
          </cell>
        </row>
        <row r="133">
          <cell r="A133">
            <v>2000</v>
          </cell>
          <cell r="B133" t="str">
            <v>ACC DEPR-COMMUNICATION EQPT</v>
          </cell>
          <cell r="C133">
            <v>-4296.37</v>
          </cell>
        </row>
        <row r="134">
          <cell r="A134">
            <v>2030</v>
          </cell>
          <cell r="B134" t="str">
            <v>ACC DEPR-ORGANIZATION</v>
          </cell>
          <cell r="C134">
            <v>0</v>
          </cell>
        </row>
        <row r="135">
          <cell r="A135">
            <v>2055</v>
          </cell>
          <cell r="B135" t="str">
            <v>ACC DEPR-STRUCT/IMPRV PUMP PLT LS</v>
          </cell>
          <cell r="C135">
            <v>0</v>
          </cell>
        </row>
        <row r="136">
          <cell r="A136">
            <v>2075</v>
          </cell>
          <cell r="B136" t="str">
            <v>ACC DEPR-STRUCT/IMPRV GEN PLT</v>
          </cell>
          <cell r="C136">
            <v>0</v>
          </cell>
        </row>
        <row r="137">
          <cell r="A137">
            <v>2105</v>
          </cell>
          <cell r="B137" t="str">
            <v>ACC DEPR-SEWER FORCE MAIN/SRVC LINES</v>
          </cell>
          <cell r="C137">
            <v>0</v>
          </cell>
        </row>
        <row r="138">
          <cell r="A138">
            <v>2110</v>
          </cell>
          <cell r="B138" t="str">
            <v>ACC DEPR-SEWER GRVTY MAIN/MAN</v>
          </cell>
          <cell r="C138">
            <v>0</v>
          </cell>
        </row>
        <row r="139">
          <cell r="A139">
            <v>2125</v>
          </cell>
          <cell r="B139" t="str">
            <v>ACC DEPR-FLOW MEASURE DEV</v>
          </cell>
          <cell r="C139">
            <v>0</v>
          </cell>
        </row>
        <row r="140">
          <cell r="A140">
            <v>2160</v>
          </cell>
          <cell r="B140" t="str">
            <v>ACC DEPR-TREAT/DISP EQP TRT PLT</v>
          </cell>
          <cell r="C140">
            <v>0</v>
          </cell>
        </row>
        <row r="141">
          <cell r="A141">
            <v>2170</v>
          </cell>
          <cell r="B141" t="str">
            <v>ACC DEPR-PLANT SEWERS TRT</v>
          </cell>
          <cell r="C141">
            <v>0</v>
          </cell>
        </row>
        <row r="142">
          <cell r="A142">
            <v>2175</v>
          </cell>
          <cell r="B142" t="str">
            <v>ACC DEPR-PLANT SEWERS REC</v>
          </cell>
          <cell r="C142">
            <v>0</v>
          </cell>
        </row>
        <row r="143">
          <cell r="A143">
            <v>2190</v>
          </cell>
          <cell r="B143" t="str">
            <v>ACC DEPR-OTHER PLT COLLEC</v>
          </cell>
          <cell r="C143">
            <v>0</v>
          </cell>
        </row>
        <row r="144">
          <cell r="A144">
            <v>2195</v>
          </cell>
          <cell r="B144" t="str">
            <v>ACC DEPR-OTHER PLT PUMP</v>
          </cell>
          <cell r="C144">
            <v>0</v>
          </cell>
        </row>
        <row r="145">
          <cell r="A145">
            <v>2220</v>
          </cell>
          <cell r="B145" t="str">
            <v>ACC DEPR-OFFICE FURN/EQPT</v>
          </cell>
          <cell r="C145">
            <v>0</v>
          </cell>
        </row>
        <row r="146">
          <cell r="A146">
            <v>2230</v>
          </cell>
          <cell r="B146" t="str">
            <v>ACC DEPR-TOOL SHOP &amp; MISC EQPT</v>
          </cell>
          <cell r="C146">
            <v>0</v>
          </cell>
        </row>
        <row r="147">
          <cell r="A147">
            <v>2240</v>
          </cell>
          <cell r="B147" t="str">
            <v>ACC DEPR-POWER OPERATED E</v>
          </cell>
          <cell r="C147">
            <v>0</v>
          </cell>
        </row>
        <row r="148">
          <cell r="A148">
            <v>2255</v>
          </cell>
          <cell r="B148" t="str">
            <v>ACC DEPR-OTHER TANG PLT S</v>
          </cell>
          <cell r="C148">
            <v>0</v>
          </cell>
        </row>
        <row r="149">
          <cell r="A149">
            <v>2285</v>
          </cell>
          <cell r="B149" t="str">
            <v>ACC DEPR-REUSE TRANS/DIST</v>
          </cell>
          <cell r="C149">
            <v>0</v>
          </cell>
        </row>
        <row r="150">
          <cell r="A150">
            <v>2300</v>
          </cell>
          <cell r="B150" t="str">
            <v>ACC DEPR-TRANSPORTATION WTR</v>
          </cell>
          <cell r="C150">
            <v>-81204.320000000007</v>
          </cell>
        </row>
        <row r="151">
          <cell r="A151">
            <v>2320</v>
          </cell>
          <cell r="B151" t="str">
            <v>ACC DEPR-MAINFRAME COMP WTR</v>
          </cell>
          <cell r="C151">
            <v>-5076.3500000000004</v>
          </cell>
        </row>
        <row r="152">
          <cell r="A152">
            <v>2325</v>
          </cell>
          <cell r="B152" t="str">
            <v>ACC DEPR-MINI COMP WTR</v>
          </cell>
          <cell r="C152">
            <v>-20278.46</v>
          </cell>
        </row>
        <row r="153">
          <cell r="A153">
            <v>2330</v>
          </cell>
          <cell r="B153" t="str">
            <v>COMP SYS AMORTIZATION WTR</v>
          </cell>
          <cell r="C153">
            <v>-29054.48</v>
          </cell>
        </row>
        <row r="154">
          <cell r="A154">
            <v>2335</v>
          </cell>
          <cell r="B154" t="str">
            <v>MICRO SYS AMORTIZATION WTR</v>
          </cell>
          <cell r="C154">
            <v>-4083.46</v>
          </cell>
        </row>
        <row r="155">
          <cell r="C155">
            <v>0</v>
          </cell>
        </row>
        <row r="156">
          <cell r="A156" t="str">
            <v>TOTAL</v>
          </cell>
          <cell r="B156" t="str">
            <v>ACCUMULATED DEPRECIATION</v>
          </cell>
          <cell r="C156">
            <v>-805473.87</v>
          </cell>
        </row>
        <row r="158">
          <cell r="A158">
            <v>2400</v>
          </cell>
          <cell r="B158" t="str">
            <v>UTILITY PAA WTR PLANT AMORT</v>
          </cell>
          <cell r="C158">
            <v>0</v>
          </cell>
        </row>
        <row r="159">
          <cell r="A159">
            <v>2410</v>
          </cell>
          <cell r="B159" t="str">
            <v>UTILITY PAA SWR PLANT AMORT</v>
          </cell>
          <cell r="C159">
            <v>0</v>
          </cell>
        </row>
        <row r="160">
          <cell r="A160">
            <v>2420</v>
          </cell>
          <cell r="B160" t="str">
            <v>ACC AMORT UTIL PAA-WATER</v>
          </cell>
          <cell r="C160">
            <v>0</v>
          </cell>
        </row>
        <row r="161">
          <cell r="A161">
            <v>2425</v>
          </cell>
          <cell r="B161" t="str">
            <v>ACC AMORT UTIL PAA-SEWER</v>
          </cell>
          <cell r="C161">
            <v>0</v>
          </cell>
        </row>
        <row r="162">
          <cell r="C162">
            <v>0</v>
          </cell>
        </row>
        <row r="163">
          <cell r="A163" t="str">
            <v>TOTAL</v>
          </cell>
          <cell r="B163" t="str">
            <v>NET PURCHASED ACQUISITION ADJUSTMENT</v>
          </cell>
          <cell r="C163">
            <v>0</v>
          </cell>
        </row>
        <row r="165">
          <cell r="A165">
            <v>2640</v>
          </cell>
          <cell r="B165" t="str">
            <v>CASH-CHASE-WSC DISBURSEMENT</v>
          </cell>
          <cell r="C165">
            <v>0</v>
          </cell>
        </row>
        <row r="166">
          <cell r="A166">
            <v>2650</v>
          </cell>
          <cell r="B166" t="str">
            <v>CASH-WSC PETTY CASH-CHASE</v>
          </cell>
          <cell r="C166">
            <v>0</v>
          </cell>
        </row>
        <row r="167">
          <cell r="A167">
            <v>2665</v>
          </cell>
          <cell r="B167" t="str">
            <v>CASH UNAPPLIED</v>
          </cell>
          <cell r="C167">
            <v>-0.72</v>
          </cell>
        </row>
        <row r="168">
          <cell r="C168">
            <v>0</v>
          </cell>
        </row>
        <row r="169">
          <cell r="A169" t="str">
            <v>TOTAL</v>
          </cell>
          <cell r="B169" t="str">
            <v>CASH</v>
          </cell>
          <cell r="C169">
            <v>-0.72</v>
          </cell>
        </row>
        <row r="171">
          <cell r="A171">
            <v>2675</v>
          </cell>
          <cell r="B171" t="str">
            <v>A/R-CUSTOMER TRADE CC&amp;B</v>
          </cell>
          <cell r="C171">
            <v>57579.31</v>
          </cell>
        </row>
        <row r="172">
          <cell r="A172">
            <v>2680</v>
          </cell>
          <cell r="B172" t="str">
            <v>A/R-CUSTOMER ACCRUAL</v>
          </cell>
          <cell r="C172">
            <v>53239.85</v>
          </cell>
        </row>
        <row r="173">
          <cell r="A173">
            <v>2685</v>
          </cell>
          <cell r="B173" t="str">
            <v>A/R-CUSTOMER REFUNDS</v>
          </cell>
          <cell r="C173">
            <v>-161.07</v>
          </cell>
        </row>
        <row r="174">
          <cell r="A174">
            <v>2690</v>
          </cell>
          <cell r="B174" t="str">
            <v>ACCUM PROV UNCOLLECT ACCTS</v>
          </cell>
          <cell r="C174">
            <v>-30935.02</v>
          </cell>
        </row>
        <row r="175">
          <cell r="A175">
            <v>2700</v>
          </cell>
          <cell r="B175" t="str">
            <v>A/R-OTHER</v>
          </cell>
          <cell r="C175">
            <v>0</v>
          </cell>
        </row>
        <row r="176">
          <cell r="A176">
            <v>2710</v>
          </cell>
          <cell r="B176" t="str">
            <v>A/R ASSOC COS</v>
          </cell>
          <cell r="C176">
            <v>-491655.67</v>
          </cell>
        </row>
        <row r="177">
          <cell r="A177">
            <v>2755</v>
          </cell>
          <cell r="B177" t="str">
            <v>INVENTORY</v>
          </cell>
          <cell r="C177">
            <v>3037.98</v>
          </cell>
        </row>
        <row r="178">
          <cell r="C178">
            <v>0</v>
          </cell>
        </row>
        <row r="179">
          <cell r="A179" t="str">
            <v>TOTAL</v>
          </cell>
          <cell r="B179" t="str">
            <v>NET ACCOUNTS RECEIVABLE</v>
          </cell>
          <cell r="C179">
            <v>-408894.62</v>
          </cell>
        </row>
        <row r="181">
          <cell r="A181">
            <v>2775</v>
          </cell>
          <cell r="B181" t="str">
            <v>SPECIAL DEPOSITS</v>
          </cell>
          <cell r="C181">
            <v>0</v>
          </cell>
        </row>
        <row r="182">
          <cell r="C182">
            <v>0</v>
          </cell>
        </row>
        <row r="183">
          <cell r="A183" t="str">
            <v>TOTAL</v>
          </cell>
          <cell r="B183" t="str">
            <v>SPECIAL DEPOSITS</v>
          </cell>
          <cell r="C183">
            <v>0</v>
          </cell>
        </row>
        <row r="185">
          <cell r="A185">
            <v>2785</v>
          </cell>
          <cell r="B185" t="str">
            <v>PREPAYMENTS</v>
          </cell>
          <cell r="C185">
            <v>0</v>
          </cell>
        </row>
        <row r="186">
          <cell r="A186">
            <v>2790</v>
          </cell>
          <cell r="B186" t="str">
            <v xml:space="preserve"> PREPAID INSURANCE</v>
          </cell>
          <cell r="C186">
            <v>0</v>
          </cell>
        </row>
        <row r="187">
          <cell r="A187">
            <v>2795</v>
          </cell>
          <cell r="B187" t="str">
            <v>PREPAID REIMBURSEMENTS</v>
          </cell>
          <cell r="C187">
            <v>0</v>
          </cell>
        </row>
        <row r="188">
          <cell r="A188">
            <v>2845</v>
          </cell>
          <cell r="B188" t="str">
            <v xml:space="preserve"> CASH VALUE OF LIFE INS</v>
          </cell>
          <cell r="C188">
            <v>0</v>
          </cell>
        </row>
        <row r="189">
          <cell r="A189">
            <v>2855</v>
          </cell>
          <cell r="B189" t="str">
            <v>PRELIMINARY SURVEY</v>
          </cell>
          <cell r="C189">
            <v>0</v>
          </cell>
        </row>
        <row r="190">
          <cell r="A190">
            <v>2865</v>
          </cell>
          <cell r="B190" t="str">
            <v>PAYROLL CLEARING</v>
          </cell>
          <cell r="C190">
            <v>0</v>
          </cell>
        </row>
        <row r="191">
          <cell r="A191">
            <v>2870</v>
          </cell>
          <cell r="B191" t="str">
            <v>FLEX SERV</v>
          </cell>
          <cell r="C191">
            <v>0</v>
          </cell>
        </row>
        <row r="192">
          <cell r="A192">
            <v>2856</v>
          </cell>
          <cell r="B192" t="str">
            <v>PRELIMINARY SURVEY</v>
          </cell>
          <cell r="C192">
            <v>0</v>
          </cell>
        </row>
        <row r="193">
          <cell r="A193">
            <v>2875</v>
          </cell>
          <cell r="B193" t="str">
            <v>401K CLEARING</v>
          </cell>
          <cell r="C193">
            <v>0</v>
          </cell>
        </row>
        <row r="194">
          <cell r="C194">
            <v>0</v>
          </cell>
        </row>
        <row r="195">
          <cell r="A195" t="str">
            <v>TOTAL</v>
          </cell>
          <cell r="B195" t="str">
            <v>PREPAID EXPENSES</v>
          </cell>
          <cell r="C195">
            <v>0</v>
          </cell>
        </row>
        <row r="197">
          <cell r="A197" t="str">
            <v>2905</v>
          </cell>
          <cell r="B197" t="str">
            <v>RATE CASE IN PROGRESS</v>
          </cell>
          <cell r="C197">
            <v>0</v>
          </cell>
        </row>
        <row r="198">
          <cell r="A198">
            <v>2907</v>
          </cell>
          <cell r="B198" t="str">
            <v>CAPITALIZED TIME</v>
          </cell>
          <cell r="C198">
            <v>0</v>
          </cell>
        </row>
        <row r="199">
          <cell r="A199">
            <v>2915</v>
          </cell>
          <cell r="B199" t="str">
            <v>REG EXP BEING AMORT</v>
          </cell>
          <cell r="C199">
            <v>7131.76</v>
          </cell>
        </row>
        <row r="200">
          <cell r="A200">
            <v>2920</v>
          </cell>
          <cell r="B200" t="str">
            <v>RATE CASE ACCUM AMORT</v>
          </cell>
          <cell r="C200">
            <v>-7131.76</v>
          </cell>
        </row>
        <row r="201">
          <cell r="A201">
            <v>2930</v>
          </cell>
          <cell r="B201" t="str">
            <v>MISC REG ACCUM AMORT</v>
          </cell>
          <cell r="C201">
            <v>-14836.6</v>
          </cell>
        </row>
        <row r="202">
          <cell r="C202">
            <v>0</v>
          </cell>
        </row>
        <row r="203">
          <cell r="A203" t="str">
            <v>TOTAL</v>
          </cell>
          <cell r="B203" t="str">
            <v>DEFERRED RATE CASE EXPENSE</v>
          </cell>
          <cell r="C203">
            <v>-14836.6</v>
          </cell>
        </row>
        <row r="205">
          <cell r="A205">
            <v>2960</v>
          </cell>
          <cell r="B205" t="str">
            <v>DEF CHGS-TANK MAINT&amp;REP WTR</v>
          </cell>
          <cell r="C205">
            <v>35737.199999999997</v>
          </cell>
        </row>
        <row r="206">
          <cell r="A206">
            <v>2965</v>
          </cell>
          <cell r="B206" t="str">
            <v>DEF CHGS-RELOCATION EXPENSES</v>
          </cell>
          <cell r="C206">
            <v>1256.9000000000001</v>
          </cell>
        </row>
        <row r="207">
          <cell r="A207">
            <v>2980</v>
          </cell>
          <cell r="B207" t="str">
            <v>DEF CHGS-EMP FEES</v>
          </cell>
          <cell r="C207">
            <v>1043.03</v>
          </cell>
        </row>
        <row r="208">
          <cell r="A208">
            <v>3005</v>
          </cell>
          <cell r="B208" t="str">
            <v>DEF CHGS-VOC TESTING</v>
          </cell>
          <cell r="C208">
            <v>1846.3</v>
          </cell>
        </row>
        <row r="209">
          <cell r="A209">
            <v>3040</v>
          </cell>
          <cell r="B209" t="str">
            <v>DEF CHGS-TANK MAINT&amp;REP SWR</v>
          </cell>
          <cell r="C209">
            <v>0</v>
          </cell>
        </row>
        <row r="210">
          <cell r="A210">
            <v>3110</v>
          </cell>
          <cell r="B210" t="str">
            <v>AMORT - TANK MAINT&amp;REP WTR</v>
          </cell>
          <cell r="C210">
            <v>-7754.48</v>
          </cell>
        </row>
        <row r="211">
          <cell r="A211">
            <v>3120</v>
          </cell>
          <cell r="B211" t="str">
            <v>AMORT - RELOCATION EXP</v>
          </cell>
          <cell r="C211">
            <v>-1166.4000000000001</v>
          </cell>
        </row>
        <row r="212">
          <cell r="A212">
            <v>3135</v>
          </cell>
          <cell r="B212" t="str">
            <v>AMORT - EMPLOYEE FEES</v>
          </cell>
          <cell r="C212">
            <v>-813.91</v>
          </cell>
        </row>
        <row r="213">
          <cell r="A213">
            <v>3160</v>
          </cell>
          <cell r="B213" t="str">
            <v>AMORT - VOC TESTING</v>
          </cell>
          <cell r="C213">
            <v>-1602.86</v>
          </cell>
        </row>
        <row r="214">
          <cell r="A214">
            <v>3195</v>
          </cell>
          <cell r="B214" t="str">
            <v>AMORT - TANK MAINT&amp;REP SWR</v>
          </cell>
          <cell r="C214">
            <v>0</v>
          </cell>
        </row>
        <row r="215">
          <cell r="C215">
            <v>0</v>
          </cell>
        </row>
        <row r="216">
          <cell r="A216" t="str">
            <v>TOTAL</v>
          </cell>
          <cell r="B216" t="str">
            <v>OTHER DEFERRED CHARGES</v>
          </cell>
          <cell r="C216">
            <v>28545.78</v>
          </cell>
        </row>
        <row r="219">
          <cell r="A219" t="str">
            <v>TOTAL</v>
          </cell>
          <cell r="B219" t="str">
            <v>ASSETS</v>
          </cell>
          <cell r="C219">
            <v>1692017.68</v>
          </cell>
        </row>
        <row r="221">
          <cell r="A221">
            <v>3225</v>
          </cell>
          <cell r="B221" t="str">
            <v>ADV-IN-AID OF CONST-WATER</v>
          </cell>
          <cell r="C221">
            <v>-450000</v>
          </cell>
        </row>
        <row r="222">
          <cell r="A222">
            <v>3340</v>
          </cell>
          <cell r="B222" t="str">
            <v>CIAC-TRANS &amp; DISTR MAINS</v>
          </cell>
          <cell r="C222">
            <v>0</v>
          </cell>
        </row>
        <row r="223">
          <cell r="A223">
            <v>3345</v>
          </cell>
          <cell r="B223" t="str">
            <v>CIAC-SERVICE LINES</v>
          </cell>
          <cell r="C223">
            <v>0</v>
          </cell>
        </row>
        <row r="224">
          <cell r="A224">
            <v>3360</v>
          </cell>
          <cell r="B224" t="str">
            <v>CIAC-HYDRANTS</v>
          </cell>
          <cell r="C224">
            <v>0</v>
          </cell>
        </row>
        <row r="225">
          <cell r="A225">
            <v>3430</v>
          </cell>
          <cell r="B225" t="str">
            <v>CIAC-OTHER TANGIBLE PLT WATER</v>
          </cell>
          <cell r="C225">
            <v>-658521.63</v>
          </cell>
        </row>
        <row r="226">
          <cell r="A226">
            <v>3435</v>
          </cell>
          <cell r="B226" t="str">
            <v>CIAC-WATER-TAP</v>
          </cell>
          <cell r="C226">
            <v>-88800</v>
          </cell>
        </row>
        <row r="227">
          <cell r="A227">
            <v>3445</v>
          </cell>
          <cell r="B227" t="str">
            <v>CIAC-WTR RES CAP FEE</v>
          </cell>
          <cell r="C227">
            <v>0</v>
          </cell>
        </row>
        <row r="228">
          <cell r="A228">
            <v>3450</v>
          </cell>
          <cell r="B228" t="str">
            <v>CIAC-WTR PLT MOD FEE</v>
          </cell>
          <cell r="C228">
            <v>0</v>
          </cell>
        </row>
        <row r="229">
          <cell r="A229">
            <v>3455</v>
          </cell>
          <cell r="B229" t="str">
            <v>CIAC-WTR PLT MTR FEE</v>
          </cell>
          <cell r="C229">
            <v>0</v>
          </cell>
        </row>
        <row r="230">
          <cell r="A230">
            <v>3520</v>
          </cell>
          <cell r="B230" t="str">
            <v>CIAC-STRUCT/IMPRV GEN PLT</v>
          </cell>
          <cell r="C230">
            <v>0</v>
          </cell>
        </row>
        <row r="231">
          <cell r="A231">
            <v>3705</v>
          </cell>
          <cell r="B231" t="str">
            <v>CIAC-SEWER-TAP</v>
          </cell>
          <cell r="C231">
            <v>0</v>
          </cell>
        </row>
        <row r="232">
          <cell r="A232">
            <v>3720</v>
          </cell>
          <cell r="B232" t="str">
            <v>CIAC-SWR PLT MOD FEE</v>
          </cell>
          <cell r="C232">
            <v>0</v>
          </cell>
        </row>
        <row r="233">
          <cell r="A233">
            <v>3800</v>
          </cell>
          <cell r="B233" t="str">
            <v>ACC AMORT ORGANIZATION</v>
          </cell>
          <cell r="C233">
            <v>-220</v>
          </cell>
        </row>
        <row r="234">
          <cell r="A234">
            <v>3885</v>
          </cell>
          <cell r="B234" t="str">
            <v>ACC AMORT TRANS &amp; DISTR M</v>
          </cell>
          <cell r="C234">
            <v>0</v>
          </cell>
        </row>
        <row r="235">
          <cell r="A235">
            <v>3890</v>
          </cell>
          <cell r="B235" t="str">
            <v>ACC AMORT SERVICE LINES</v>
          </cell>
          <cell r="C235">
            <v>0</v>
          </cell>
        </row>
        <row r="236">
          <cell r="A236">
            <v>3905</v>
          </cell>
          <cell r="B236" t="str">
            <v>ACC AMORT HYDRANTS</v>
          </cell>
          <cell r="C236">
            <v>0</v>
          </cell>
        </row>
        <row r="237">
          <cell r="A237">
            <v>3975</v>
          </cell>
          <cell r="B237" t="str">
            <v>ACC AMORT OTHER TANG PLT WATER</v>
          </cell>
          <cell r="C237">
            <v>178636.34</v>
          </cell>
        </row>
        <row r="238">
          <cell r="A238">
            <v>3980</v>
          </cell>
          <cell r="B238" t="str">
            <v>ACC AMORT WATER-CIAC TAP</v>
          </cell>
          <cell r="C238">
            <v>3388.64</v>
          </cell>
        </row>
        <row r="239">
          <cell r="A239">
            <v>3995</v>
          </cell>
          <cell r="B239" t="str">
            <v>ACC AMORT WTR RES CAP FEE</v>
          </cell>
          <cell r="C239">
            <v>0</v>
          </cell>
        </row>
        <row r="240">
          <cell r="A240">
            <v>4000</v>
          </cell>
          <cell r="B240" t="str">
            <v>ACC AMORT WTR PLT MOD FEE-NC</v>
          </cell>
          <cell r="C240">
            <v>0</v>
          </cell>
        </row>
        <row r="241">
          <cell r="A241">
            <v>4005</v>
          </cell>
          <cell r="B241" t="str">
            <v>ACC AMORT WTR PLT MTR FEE-NC</v>
          </cell>
          <cell r="C241">
            <v>0</v>
          </cell>
        </row>
        <row r="242">
          <cell r="A242">
            <v>4030</v>
          </cell>
          <cell r="B242" t="str">
            <v>ACC AMORT ORGANIZATION</v>
          </cell>
          <cell r="C242">
            <v>0</v>
          </cell>
        </row>
        <row r="243">
          <cell r="A243">
            <v>4070</v>
          </cell>
          <cell r="B243" t="str">
            <v>ACC AMORTSTRUCT/IMPRV GEN PLT</v>
          </cell>
          <cell r="C243">
            <v>0</v>
          </cell>
        </row>
        <row r="244">
          <cell r="A244">
            <v>4265</v>
          </cell>
          <cell r="B244" t="str">
            <v>ACC AMORT SEWER-TAP</v>
          </cell>
          <cell r="C244">
            <v>0</v>
          </cell>
        </row>
        <row r="245">
          <cell r="A245">
            <v>4280</v>
          </cell>
          <cell r="B245" t="str">
            <v>ACC AMORT SWR PLT MOD FEE-NC</v>
          </cell>
          <cell r="C245">
            <v>0</v>
          </cell>
        </row>
        <row r="246">
          <cell r="C246">
            <v>0</v>
          </cell>
        </row>
        <row r="247">
          <cell r="A247">
            <v>3250</v>
          </cell>
          <cell r="B247" t="str">
            <v>NET CONTRIBUTION IN AID OF CONSTRUCTION</v>
          </cell>
          <cell r="C247">
            <v>-747321.63</v>
          </cell>
        </row>
        <row r="249">
          <cell r="A249">
            <v>4369</v>
          </cell>
          <cell r="B249" t="str">
            <v>DEF FED TAX - CIAC PRE 1987</v>
          </cell>
          <cell r="C249">
            <v>4644</v>
          </cell>
        </row>
        <row r="250">
          <cell r="A250">
            <v>4371</v>
          </cell>
          <cell r="B250" t="str">
            <v>DEF FED TAX - TAP FEE POST 2000</v>
          </cell>
          <cell r="C250">
            <v>26601</v>
          </cell>
        </row>
        <row r="251">
          <cell r="A251">
            <v>4375</v>
          </cell>
          <cell r="B251" t="str">
            <v>DEF FED TAX - RATE CASE</v>
          </cell>
          <cell r="C251">
            <v>4675</v>
          </cell>
        </row>
        <row r="252">
          <cell r="A252">
            <v>4377</v>
          </cell>
          <cell r="B252" t="str">
            <v>DEF FED TAX - DEF MAINT</v>
          </cell>
          <cell r="C252">
            <v>-9239</v>
          </cell>
        </row>
        <row r="253">
          <cell r="A253">
            <v>4383</v>
          </cell>
          <cell r="B253" t="str">
            <v>DEF FED TAX - ORGN EXP</v>
          </cell>
          <cell r="C253">
            <v>-176</v>
          </cell>
        </row>
        <row r="254">
          <cell r="A254">
            <v>4385</v>
          </cell>
          <cell r="B254" t="str">
            <v>DEF FED TAX - BAD DEBT</v>
          </cell>
          <cell r="C254">
            <v>8540</v>
          </cell>
        </row>
        <row r="255">
          <cell r="A255">
            <v>4387</v>
          </cell>
          <cell r="B255" t="str">
            <v>DEF FED TAX - DEPRECIATION</v>
          </cell>
          <cell r="C255">
            <v>-156607.59</v>
          </cell>
        </row>
        <row r="256">
          <cell r="C256">
            <v>0</v>
          </cell>
        </row>
        <row r="257">
          <cell r="A257" t="str">
            <v>TOTAL</v>
          </cell>
          <cell r="B257" t="str">
            <v>DEFERRED FEDERAL TAXES</v>
          </cell>
          <cell r="C257">
            <v>-121562.59</v>
          </cell>
        </row>
        <row r="259">
          <cell r="A259">
            <v>4419</v>
          </cell>
          <cell r="B259" t="str">
            <v>DEF ST TAX - CIAC PRE 1987</v>
          </cell>
          <cell r="C259">
            <v>729</v>
          </cell>
        </row>
        <row r="260">
          <cell r="A260">
            <v>4421</v>
          </cell>
          <cell r="B260" t="str">
            <v>DEF ST TAX - TAP FEE POST 2000</v>
          </cell>
          <cell r="C260">
            <v>6161</v>
          </cell>
        </row>
        <row r="261">
          <cell r="A261">
            <v>4425</v>
          </cell>
          <cell r="B261" t="str">
            <v>DEF ST TAX - RATE CASE</v>
          </cell>
          <cell r="C261">
            <v>1084</v>
          </cell>
        </row>
        <row r="262">
          <cell r="A262">
            <v>4427</v>
          </cell>
          <cell r="B262" t="str">
            <v>DEF ST TAX - DEF MAINT</v>
          </cell>
          <cell r="C262">
            <v>-2138</v>
          </cell>
        </row>
        <row r="263">
          <cell r="A263">
            <v>4433</v>
          </cell>
          <cell r="B263" t="str">
            <v>DEF ST TAX - ORGN EXP</v>
          </cell>
          <cell r="C263">
            <v>0</v>
          </cell>
        </row>
        <row r="264">
          <cell r="A264">
            <v>4435</v>
          </cell>
          <cell r="B264" t="str">
            <v>DEF ST TAX - BAD DEBT</v>
          </cell>
          <cell r="C264">
            <v>617</v>
          </cell>
        </row>
        <row r="265">
          <cell r="A265">
            <v>4437</v>
          </cell>
          <cell r="B265" t="str">
            <v>DEF ST TAX - DEPRECIATION</v>
          </cell>
          <cell r="C265">
            <v>-7000.45</v>
          </cell>
        </row>
        <row r="266">
          <cell r="A266">
            <v>4460</v>
          </cell>
          <cell r="B266" t="str">
            <v>UNAMORT INVEST TAX CREDIT</v>
          </cell>
          <cell r="C266">
            <v>-1966</v>
          </cell>
        </row>
        <row r="267">
          <cell r="C267">
            <v>0</v>
          </cell>
        </row>
        <row r="268">
          <cell r="A268" t="str">
            <v>TOTAL</v>
          </cell>
          <cell r="B268" t="str">
            <v>DEFERRED STATE TAXES</v>
          </cell>
          <cell r="C268">
            <v>-2513.4499999999998</v>
          </cell>
        </row>
        <row r="270">
          <cell r="A270">
            <v>4515</v>
          </cell>
          <cell r="B270" t="str">
            <v>A/P TRADE</v>
          </cell>
          <cell r="C270">
            <v>-1820.47</v>
          </cell>
        </row>
        <row r="271">
          <cell r="A271">
            <v>4520</v>
          </cell>
          <cell r="B271" t="str">
            <v>A/P RETIREMENT PLANS</v>
          </cell>
          <cell r="C271">
            <v>0</v>
          </cell>
        </row>
        <row r="272">
          <cell r="A272">
            <v>4525</v>
          </cell>
          <cell r="B272" t="str">
            <v>A/P TRADE - ACCRUAL</v>
          </cell>
          <cell r="C272">
            <v>-710.4</v>
          </cell>
        </row>
        <row r="273">
          <cell r="A273">
            <v>4527</v>
          </cell>
          <cell r="B273" t="str">
            <v>A/P TRADE - RECD NOT VOUCHERED</v>
          </cell>
          <cell r="C273">
            <v>477.83</v>
          </cell>
        </row>
        <row r="274">
          <cell r="A274">
            <v>4535</v>
          </cell>
          <cell r="B274" t="str">
            <v>A/P-ASSOC COMPANIES</v>
          </cell>
          <cell r="C274">
            <v>1371091.77</v>
          </cell>
        </row>
        <row r="275">
          <cell r="A275">
            <v>4545</v>
          </cell>
          <cell r="B275" t="str">
            <v>A/P MISCELLANEOUS</v>
          </cell>
          <cell r="C275">
            <v>-51.59</v>
          </cell>
        </row>
        <row r="276">
          <cell r="C276">
            <v>0</v>
          </cell>
        </row>
        <row r="277">
          <cell r="A277" t="str">
            <v>TOTAL</v>
          </cell>
          <cell r="B277" t="str">
            <v>ACCOUNTS PAYABLE</v>
          </cell>
          <cell r="C277">
            <v>1368987.14</v>
          </cell>
        </row>
        <row r="279">
          <cell r="A279">
            <v>4565</v>
          </cell>
          <cell r="B279" t="str">
            <v>ADVANCES FROM UTILITIES INC</v>
          </cell>
          <cell r="C279">
            <v>-1043240.19</v>
          </cell>
        </row>
        <row r="280">
          <cell r="A280">
            <v>4585</v>
          </cell>
          <cell r="B280" t="str">
            <v xml:space="preserve"> N/P TO ASSOC COS UI</v>
          </cell>
          <cell r="C280">
            <v>0</v>
          </cell>
        </row>
        <row r="281">
          <cell r="C281">
            <v>0</v>
          </cell>
        </row>
        <row r="282">
          <cell r="A282" t="str">
            <v>TOTAL</v>
          </cell>
          <cell r="B282" t="str">
            <v>ADVANCES FROM UTILITIES INC</v>
          </cell>
          <cell r="C282">
            <v>-1043240.19</v>
          </cell>
        </row>
        <row r="284">
          <cell r="A284">
            <v>4595</v>
          </cell>
          <cell r="B284" t="str">
            <v>CUSTOMER DEPOSITS</v>
          </cell>
          <cell r="C284">
            <v>0</v>
          </cell>
        </row>
        <row r="285">
          <cell r="C285">
            <v>0</v>
          </cell>
        </row>
        <row r="286">
          <cell r="A286" t="str">
            <v>TOTAL</v>
          </cell>
          <cell r="B286" t="str">
            <v>CUSTOMER DEPOSITS</v>
          </cell>
          <cell r="C286">
            <v>0</v>
          </cell>
        </row>
        <row r="288">
          <cell r="A288">
            <v>4612</v>
          </cell>
          <cell r="B288" t="str">
            <v>ACCRUED TAXES GENERAL</v>
          </cell>
          <cell r="C288">
            <v>0</v>
          </cell>
        </row>
        <row r="289">
          <cell r="A289">
            <v>4614</v>
          </cell>
          <cell r="B289" t="str">
            <v>ACCRUED GROSS RECEIPT TAX</v>
          </cell>
          <cell r="C289">
            <v>0</v>
          </cell>
        </row>
        <row r="290">
          <cell r="A290">
            <v>4618</v>
          </cell>
          <cell r="B290" t="str">
            <v>ACCRUED UTIL OR COMM TAX</v>
          </cell>
          <cell r="C290">
            <v>-254</v>
          </cell>
        </row>
        <row r="291">
          <cell r="A291">
            <v>4628</v>
          </cell>
          <cell r="B291" t="str">
            <v>ACCRUED REAL EST TAX</v>
          </cell>
          <cell r="C291">
            <v>-1620</v>
          </cell>
        </row>
        <row r="292">
          <cell r="A292">
            <v>4630</v>
          </cell>
          <cell r="B292" t="str">
            <v>ACCRUED PERS PROP &amp; ICT TAX</v>
          </cell>
          <cell r="C292">
            <v>0</v>
          </cell>
        </row>
        <row r="293">
          <cell r="A293">
            <v>4634</v>
          </cell>
          <cell r="B293" t="str">
            <v>ACCRUED SALES TAX</v>
          </cell>
          <cell r="C293">
            <v>0</v>
          </cell>
        </row>
        <row r="294">
          <cell r="A294">
            <v>4635</v>
          </cell>
          <cell r="B294" t="str">
            <v>ACCRUED USE TAX</v>
          </cell>
          <cell r="C294">
            <v>0</v>
          </cell>
        </row>
        <row r="295">
          <cell r="C295">
            <v>0</v>
          </cell>
        </row>
        <row r="296">
          <cell r="A296" t="str">
            <v>TOTAL</v>
          </cell>
          <cell r="B296" t="str">
            <v>ACCRUED GENERAL TAXES</v>
          </cell>
          <cell r="C296">
            <v>-1874</v>
          </cell>
        </row>
        <row r="298">
          <cell r="A298">
            <v>4661</v>
          </cell>
          <cell r="B298" t="str">
            <v>ACCRUED ST INCOME TAX</v>
          </cell>
          <cell r="C298">
            <v>0</v>
          </cell>
        </row>
        <row r="299">
          <cell r="C299">
            <v>0</v>
          </cell>
        </row>
        <row r="300">
          <cell r="A300" t="str">
            <v>TOTAL</v>
          </cell>
          <cell r="B300" t="str">
            <v>ACCRUED INCOME TAX</v>
          </cell>
          <cell r="C300">
            <v>0</v>
          </cell>
        </row>
        <row r="302">
          <cell r="A302">
            <v>4685</v>
          </cell>
          <cell r="B302" t="str">
            <v>ACCRUED CUST DEP INTEREST</v>
          </cell>
          <cell r="C302">
            <v>0.35</v>
          </cell>
        </row>
        <row r="303">
          <cell r="C303">
            <v>0</v>
          </cell>
        </row>
        <row r="304">
          <cell r="A304" t="str">
            <v>TOTAL</v>
          </cell>
          <cell r="B304" t="str">
            <v>ACCRUED INTEREST</v>
          </cell>
          <cell r="C304">
            <v>0.35</v>
          </cell>
        </row>
        <row r="306">
          <cell r="A306">
            <v>4715</v>
          </cell>
          <cell r="B306" t="str">
            <v>DEFERRED REVENUE</v>
          </cell>
          <cell r="C306">
            <v>0</v>
          </cell>
        </row>
        <row r="307">
          <cell r="C307">
            <v>0</v>
          </cell>
        </row>
        <row r="308">
          <cell r="A308" t="str">
            <v>TOTAL</v>
          </cell>
          <cell r="B308" t="str">
            <v>DEFERRED REVENUE</v>
          </cell>
          <cell r="C308">
            <v>0</v>
          </cell>
        </row>
        <row r="310">
          <cell r="A310">
            <v>4735</v>
          </cell>
          <cell r="B310" t="str">
            <v>PAYABLE TO DEVELOPER</v>
          </cell>
          <cell r="C310">
            <v>0</v>
          </cell>
        </row>
        <row r="311">
          <cell r="C311">
            <v>0</v>
          </cell>
        </row>
        <row r="312">
          <cell r="A312" t="str">
            <v>TOTAL</v>
          </cell>
          <cell r="B312" t="str">
            <v>PAYABLE TO DEVELOPER</v>
          </cell>
          <cell r="C312">
            <v>0</v>
          </cell>
        </row>
        <row r="315">
          <cell r="A315" t="str">
            <v>TOTAL</v>
          </cell>
          <cell r="B315" t="str">
            <v>LIABILITIES</v>
          </cell>
          <cell r="C315">
            <v>-815719.39</v>
          </cell>
        </row>
        <row r="317">
          <cell r="A317">
            <v>4760</v>
          </cell>
          <cell r="B317" t="str">
            <v>COMMON STOCK</v>
          </cell>
          <cell r="C317">
            <v>-450000</v>
          </cell>
        </row>
        <row r="318">
          <cell r="A318">
            <v>4780</v>
          </cell>
          <cell r="B318" t="str">
            <v>PAID IN CAPITAL</v>
          </cell>
          <cell r="C318">
            <v>0</v>
          </cell>
        </row>
        <row r="319">
          <cell r="A319">
            <v>4785</v>
          </cell>
          <cell r="B319" t="str">
            <v>MISC PAID IN CAPITAL</v>
          </cell>
          <cell r="C319">
            <v>-277170.09999999998</v>
          </cell>
        </row>
        <row r="320">
          <cell r="A320">
            <v>4998</v>
          </cell>
          <cell r="B320" t="str">
            <v>RETAINED EARN-PRIOR YEARS</v>
          </cell>
          <cell r="C320">
            <v>-380086.22</v>
          </cell>
        </row>
        <row r="321">
          <cell r="C321">
            <v>0</v>
          </cell>
        </row>
        <row r="322">
          <cell r="A322" t="str">
            <v>TOTAL</v>
          </cell>
          <cell r="B322" t="str">
            <v>EQUITY</v>
          </cell>
          <cell r="C322">
            <v>-1107256.3199999998</v>
          </cell>
        </row>
        <row r="325">
          <cell r="A325" t="str">
            <v>TOTAL</v>
          </cell>
          <cell r="B325" t="str">
            <v>BALANCE SHEET</v>
          </cell>
          <cell r="C325">
            <v>-230958.03000000003</v>
          </cell>
        </row>
        <row r="327">
          <cell r="A327" t="str">
            <v>INCOME STATEMENT</v>
          </cell>
        </row>
        <row r="329">
          <cell r="A329">
            <v>5025</v>
          </cell>
          <cell r="B329" t="str">
            <v>WATER REVENUE-RESIDENTIAL</v>
          </cell>
          <cell r="C329">
            <v>-145723.63</v>
          </cell>
        </row>
        <row r="330">
          <cell r="A330">
            <v>5030</v>
          </cell>
          <cell r="B330" t="str">
            <v>WATER REVENUE-ACCRUALS</v>
          </cell>
          <cell r="C330">
            <v>59530.15</v>
          </cell>
        </row>
        <row r="331">
          <cell r="A331">
            <v>5035</v>
          </cell>
          <cell r="B331" t="str">
            <v>WATER REVENUE-COMMERCIAL</v>
          </cell>
          <cell r="C331">
            <v>-6424.73</v>
          </cell>
        </row>
        <row r="332">
          <cell r="A332">
            <v>5052</v>
          </cell>
          <cell r="B332" t="str">
            <v>WATER REVENUE-GUARANTEED</v>
          </cell>
          <cell r="C332">
            <v>-87391.18</v>
          </cell>
        </row>
        <row r="333">
          <cell r="A333">
            <v>5100</v>
          </cell>
          <cell r="B333" t="str">
            <v>SEWER REVENUE-RESIDENTIAL</v>
          </cell>
          <cell r="C333">
            <v>0</v>
          </cell>
        </row>
        <row r="334">
          <cell r="A334">
            <v>5105</v>
          </cell>
          <cell r="B334" t="str">
            <v>SEWER REVENUE-ACCRUALS</v>
          </cell>
          <cell r="C334">
            <v>0</v>
          </cell>
        </row>
        <row r="335">
          <cell r="A335">
            <v>5110</v>
          </cell>
          <cell r="B335" t="str">
            <v>SEWER REVENUE-COMMERCIAL</v>
          </cell>
          <cell r="C335">
            <v>0</v>
          </cell>
        </row>
        <row r="336">
          <cell r="A336">
            <v>5128</v>
          </cell>
          <cell r="B336" t="str">
            <v>SEWER REVENUE-GUARANTEED</v>
          </cell>
          <cell r="C336">
            <v>0</v>
          </cell>
        </row>
        <row r="337">
          <cell r="A337">
            <v>5265</v>
          </cell>
          <cell r="B337" t="str">
            <v>FORFEITED DISCOUNTS</v>
          </cell>
          <cell r="C337">
            <v>-4822.84</v>
          </cell>
        </row>
        <row r="338">
          <cell r="A338">
            <v>5270</v>
          </cell>
          <cell r="B338" t="str">
            <v>MISC SERVICE REVENUE</v>
          </cell>
          <cell r="C338">
            <v>-5415</v>
          </cell>
        </row>
        <row r="339">
          <cell r="A339">
            <v>5285</v>
          </cell>
          <cell r="B339" t="str">
            <v>OTHER W/S REVENUES</v>
          </cell>
          <cell r="C339">
            <v>-480</v>
          </cell>
        </row>
        <row r="340">
          <cell r="C340">
            <v>0</v>
          </cell>
        </row>
        <row r="341">
          <cell r="A341" t="str">
            <v>TOTAL</v>
          </cell>
          <cell r="B341" t="str">
            <v>REVENUE</v>
          </cell>
          <cell r="C341">
            <v>-190727.23</v>
          </cell>
        </row>
        <row r="343">
          <cell r="A343">
            <v>5435</v>
          </cell>
          <cell r="B343" t="str">
            <v>PURCHASED WATER-WATER SYS</v>
          </cell>
          <cell r="C343">
            <v>0</v>
          </cell>
        </row>
        <row r="344">
          <cell r="A344">
            <v>5455</v>
          </cell>
          <cell r="B344" t="str">
            <v>PURCHASED SEWER TREATMENT</v>
          </cell>
          <cell r="C344">
            <v>0</v>
          </cell>
        </row>
        <row r="345">
          <cell r="A345">
            <v>5460</v>
          </cell>
          <cell r="B345" t="str">
            <v>PURCHASED SEWER - BILLINGS</v>
          </cell>
          <cell r="C345">
            <v>0</v>
          </cell>
        </row>
        <row r="346">
          <cell r="C346">
            <v>0</v>
          </cell>
        </row>
        <row r="347">
          <cell r="A347" t="str">
            <v>TOTAL</v>
          </cell>
          <cell r="B347" t="str">
            <v>PURCHASED WATER AND SEWER</v>
          </cell>
          <cell r="C347">
            <v>0</v>
          </cell>
        </row>
        <row r="349">
          <cell r="A349">
            <v>5465</v>
          </cell>
          <cell r="B349" t="str">
            <v>ELEC PWR - WATER SYSTEM</v>
          </cell>
          <cell r="C349">
            <v>15006.67</v>
          </cell>
        </row>
        <row r="350">
          <cell r="A350">
            <v>5470</v>
          </cell>
          <cell r="B350" t="str">
            <v>ELEC PWR - SWR SYSTEM</v>
          </cell>
          <cell r="C350">
            <v>0</v>
          </cell>
        </row>
        <row r="351">
          <cell r="C351">
            <v>0</v>
          </cell>
        </row>
        <row r="352">
          <cell r="A352" t="str">
            <v>TOTAL</v>
          </cell>
          <cell r="B352" t="str">
            <v>ELECTRIC POWER</v>
          </cell>
          <cell r="C352">
            <v>15006.67</v>
          </cell>
        </row>
        <row r="354">
          <cell r="A354">
            <v>5480</v>
          </cell>
          <cell r="B354" t="str">
            <v>CHLORINE</v>
          </cell>
          <cell r="C354">
            <v>0</v>
          </cell>
        </row>
        <row r="355">
          <cell r="A355">
            <v>5485</v>
          </cell>
          <cell r="B355" t="str">
            <v>ODOR CONTROL CHEMICALS</v>
          </cell>
          <cell r="C355">
            <v>0</v>
          </cell>
        </row>
        <row r="356">
          <cell r="A356">
            <v>5490</v>
          </cell>
          <cell r="B356" t="str">
            <v>OTHER TREATMENT CHEMICALS</v>
          </cell>
          <cell r="C356">
            <v>0</v>
          </cell>
        </row>
        <row r="357">
          <cell r="C357">
            <v>0</v>
          </cell>
        </row>
        <row r="358">
          <cell r="A358" t="str">
            <v>TOTAL</v>
          </cell>
          <cell r="B358" t="str">
            <v>CHEMICALS</v>
          </cell>
          <cell r="C358">
            <v>0</v>
          </cell>
        </row>
        <row r="360">
          <cell r="A360">
            <v>5495</v>
          </cell>
          <cell r="B360" t="str">
            <v>METER READING</v>
          </cell>
          <cell r="C360">
            <v>3532.61</v>
          </cell>
        </row>
        <row r="361">
          <cell r="C361">
            <v>0</v>
          </cell>
        </row>
        <row r="362">
          <cell r="A362" t="str">
            <v>TOTAL</v>
          </cell>
          <cell r="B362" t="str">
            <v>METER READING</v>
          </cell>
          <cell r="C362">
            <v>3532.61</v>
          </cell>
        </row>
        <row r="364">
          <cell r="A364">
            <v>5505</v>
          </cell>
          <cell r="B364" t="str">
            <v>AGENCY EXPENSE</v>
          </cell>
          <cell r="C364">
            <v>331.4</v>
          </cell>
        </row>
        <row r="365">
          <cell r="A365">
            <v>5510</v>
          </cell>
          <cell r="B365" t="str">
            <v>UNCOLLECTIBLE ACCOUNTS</v>
          </cell>
          <cell r="C365">
            <v>10374.1</v>
          </cell>
        </row>
        <row r="366">
          <cell r="C366">
            <v>0</v>
          </cell>
        </row>
        <row r="367">
          <cell r="A367" t="str">
            <v>TOTAL</v>
          </cell>
          <cell r="B367" t="str">
            <v>BAD DEBT EXPENSE</v>
          </cell>
          <cell r="C367">
            <v>10705.5</v>
          </cell>
        </row>
        <row r="369">
          <cell r="A369">
            <v>5525</v>
          </cell>
          <cell r="B369" t="str">
            <v>BILL STOCK</v>
          </cell>
          <cell r="C369">
            <v>117.43</v>
          </cell>
        </row>
        <row r="370">
          <cell r="A370">
            <v>5530</v>
          </cell>
          <cell r="B370" t="str">
            <v>BILLING COMPUTER SUPPLIES</v>
          </cell>
          <cell r="C370">
            <v>255.48</v>
          </cell>
        </row>
        <row r="371">
          <cell r="A371">
            <v>5535</v>
          </cell>
          <cell r="B371" t="str">
            <v>BILLING ENVELOPES</v>
          </cell>
          <cell r="C371">
            <v>1349.29</v>
          </cell>
        </row>
        <row r="372">
          <cell r="A372">
            <v>5540</v>
          </cell>
          <cell r="B372" t="str">
            <v>BILLING POSTAGE</v>
          </cell>
          <cell r="C372">
            <v>8706.02</v>
          </cell>
        </row>
        <row r="373">
          <cell r="A373">
            <v>5545</v>
          </cell>
          <cell r="B373" t="str">
            <v>CUSTOMER SERVICE PRINTING</v>
          </cell>
          <cell r="C373">
            <v>706.31</v>
          </cell>
        </row>
        <row r="374">
          <cell r="C374">
            <v>0</v>
          </cell>
        </row>
        <row r="375">
          <cell r="A375" t="str">
            <v>TOTAL</v>
          </cell>
          <cell r="B375" t="str">
            <v>BILLING &amp; CUSTOMER SERVICE EXPENSE</v>
          </cell>
          <cell r="C375">
            <v>11134.53</v>
          </cell>
        </row>
        <row r="377">
          <cell r="A377">
            <v>5625</v>
          </cell>
          <cell r="B377" t="str">
            <v>401K/ESOP CONTRIBUTIONS</v>
          </cell>
          <cell r="C377">
            <v>7256.99</v>
          </cell>
        </row>
        <row r="378">
          <cell r="A378">
            <v>5630</v>
          </cell>
          <cell r="B378" t="str">
            <v>DENTAL PREMIUMS</v>
          </cell>
          <cell r="C378">
            <v>311.05</v>
          </cell>
        </row>
        <row r="379">
          <cell r="A379">
            <v>5635</v>
          </cell>
          <cell r="B379" t="str">
            <v>DENTAL INS REIMBURSEMENTS</v>
          </cell>
          <cell r="C379">
            <v>2493.3200000000002</v>
          </cell>
        </row>
        <row r="380">
          <cell r="A380">
            <v>5640</v>
          </cell>
          <cell r="B380" t="str">
            <v>EMP PENSIONS &amp; BENEFITS</v>
          </cell>
          <cell r="C380">
            <v>0</v>
          </cell>
        </row>
        <row r="381">
          <cell r="A381">
            <v>5645</v>
          </cell>
          <cell r="B381" t="str">
            <v>EMPLOYEE INS DEDUCTIONS</v>
          </cell>
          <cell r="C381">
            <v>-9484.5300000000007</v>
          </cell>
        </row>
        <row r="382">
          <cell r="A382">
            <v>5650</v>
          </cell>
          <cell r="B382" t="str">
            <v>HEALTH COSTS &amp; OTHER</v>
          </cell>
          <cell r="C382">
            <v>440.29</v>
          </cell>
        </row>
        <row r="383">
          <cell r="A383">
            <v>5655</v>
          </cell>
          <cell r="B383" t="str">
            <v>HEALTH INS REIMBURSEMENTS</v>
          </cell>
          <cell r="C383">
            <v>35697.480000000003</v>
          </cell>
        </row>
        <row r="384">
          <cell r="A384">
            <v>5660</v>
          </cell>
          <cell r="B384" t="str">
            <v>OTHER EMP PENSION/BENEFITS</v>
          </cell>
          <cell r="C384">
            <v>4602.82</v>
          </cell>
        </row>
        <row r="385">
          <cell r="A385">
            <v>5665</v>
          </cell>
          <cell r="B385" t="str">
            <v>PENSION CONTRIBUTIONS</v>
          </cell>
          <cell r="C385">
            <v>5752.88</v>
          </cell>
        </row>
        <row r="386">
          <cell r="A386">
            <v>5670</v>
          </cell>
          <cell r="B386" t="str">
            <v>TERM LIFE INS</v>
          </cell>
          <cell r="C386">
            <v>1394.2</v>
          </cell>
        </row>
        <row r="387">
          <cell r="A387">
            <v>5675</v>
          </cell>
          <cell r="B387" t="str">
            <v>TERM LIFE INS-OPT</v>
          </cell>
          <cell r="C387">
            <v>-29.09</v>
          </cell>
        </row>
        <row r="388">
          <cell r="A388">
            <v>5680</v>
          </cell>
          <cell r="B388" t="str">
            <v>DEPEND LIFE INS-OPT</v>
          </cell>
          <cell r="C388">
            <v>-39.75</v>
          </cell>
        </row>
        <row r="389">
          <cell r="A389">
            <v>5690</v>
          </cell>
          <cell r="B389" t="str">
            <v>TUITION</v>
          </cell>
          <cell r="C389">
            <v>999.39</v>
          </cell>
        </row>
        <row r="390">
          <cell r="C390">
            <v>0</v>
          </cell>
        </row>
        <row r="391">
          <cell r="A391" t="str">
            <v>TOTAL</v>
          </cell>
          <cell r="B391" t="str">
            <v>EMPLOYEE PENSION &amp; BENEFITS EXPENSE</v>
          </cell>
          <cell r="C391">
            <v>49395.05</v>
          </cell>
        </row>
        <row r="393">
          <cell r="A393">
            <v>5715</v>
          </cell>
          <cell r="B393" t="str">
            <v>INSURANCE-OTHER</v>
          </cell>
          <cell r="C393">
            <v>21579.65</v>
          </cell>
        </row>
        <row r="394">
          <cell r="C394">
            <v>0</v>
          </cell>
        </row>
        <row r="395">
          <cell r="A395" t="str">
            <v>TOTAL</v>
          </cell>
          <cell r="B395" t="str">
            <v>INSURANCE EXPENSE</v>
          </cell>
          <cell r="C395">
            <v>21579.65</v>
          </cell>
        </row>
        <row r="397">
          <cell r="A397">
            <v>5735</v>
          </cell>
          <cell r="B397" t="str">
            <v>COMPUTER MAINTENANCE</v>
          </cell>
          <cell r="C397">
            <v>11082.46</v>
          </cell>
        </row>
        <row r="398">
          <cell r="A398">
            <v>5740</v>
          </cell>
          <cell r="B398" t="str">
            <v>COMPUTER SUPPLIES</v>
          </cell>
          <cell r="C398">
            <v>2271.84</v>
          </cell>
        </row>
        <row r="399">
          <cell r="A399">
            <v>5745</v>
          </cell>
          <cell r="B399" t="str">
            <v>COMPUTER AMORT &amp; PROG COST</v>
          </cell>
          <cell r="C399">
            <v>224.55</v>
          </cell>
        </row>
        <row r="400">
          <cell r="A400">
            <v>5750</v>
          </cell>
          <cell r="B400" t="str">
            <v>INTERNET SUPPLIER</v>
          </cell>
          <cell r="C400">
            <v>203.87</v>
          </cell>
        </row>
        <row r="401">
          <cell r="A401">
            <v>5755</v>
          </cell>
          <cell r="B401" t="str">
            <v>MICROFILMING</v>
          </cell>
          <cell r="C401">
            <v>29.12</v>
          </cell>
        </row>
        <row r="402">
          <cell r="A402">
            <v>5760</v>
          </cell>
          <cell r="B402" t="str">
            <v>WEBSITE DEVELOPMENT</v>
          </cell>
          <cell r="C402">
            <v>23.67</v>
          </cell>
        </row>
        <row r="403">
          <cell r="C403">
            <v>0</v>
          </cell>
        </row>
        <row r="404">
          <cell r="A404" t="str">
            <v>TOTAL</v>
          </cell>
          <cell r="B404" t="str">
            <v>IT DEPARTMENT</v>
          </cell>
          <cell r="C404">
            <v>13835.51</v>
          </cell>
        </row>
        <row r="406">
          <cell r="A406">
            <v>5785</v>
          </cell>
          <cell r="B406" t="str">
            <v>ADVERTISING/MARKETING</v>
          </cell>
          <cell r="C406">
            <v>120.05</v>
          </cell>
        </row>
        <row r="407">
          <cell r="A407">
            <v>5790</v>
          </cell>
          <cell r="B407" t="str">
            <v>BANK SERVICE CHARGE</v>
          </cell>
          <cell r="C407">
            <v>621.96</v>
          </cell>
        </row>
        <row r="408">
          <cell r="A408">
            <v>5800</v>
          </cell>
          <cell r="B408" t="str">
            <v>LETTER OF CREDIT FEE</v>
          </cell>
          <cell r="C408">
            <v>81.849999999999994</v>
          </cell>
        </row>
        <row r="409">
          <cell r="A409">
            <v>5805</v>
          </cell>
          <cell r="B409" t="str">
            <v>LICENSE FEES</v>
          </cell>
          <cell r="C409">
            <v>4.76</v>
          </cell>
        </row>
        <row r="410">
          <cell r="A410">
            <v>5810</v>
          </cell>
          <cell r="B410" t="str">
            <v>MEMBERSHIPS</v>
          </cell>
          <cell r="C410">
            <v>437.1</v>
          </cell>
        </row>
        <row r="411">
          <cell r="A411">
            <v>5815</v>
          </cell>
          <cell r="B411" t="str">
            <v>PENALTIES/FINES</v>
          </cell>
          <cell r="C411">
            <v>1.1399999999999999</v>
          </cell>
        </row>
        <row r="412">
          <cell r="A412">
            <v>5820</v>
          </cell>
          <cell r="B412" t="str">
            <v>TRAINING EXPENSE</v>
          </cell>
          <cell r="C412">
            <v>1605.71</v>
          </cell>
        </row>
        <row r="413">
          <cell r="A413">
            <v>5825</v>
          </cell>
          <cell r="B413" t="str">
            <v>OTHER MISC EXPENSE</v>
          </cell>
          <cell r="C413">
            <v>43.24</v>
          </cell>
        </row>
        <row r="414">
          <cell r="C414">
            <v>0</v>
          </cell>
        </row>
        <row r="415">
          <cell r="A415" t="str">
            <v>TOTAL</v>
          </cell>
          <cell r="B415" t="str">
            <v>MISCELLANEOUS EXPENSE</v>
          </cell>
          <cell r="C415">
            <v>2915.81</v>
          </cell>
        </row>
        <row r="417">
          <cell r="A417">
            <v>5855</v>
          </cell>
          <cell r="B417" t="str">
            <v>ANSWERING SERVICE</v>
          </cell>
          <cell r="C417">
            <v>0</v>
          </cell>
        </row>
        <row r="418">
          <cell r="A418">
            <v>5860</v>
          </cell>
          <cell r="B418" t="str">
            <v>CLEANING SUPPLIES</v>
          </cell>
          <cell r="C418">
            <v>0</v>
          </cell>
        </row>
        <row r="419">
          <cell r="A419">
            <v>5865</v>
          </cell>
          <cell r="B419" t="str">
            <v>COPY MACHINE</v>
          </cell>
          <cell r="C419">
            <v>0</v>
          </cell>
        </row>
        <row r="420">
          <cell r="A420">
            <v>5870</v>
          </cell>
          <cell r="B420" t="str">
            <v>HOLIDAY EVENTS/PICNICS</v>
          </cell>
          <cell r="C420">
            <v>0</v>
          </cell>
        </row>
        <row r="421">
          <cell r="A421">
            <v>5875</v>
          </cell>
          <cell r="B421" t="str">
            <v>KITCHEN SUPPLIES</v>
          </cell>
          <cell r="C421">
            <v>0</v>
          </cell>
        </row>
        <row r="422">
          <cell r="A422">
            <v>5880</v>
          </cell>
          <cell r="B422" t="str">
            <v>OFFICE SUPPLY STORES</v>
          </cell>
          <cell r="C422">
            <v>0</v>
          </cell>
        </row>
        <row r="423">
          <cell r="A423">
            <v>5885</v>
          </cell>
          <cell r="B423" t="str">
            <v>PRINTING/BLUEPRINTS</v>
          </cell>
          <cell r="C423">
            <v>0</v>
          </cell>
        </row>
        <row r="424">
          <cell r="A424">
            <v>5890</v>
          </cell>
          <cell r="B424" t="str">
            <v>PUBL SUBSCRIPTIONS/TAPES</v>
          </cell>
          <cell r="C424">
            <v>0</v>
          </cell>
        </row>
        <row r="425">
          <cell r="A425">
            <v>5895</v>
          </cell>
          <cell r="B425" t="str">
            <v>SHIPPING CHARGES</v>
          </cell>
          <cell r="C425">
            <v>0</v>
          </cell>
        </row>
        <row r="426">
          <cell r="A426">
            <v>5900</v>
          </cell>
          <cell r="B426" t="str">
            <v>OTHER OFFICE EXPENSES</v>
          </cell>
          <cell r="C426">
            <v>0</v>
          </cell>
        </row>
        <row r="427">
          <cell r="C427">
            <v>0</v>
          </cell>
        </row>
        <row r="428">
          <cell r="A428" t="str">
            <v>TOTAL</v>
          </cell>
          <cell r="B428" t="str">
            <v>OFFICE EXPENSE</v>
          </cell>
          <cell r="C428">
            <v>0</v>
          </cell>
        </row>
        <row r="430">
          <cell r="A430">
            <v>5930</v>
          </cell>
          <cell r="B430" t="str">
            <v>OFFICE ELECTRIC</v>
          </cell>
          <cell r="C430">
            <v>0</v>
          </cell>
        </row>
        <row r="431">
          <cell r="A431">
            <v>5935</v>
          </cell>
          <cell r="B431" t="str">
            <v>OFFICE GAS</v>
          </cell>
          <cell r="C431">
            <v>0</v>
          </cell>
        </row>
        <row r="432">
          <cell r="A432">
            <v>5940</v>
          </cell>
          <cell r="B432" t="str">
            <v>OFFICE WATER</v>
          </cell>
          <cell r="C432">
            <v>0</v>
          </cell>
        </row>
        <row r="433">
          <cell r="A433">
            <v>5945</v>
          </cell>
          <cell r="B433" t="str">
            <v>OFFICE TELECOM</v>
          </cell>
          <cell r="C433">
            <v>0</v>
          </cell>
        </row>
        <row r="434">
          <cell r="A434">
            <v>5950</v>
          </cell>
          <cell r="B434" t="str">
            <v>OFFICE GARBAGE REMOVAL</v>
          </cell>
          <cell r="C434">
            <v>0</v>
          </cell>
        </row>
        <row r="435">
          <cell r="A435">
            <v>5955</v>
          </cell>
          <cell r="B435" t="str">
            <v>OFFICE LANDSCAPE / MOW / PLOW</v>
          </cell>
          <cell r="C435">
            <v>0</v>
          </cell>
        </row>
        <row r="436">
          <cell r="A436">
            <v>5960</v>
          </cell>
          <cell r="B436" t="str">
            <v>OFFICE ALARM SYS PHONE EXP</v>
          </cell>
          <cell r="C436">
            <v>0</v>
          </cell>
        </row>
        <row r="437">
          <cell r="A437">
            <v>5965</v>
          </cell>
          <cell r="B437" t="str">
            <v>OFFICE MAINTENANCE</v>
          </cell>
          <cell r="C437">
            <v>0</v>
          </cell>
        </row>
        <row r="438">
          <cell r="A438">
            <v>5970</v>
          </cell>
          <cell r="B438" t="str">
            <v>OFFICE CLEANING SERVICE</v>
          </cell>
          <cell r="C438">
            <v>0</v>
          </cell>
        </row>
        <row r="439">
          <cell r="A439">
            <v>5975</v>
          </cell>
          <cell r="B439" t="str">
            <v>OFFICE MACHINE/HEAT&amp;COOL</v>
          </cell>
          <cell r="C439">
            <v>0</v>
          </cell>
        </row>
        <row r="440">
          <cell r="A440">
            <v>5980</v>
          </cell>
          <cell r="B440" t="str">
            <v>OTHER OFFICE UTILITIES</v>
          </cell>
          <cell r="C440">
            <v>0</v>
          </cell>
        </row>
        <row r="441">
          <cell r="A441">
            <v>5985</v>
          </cell>
          <cell r="B441" t="str">
            <v>TELEMETERING PHONE EXPENSE</v>
          </cell>
          <cell r="C441">
            <v>0</v>
          </cell>
        </row>
        <row r="442">
          <cell r="C442">
            <v>0</v>
          </cell>
        </row>
        <row r="443">
          <cell r="A443" t="str">
            <v>TOTAL</v>
          </cell>
          <cell r="B443" t="str">
            <v>OFFICE UTILITIES/MAINTENANCE</v>
          </cell>
          <cell r="C443">
            <v>0</v>
          </cell>
        </row>
        <row r="445">
          <cell r="A445">
            <v>6005</v>
          </cell>
          <cell r="B445" t="str">
            <v>ACCOUNTING STUDIES</v>
          </cell>
          <cell r="C445">
            <v>0</v>
          </cell>
        </row>
        <row r="446">
          <cell r="A446">
            <v>6010</v>
          </cell>
          <cell r="B446" t="str">
            <v>AUDIT FEES</v>
          </cell>
          <cell r="C446">
            <v>0</v>
          </cell>
        </row>
        <row r="447">
          <cell r="A447">
            <v>6015</v>
          </cell>
          <cell r="B447" t="str">
            <v>EMPLOY FINDER FEES</v>
          </cell>
          <cell r="C447">
            <v>0</v>
          </cell>
        </row>
        <row r="448">
          <cell r="A448">
            <v>6020</v>
          </cell>
          <cell r="B448" t="str">
            <v>ENGINEERING FEES</v>
          </cell>
          <cell r="C448">
            <v>0</v>
          </cell>
        </row>
        <row r="449">
          <cell r="A449">
            <v>6025</v>
          </cell>
          <cell r="B449" t="str">
            <v>LEGAL FEES</v>
          </cell>
          <cell r="C449">
            <v>0</v>
          </cell>
        </row>
        <row r="450">
          <cell r="A450">
            <v>6035</v>
          </cell>
          <cell r="B450" t="str">
            <v>PAYROLL SERVICES</v>
          </cell>
          <cell r="C450">
            <v>0</v>
          </cell>
        </row>
        <row r="451">
          <cell r="A451">
            <v>6040</v>
          </cell>
          <cell r="B451" t="str">
            <v>TAX RETURN REVIEW</v>
          </cell>
          <cell r="C451">
            <v>0</v>
          </cell>
        </row>
        <row r="452">
          <cell r="A452">
            <v>6045</v>
          </cell>
          <cell r="B452" t="str">
            <v>TEMP EMPLOY - CLERICAL</v>
          </cell>
          <cell r="C452">
            <v>0</v>
          </cell>
        </row>
        <row r="453">
          <cell r="A453">
            <v>6050</v>
          </cell>
          <cell r="B453" t="str">
            <v>OTHER OUTSIDE SERVICES</v>
          </cell>
          <cell r="C453">
            <v>0</v>
          </cell>
        </row>
        <row r="454">
          <cell r="C454">
            <v>0</v>
          </cell>
        </row>
        <row r="455">
          <cell r="A455" t="str">
            <v>TOTAL</v>
          </cell>
          <cell r="B455" t="str">
            <v>OUTSIDE SERVICE EXPENSE</v>
          </cell>
          <cell r="C455">
            <v>0</v>
          </cell>
        </row>
        <row r="457">
          <cell r="A457">
            <v>6065</v>
          </cell>
          <cell r="B457" t="str">
            <v>RATE CASE AMORT EXPENSE</v>
          </cell>
          <cell r="C457">
            <v>0</v>
          </cell>
        </row>
        <row r="458">
          <cell r="A458">
            <v>6070</v>
          </cell>
          <cell r="B458" t="str">
            <v>MISC REG MATTERS COMM EXP</v>
          </cell>
          <cell r="C458">
            <v>0</v>
          </cell>
        </row>
        <row r="459">
          <cell r="A459">
            <v>6075</v>
          </cell>
          <cell r="B459" t="str">
            <v>WATER RESOURCE CONSERV EXP</v>
          </cell>
          <cell r="C459">
            <v>0</v>
          </cell>
        </row>
        <row r="460">
          <cell r="C460">
            <v>0</v>
          </cell>
        </row>
        <row r="461">
          <cell r="A461" t="str">
            <v>TOTAL</v>
          </cell>
          <cell r="B461" t="str">
            <v>RATE CASE EXPENSE</v>
          </cell>
          <cell r="C461">
            <v>0</v>
          </cell>
        </row>
        <row r="463">
          <cell r="A463">
            <v>6090</v>
          </cell>
          <cell r="B463" t="str">
            <v>RENT</v>
          </cell>
          <cell r="C463">
            <v>0</v>
          </cell>
        </row>
        <row r="464">
          <cell r="C464">
            <v>0</v>
          </cell>
        </row>
        <row r="465">
          <cell r="A465" t="str">
            <v>TOTAL</v>
          </cell>
          <cell r="B465" t="str">
            <v>RENT EXPENSE</v>
          </cell>
          <cell r="C465">
            <v>0</v>
          </cell>
        </row>
        <row r="467">
          <cell r="A467">
            <v>6105</v>
          </cell>
          <cell r="B467" t="str">
            <v>SALARIES-SYSTEM PROJECT</v>
          </cell>
          <cell r="C467">
            <v>0</v>
          </cell>
        </row>
        <row r="468">
          <cell r="A468">
            <v>6110</v>
          </cell>
          <cell r="B468" t="str">
            <v>SALARIES-ACCTG/FINANCE</v>
          </cell>
          <cell r="C468">
            <v>0</v>
          </cell>
        </row>
        <row r="469">
          <cell r="A469">
            <v>6115</v>
          </cell>
          <cell r="B469" t="str">
            <v>SALARIES-ADMIN</v>
          </cell>
          <cell r="C469">
            <v>0</v>
          </cell>
        </row>
        <row r="470">
          <cell r="A470">
            <v>6120</v>
          </cell>
          <cell r="B470" t="str">
            <v>SALARIES-OFFICERS/STKHLDR</v>
          </cell>
          <cell r="C470">
            <v>0</v>
          </cell>
        </row>
        <row r="471">
          <cell r="A471">
            <v>6125</v>
          </cell>
          <cell r="B471" t="str">
            <v>SALARIES-HR</v>
          </cell>
          <cell r="C471">
            <v>0</v>
          </cell>
        </row>
        <row r="472">
          <cell r="A472">
            <v>6130</v>
          </cell>
          <cell r="B472" t="str">
            <v>SALARIES-MIS</v>
          </cell>
          <cell r="C472">
            <v>0</v>
          </cell>
        </row>
        <row r="473">
          <cell r="A473">
            <v>6135</v>
          </cell>
          <cell r="B473" t="str">
            <v>SALARIES-LEADERSHIP OPS</v>
          </cell>
          <cell r="C473">
            <v>0</v>
          </cell>
        </row>
        <row r="474">
          <cell r="A474">
            <v>6140</v>
          </cell>
          <cell r="B474" t="str">
            <v>SALARIES-REGULATORY</v>
          </cell>
          <cell r="C474">
            <v>0</v>
          </cell>
        </row>
        <row r="475">
          <cell r="A475">
            <v>6145</v>
          </cell>
          <cell r="B475" t="str">
            <v>SALARIES-CUSTOMER SERVICE</v>
          </cell>
          <cell r="C475">
            <v>0</v>
          </cell>
        </row>
        <row r="476">
          <cell r="A476">
            <v>6150</v>
          </cell>
          <cell r="B476" t="str">
            <v>SALARIES-OPERATIONS FIELD</v>
          </cell>
          <cell r="C476">
            <v>0</v>
          </cell>
        </row>
        <row r="477">
          <cell r="A477">
            <v>6155</v>
          </cell>
          <cell r="B477" t="str">
            <v>SALARIES-OPERATIONS OFFICE</v>
          </cell>
          <cell r="C477">
            <v>0</v>
          </cell>
        </row>
        <row r="478">
          <cell r="A478">
            <v>6160</v>
          </cell>
          <cell r="B478" t="str">
            <v>SALARIES-CHGD TO PLT-WSC</v>
          </cell>
          <cell r="C478">
            <v>0</v>
          </cell>
        </row>
        <row r="479">
          <cell r="A479">
            <v>6165</v>
          </cell>
          <cell r="B479" t="str">
            <v>CAPITALIZED TIME ADJUSTMENT</v>
          </cell>
          <cell r="C479">
            <v>0</v>
          </cell>
        </row>
        <row r="480">
          <cell r="C480">
            <v>0</v>
          </cell>
        </row>
        <row r="481">
          <cell r="A481" t="str">
            <v>TOTAL</v>
          </cell>
          <cell r="B481" t="str">
            <v>SALARIES &amp; WAGES</v>
          </cell>
          <cell r="C481">
            <v>0</v>
          </cell>
        </row>
        <row r="483">
          <cell r="A483">
            <v>6185</v>
          </cell>
          <cell r="B483" t="str">
            <v>MARKETING: TRAVELS/LODGING</v>
          </cell>
          <cell r="C483">
            <v>0</v>
          </cell>
        </row>
        <row r="484">
          <cell r="A484">
            <v>6190</v>
          </cell>
          <cell r="B484" t="str">
            <v>TRAVEL AIRFARE</v>
          </cell>
          <cell r="C484">
            <v>0</v>
          </cell>
        </row>
        <row r="485">
          <cell r="A485">
            <v>6195</v>
          </cell>
          <cell r="B485" t="str">
            <v>TRAVEL TRANSPORTATION</v>
          </cell>
          <cell r="C485">
            <v>0</v>
          </cell>
        </row>
        <row r="486">
          <cell r="A486">
            <v>6200</v>
          </cell>
          <cell r="B486" t="str">
            <v>MARKETING: MEALS &amp; RELATED EXP</v>
          </cell>
          <cell r="C486">
            <v>0</v>
          </cell>
        </row>
        <row r="487">
          <cell r="A487">
            <v>6205</v>
          </cell>
          <cell r="B487" t="str">
            <v>TRAVEL ENTERTAINMENT</v>
          </cell>
          <cell r="C487">
            <v>0</v>
          </cell>
        </row>
        <row r="488">
          <cell r="A488">
            <v>6207</v>
          </cell>
          <cell r="B488" t="str">
            <v>TRAVEL OTHER</v>
          </cell>
          <cell r="C488">
            <v>0</v>
          </cell>
        </row>
        <row r="489">
          <cell r="C489">
            <v>0</v>
          </cell>
        </row>
        <row r="490">
          <cell r="A490" t="str">
            <v>TOTAL</v>
          </cell>
          <cell r="B490" t="str">
            <v>TRAVEL EXPENSE</v>
          </cell>
          <cell r="C490">
            <v>0</v>
          </cell>
        </row>
        <row r="492">
          <cell r="A492">
            <v>6215</v>
          </cell>
          <cell r="B492" t="str">
            <v>FUEL</v>
          </cell>
          <cell r="C492">
            <v>0</v>
          </cell>
        </row>
        <row r="493">
          <cell r="A493">
            <v>6220</v>
          </cell>
          <cell r="B493" t="str">
            <v>AUTO REPAIR/TIRES</v>
          </cell>
          <cell r="C493">
            <v>0</v>
          </cell>
        </row>
        <row r="494">
          <cell r="A494">
            <v>6225</v>
          </cell>
          <cell r="B494" t="str">
            <v>AUTO LICENSES</v>
          </cell>
          <cell r="C494">
            <v>0</v>
          </cell>
        </row>
        <row r="495">
          <cell r="A495">
            <v>6230</v>
          </cell>
          <cell r="B495" t="str">
            <v>OTHER TRANS EXPENSES</v>
          </cell>
          <cell r="C495">
            <v>0</v>
          </cell>
        </row>
        <row r="496">
          <cell r="C496">
            <v>0</v>
          </cell>
        </row>
        <row r="497">
          <cell r="A497" t="str">
            <v>TOTAL</v>
          </cell>
          <cell r="B497" t="str">
            <v>FLEET TRANSPORTATION EXPENSE</v>
          </cell>
          <cell r="C497">
            <v>0</v>
          </cell>
        </row>
        <row r="499">
          <cell r="A499">
            <v>6255</v>
          </cell>
          <cell r="B499" t="str">
            <v>TEST-WATER</v>
          </cell>
          <cell r="C499">
            <v>2006.39</v>
          </cell>
        </row>
        <row r="500">
          <cell r="A500">
            <v>6260</v>
          </cell>
          <cell r="B500" t="str">
            <v>TEST-EQUIP/CHEMICAL</v>
          </cell>
          <cell r="C500">
            <v>1064.83</v>
          </cell>
        </row>
        <row r="501">
          <cell r="A501">
            <v>6265</v>
          </cell>
          <cell r="B501" t="str">
            <v>TEST-SAFE WATER DRINKING</v>
          </cell>
          <cell r="C501">
            <v>0</v>
          </cell>
        </row>
        <row r="502">
          <cell r="A502">
            <v>6270</v>
          </cell>
          <cell r="B502" t="str">
            <v>TEST-SEWER</v>
          </cell>
          <cell r="C502">
            <v>0</v>
          </cell>
        </row>
        <row r="503">
          <cell r="C503">
            <v>0</v>
          </cell>
        </row>
        <row r="504">
          <cell r="A504" t="str">
            <v>TOTAL</v>
          </cell>
          <cell r="B504" t="str">
            <v>MAINTENANCE TESTING</v>
          </cell>
          <cell r="C504">
            <v>3071.2200000000003</v>
          </cell>
        </row>
        <row r="506">
          <cell r="A506">
            <v>6285</v>
          </cell>
          <cell r="B506" t="str">
            <v>WATER-MAINT SUPPLIES</v>
          </cell>
          <cell r="C506">
            <v>818.17</v>
          </cell>
        </row>
        <row r="507">
          <cell r="A507">
            <v>6290</v>
          </cell>
          <cell r="B507" t="str">
            <v>WATER-MAINT REPAIRS</v>
          </cell>
          <cell r="C507">
            <v>233.75</v>
          </cell>
        </row>
        <row r="508">
          <cell r="A508">
            <v>6295</v>
          </cell>
          <cell r="B508" t="str">
            <v>WATER-MAIN BREAKS</v>
          </cell>
          <cell r="C508">
            <v>0</v>
          </cell>
        </row>
        <row r="509">
          <cell r="A509">
            <v>6300</v>
          </cell>
          <cell r="B509" t="str">
            <v>WATER-ELEC EQUIPT REPAIR</v>
          </cell>
          <cell r="C509">
            <v>0</v>
          </cell>
        </row>
        <row r="510">
          <cell r="A510">
            <v>6305</v>
          </cell>
          <cell r="B510" t="str">
            <v>WATER-PERMITS</v>
          </cell>
          <cell r="C510">
            <v>0</v>
          </cell>
        </row>
        <row r="511">
          <cell r="A511">
            <v>6310</v>
          </cell>
          <cell r="B511" t="str">
            <v>WATER-OTHER MAINT EXP</v>
          </cell>
          <cell r="C511">
            <v>1831.48</v>
          </cell>
        </row>
        <row r="512">
          <cell r="A512">
            <v>6320</v>
          </cell>
          <cell r="B512" t="str">
            <v>SEWER-MAINT SUPPLIES</v>
          </cell>
          <cell r="C512">
            <v>0</v>
          </cell>
        </row>
        <row r="513">
          <cell r="A513">
            <v>6325</v>
          </cell>
          <cell r="B513" t="str">
            <v>SEWER-MAINT REPAIRS</v>
          </cell>
          <cell r="C513">
            <v>0</v>
          </cell>
        </row>
        <row r="514">
          <cell r="A514">
            <v>6330</v>
          </cell>
          <cell r="B514" t="str">
            <v>SEWER-MAIN BREAKS</v>
          </cell>
          <cell r="C514">
            <v>0</v>
          </cell>
        </row>
        <row r="515">
          <cell r="A515">
            <v>6335</v>
          </cell>
          <cell r="B515" t="str">
            <v>SEWER-ELEC EQUIPT REPAIR</v>
          </cell>
          <cell r="C515">
            <v>0</v>
          </cell>
        </row>
        <row r="516">
          <cell r="A516">
            <v>6340</v>
          </cell>
          <cell r="B516" t="str">
            <v>SEWER-PERMITS</v>
          </cell>
          <cell r="C516">
            <v>0</v>
          </cell>
        </row>
        <row r="517">
          <cell r="A517">
            <v>6345</v>
          </cell>
          <cell r="B517" t="str">
            <v>SEWER-OTHER MAINT EXP</v>
          </cell>
          <cell r="C517">
            <v>0</v>
          </cell>
        </row>
        <row r="518">
          <cell r="A518">
            <v>6355</v>
          </cell>
          <cell r="B518" t="str">
            <v>DEFERRED MAINT EXPENSE</v>
          </cell>
          <cell r="C518">
            <v>0</v>
          </cell>
        </row>
        <row r="519">
          <cell r="A519">
            <v>6360</v>
          </cell>
          <cell r="B519" t="str">
            <v>COMMUNICATION EXPENSE</v>
          </cell>
          <cell r="C519">
            <v>0</v>
          </cell>
        </row>
        <row r="520">
          <cell r="A520">
            <v>6370</v>
          </cell>
          <cell r="B520" t="str">
            <v>OPER CONTRACTED WORKERS</v>
          </cell>
          <cell r="C520">
            <v>0</v>
          </cell>
        </row>
        <row r="521">
          <cell r="A521">
            <v>6380</v>
          </cell>
          <cell r="B521" t="str">
            <v>REPAIRS &amp; MAINT-MAINT,LAND</v>
          </cell>
          <cell r="C521">
            <v>0</v>
          </cell>
        </row>
        <row r="522">
          <cell r="A522">
            <v>6385</v>
          </cell>
          <cell r="B522" t="str">
            <v>UNIFORMS</v>
          </cell>
          <cell r="C522">
            <v>0</v>
          </cell>
        </row>
        <row r="523">
          <cell r="A523">
            <v>6390</v>
          </cell>
          <cell r="B523" t="str">
            <v>WEATHER/HURRICANE COSTS</v>
          </cell>
          <cell r="C523">
            <v>0</v>
          </cell>
        </row>
        <row r="524">
          <cell r="A524">
            <v>6400</v>
          </cell>
          <cell r="B524" t="str">
            <v>SEWER RODDING</v>
          </cell>
          <cell r="C524">
            <v>0</v>
          </cell>
        </row>
        <row r="525">
          <cell r="A525">
            <v>6410</v>
          </cell>
          <cell r="B525" t="str">
            <v>SLUDGE HAULING</v>
          </cell>
          <cell r="C525">
            <v>0</v>
          </cell>
        </row>
        <row r="526">
          <cell r="C526">
            <v>0</v>
          </cell>
        </row>
        <row r="527">
          <cell r="A527" t="str">
            <v>TOTAL</v>
          </cell>
          <cell r="B527" t="str">
            <v>MAINTENANCE EXPENSE</v>
          </cell>
          <cell r="C527">
            <v>2883.4</v>
          </cell>
        </row>
        <row r="529">
          <cell r="A529">
            <v>6445</v>
          </cell>
          <cell r="B529" t="str">
            <v>DEPREC-WATER PLANT</v>
          </cell>
          <cell r="C529">
            <v>302.04000000000002</v>
          </cell>
        </row>
        <row r="530">
          <cell r="A530">
            <v>6455</v>
          </cell>
          <cell r="B530" t="str">
            <v>DEPREC-STRUCT &amp; IMPRV SRC SUPPLY</v>
          </cell>
          <cell r="C530">
            <v>477.89</v>
          </cell>
        </row>
        <row r="531">
          <cell r="A531">
            <v>6460</v>
          </cell>
          <cell r="B531" t="str">
            <v>DEPREC-STRUCT &amp; IMPRV WTP</v>
          </cell>
          <cell r="C531">
            <v>422.24</v>
          </cell>
        </row>
        <row r="532">
          <cell r="A532">
            <v>6470</v>
          </cell>
          <cell r="B532" t="str">
            <v>DEPREC-STRUCT &amp; IMPRV GEN</v>
          </cell>
          <cell r="C532">
            <v>35.31</v>
          </cell>
        </row>
        <row r="533">
          <cell r="A533">
            <v>6475</v>
          </cell>
          <cell r="B533" t="str">
            <v>DEPREC-COLLECTING RESERVOIRS</v>
          </cell>
          <cell r="C533">
            <v>4.7</v>
          </cell>
        </row>
        <row r="534">
          <cell r="A534">
            <v>6485</v>
          </cell>
          <cell r="B534" t="str">
            <v>DEPREC-WELLS &amp; SPRINGS</v>
          </cell>
          <cell r="C534">
            <v>2709.47</v>
          </cell>
        </row>
        <row r="535">
          <cell r="A535">
            <v>6495</v>
          </cell>
          <cell r="B535" t="str">
            <v>DEPREC-SUPPLY MAINS</v>
          </cell>
          <cell r="C535">
            <v>94.53</v>
          </cell>
        </row>
        <row r="536">
          <cell r="A536">
            <v>6505</v>
          </cell>
          <cell r="B536" t="str">
            <v>DEPREC-ELEC PUMP EQP SRC PUMP</v>
          </cell>
          <cell r="C536">
            <v>0</v>
          </cell>
        </row>
        <row r="537">
          <cell r="A537">
            <v>6510</v>
          </cell>
          <cell r="B537" t="str">
            <v>DEPREC-ELEC PUMP EQP WTP</v>
          </cell>
          <cell r="C537">
            <v>1432.73</v>
          </cell>
        </row>
        <row r="538">
          <cell r="A538">
            <v>6515</v>
          </cell>
          <cell r="B538" t="str">
            <v>DEPREC-ELEC PUMP EQP TRANS DST</v>
          </cell>
          <cell r="C538">
            <v>1.48</v>
          </cell>
        </row>
        <row r="539">
          <cell r="A539">
            <v>6520</v>
          </cell>
          <cell r="B539" t="str">
            <v>DEPREC-WATER TREATMENT EQPT</v>
          </cell>
          <cell r="C539">
            <v>369.59</v>
          </cell>
        </row>
        <row r="540">
          <cell r="A540">
            <v>6525</v>
          </cell>
          <cell r="B540" t="str">
            <v>DEPREC-DIST RESV &amp; STANDPIPES</v>
          </cell>
          <cell r="C540">
            <v>2011.52</v>
          </cell>
        </row>
        <row r="541">
          <cell r="A541">
            <v>6530</v>
          </cell>
          <cell r="B541" t="str">
            <v>DEPREC-TRANS &amp; DISTR MAINS</v>
          </cell>
          <cell r="C541">
            <v>18418.43</v>
          </cell>
        </row>
        <row r="542">
          <cell r="A542">
            <v>6535</v>
          </cell>
          <cell r="B542" t="str">
            <v>DEPREC-SERVICE LINES</v>
          </cell>
          <cell r="C542">
            <v>6787.94</v>
          </cell>
        </row>
        <row r="543">
          <cell r="A543">
            <v>6540</v>
          </cell>
          <cell r="B543" t="str">
            <v>DEPREC-METERS</v>
          </cell>
          <cell r="C543">
            <v>668.37</v>
          </cell>
        </row>
        <row r="544">
          <cell r="A544">
            <v>6545</v>
          </cell>
          <cell r="B544" t="str">
            <v>DEPREC-METER INSTALLS</v>
          </cell>
          <cell r="C544">
            <v>510.37</v>
          </cell>
        </row>
        <row r="545">
          <cell r="A545">
            <v>6550</v>
          </cell>
          <cell r="B545" t="str">
            <v>DEPREC-HYDRANTS</v>
          </cell>
          <cell r="C545">
            <v>1034.6400000000001</v>
          </cell>
        </row>
        <row r="546">
          <cell r="A546">
            <v>6580</v>
          </cell>
          <cell r="B546" t="str">
            <v>DEPREC-OFFICE STRUCTURE</v>
          </cell>
          <cell r="C546">
            <v>2259.61</v>
          </cell>
        </row>
        <row r="547">
          <cell r="A547">
            <v>6585</v>
          </cell>
          <cell r="B547" t="str">
            <v>DEPREC-OFFICE FURN/EQPT</v>
          </cell>
          <cell r="C547">
            <v>334.96</v>
          </cell>
        </row>
        <row r="548">
          <cell r="A548">
            <v>6595</v>
          </cell>
          <cell r="B548" t="str">
            <v>DEPREC-TOOL SHOP &amp; MISC EQPT</v>
          </cell>
          <cell r="C548">
            <v>345.14</v>
          </cell>
        </row>
        <row r="549">
          <cell r="A549">
            <v>6600</v>
          </cell>
          <cell r="B549" t="str">
            <v>DEPREC-LABORATORY EQUIPMENT</v>
          </cell>
          <cell r="C549">
            <v>11.88</v>
          </cell>
        </row>
        <row r="550">
          <cell r="A550">
            <v>6610</v>
          </cell>
          <cell r="B550" t="str">
            <v>DEPREC-COMMUNICATION EQPT</v>
          </cell>
          <cell r="C550">
            <v>164.33</v>
          </cell>
        </row>
        <row r="551">
          <cell r="A551">
            <v>6640</v>
          </cell>
          <cell r="B551" t="str">
            <v>DEPREC-ORGANIZATION</v>
          </cell>
          <cell r="C551">
            <v>0</v>
          </cell>
        </row>
        <row r="552">
          <cell r="A552">
            <v>6660</v>
          </cell>
          <cell r="B552" t="str">
            <v>DEPREC-STRUCT/IMPRV PUMP</v>
          </cell>
          <cell r="C552">
            <v>0</v>
          </cell>
        </row>
        <row r="553">
          <cell r="A553">
            <v>6680</v>
          </cell>
          <cell r="B553" t="str">
            <v>DEPREC-STRUCT/IMPRV GEN PLT</v>
          </cell>
          <cell r="C553">
            <v>0</v>
          </cell>
        </row>
        <row r="554">
          <cell r="A554">
            <v>6710</v>
          </cell>
          <cell r="B554" t="str">
            <v>DEPREC-SEWER FORCE MAIN/SRVC</v>
          </cell>
          <cell r="C554">
            <v>0</v>
          </cell>
        </row>
        <row r="555">
          <cell r="A555">
            <v>6715</v>
          </cell>
          <cell r="B555" t="str">
            <v>DEPREC-SEWER GRAVITY MAIN/MANH</v>
          </cell>
          <cell r="C555">
            <v>0</v>
          </cell>
        </row>
        <row r="556">
          <cell r="A556">
            <v>6730</v>
          </cell>
          <cell r="B556" t="str">
            <v>DEPREC-FLOW MEASURE DEVICE</v>
          </cell>
          <cell r="C556">
            <v>0</v>
          </cell>
        </row>
        <row r="557">
          <cell r="A557">
            <v>6765</v>
          </cell>
          <cell r="B557" t="str">
            <v>DEPREC-TREAT/DISP EQ TRT PLT</v>
          </cell>
          <cell r="C557">
            <v>0</v>
          </cell>
        </row>
        <row r="558">
          <cell r="A558">
            <v>6775</v>
          </cell>
          <cell r="B558" t="str">
            <v>DEPREC-PLANT SEWERS TRTMT</v>
          </cell>
          <cell r="C558">
            <v>0</v>
          </cell>
        </row>
        <row r="559">
          <cell r="A559">
            <v>6780</v>
          </cell>
          <cell r="B559" t="str">
            <v>DEPREC-PLANT SEWERS RCLM W</v>
          </cell>
          <cell r="C559">
            <v>0</v>
          </cell>
        </row>
        <row r="560">
          <cell r="A560">
            <v>6795</v>
          </cell>
          <cell r="B560" t="str">
            <v>DEPREC-OTHER PLT COLLECTIO</v>
          </cell>
          <cell r="C560">
            <v>0</v>
          </cell>
        </row>
        <row r="561">
          <cell r="A561">
            <v>6800</v>
          </cell>
          <cell r="B561" t="str">
            <v>DEPREC-OTHER PLT PUMP</v>
          </cell>
          <cell r="C561">
            <v>0</v>
          </cell>
        </row>
        <row r="562">
          <cell r="A562">
            <v>6825</v>
          </cell>
          <cell r="B562" t="str">
            <v>DEPREC-OFFICE FURN/EQPT</v>
          </cell>
          <cell r="C562">
            <v>0</v>
          </cell>
        </row>
        <row r="563">
          <cell r="A563">
            <v>6835</v>
          </cell>
          <cell r="B563" t="str">
            <v>DEPREC-TOOL SHOP &amp; MISC EQPT</v>
          </cell>
          <cell r="C563">
            <v>0</v>
          </cell>
        </row>
        <row r="564">
          <cell r="A564">
            <v>6845</v>
          </cell>
          <cell r="B564" t="str">
            <v>DEPREC-POWER OPERATED EQUI</v>
          </cell>
          <cell r="C564">
            <v>0</v>
          </cell>
        </row>
        <row r="565">
          <cell r="A565">
            <v>6860</v>
          </cell>
          <cell r="B565" t="str">
            <v>DEPREC-OTHER TANG PLT SEWE</v>
          </cell>
          <cell r="C565">
            <v>0</v>
          </cell>
        </row>
        <row r="566">
          <cell r="A566">
            <v>6890</v>
          </cell>
          <cell r="B566" t="str">
            <v>DEPREC-REUSE TRANSM / DIST</v>
          </cell>
          <cell r="C566">
            <v>0</v>
          </cell>
        </row>
        <row r="567">
          <cell r="A567">
            <v>6905</v>
          </cell>
          <cell r="B567" t="str">
            <v>DEPREC-AUTO TRANS</v>
          </cell>
          <cell r="C567">
            <v>0</v>
          </cell>
        </row>
        <row r="568">
          <cell r="A568">
            <v>6920</v>
          </cell>
          <cell r="B568" t="str">
            <v xml:space="preserve">DEPREC-COMPUTER </v>
          </cell>
          <cell r="C568">
            <v>0</v>
          </cell>
        </row>
        <row r="569">
          <cell r="C569">
            <v>0</v>
          </cell>
        </row>
        <row r="570">
          <cell r="A570" t="str">
            <v>TOTAL</v>
          </cell>
          <cell r="B570" t="str">
            <v>DEPRECIATION</v>
          </cell>
          <cell r="C570">
            <v>38397.170000000006</v>
          </cell>
        </row>
        <row r="572">
          <cell r="A572">
            <v>6960</v>
          </cell>
          <cell r="B572" t="str">
            <v>AMORT OF UTIL PAA-WATER</v>
          </cell>
          <cell r="C572">
            <v>0</v>
          </cell>
        </row>
        <row r="573">
          <cell r="A573">
            <v>6965</v>
          </cell>
          <cell r="B573" t="str">
            <v>AMORT OF UTIL PAA-SEWER</v>
          </cell>
          <cell r="C573">
            <v>0</v>
          </cell>
        </row>
        <row r="574">
          <cell r="A574">
            <v>6985</v>
          </cell>
          <cell r="B574" t="str">
            <v>AMORT EXP-CIA-WATER</v>
          </cell>
          <cell r="C574">
            <v>0</v>
          </cell>
        </row>
        <row r="575">
          <cell r="A575">
            <v>7070</v>
          </cell>
          <cell r="B575" t="str">
            <v>AMORT-TRANS &amp; DISTR MAINS</v>
          </cell>
          <cell r="C575">
            <v>0</v>
          </cell>
        </row>
        <row r="576">
          <cell r="A576">
            <v>7075</v>
          </cell>
          <cell r="B576" t="str">
            <v>AMORT-SERVICE LINES</v>
          </cell>
          <cell r="C576">
            <v>0</v>
          </cell>
        </row>
        <row r="577">
          <cell r="A577">
            <v>7090</v>
          </cell>
          <cell r="B577" t="str">
            <v>AMORT-HYDRANTS</v>
          </cell>
          <cell r="C577">
            <v>0</v>
          </cell>
        </row>
        <row r="578">
          <cell r="A578">
            <v>7160</v>
          </cell>
          <cell r="B578" t="str">
            <v>AMORT-OTHER TANGIBLE PLT WATER</v>
          </cell>
          <cell r="C578">
            <v>-9877.7999999999993</v>
          </cell>
        </row>
        <row r="579">
          <cell r="A579">
            <v>7165</v>
          </cell>
          <cell r="B579" t="str">
            <v>AMORT-WATER-TAP</v>
          </cell>
          <cell r="C579">
            <v>-1325</v>
          </cell>
        </row>
        <row r="580">
          <cell r="A580">
            <v>7175</v>
          </cell>
          <cell r="B580" t="str">
            <v>AMORT-WTR RES CAP FEE</v>
          </cell>
          <cell r="C580">
            <v>0</v>
          </cell>
        </row>
        <row r="581">
          <cell r="A581">
            <v>7180</v>
          </cell>
          <cell r="B581" t="str">
            <v>AMORT-WTR PLT MOD FEE</v>
          </cell>
          <cell r="C581">
            <v>0</v>
          </cell>
        </row>
        <row r="582">
          <cell r="A582">
            <v>7185</v>
          </cell>
          <cell r="B582" t="str">
            <v>AMORT-WTR PLT MTR FEE</v>
          </cell>
          <cell r="C582">
            <v>0</v>
          </cell>
        </row>
        <row r="583">
          <cell r="A583">
            <v>7205</v>
          </cell>
          <cell r="B583" t="str">
            <v>AMORT-ORGANIZATION</v>
          </cell>
          <cell r="C583">
            <v>0</v>
          </cell>
        </row>
        <row r="584">
          <cell r="A584">
            <v>7245</v>
          </cell>
          <cell r="B584" t="str">
            <v>AMORT-STRUCT/IMPRV GEN PLT</v>
          </cell>
          <cell r="C584">
            <v>0</v>
          </cell>
        </row>
        <row r="585">
          <cell r="A585">
            <v>7430</v>
          </cell>
          <cell r="B585" t="str">
            <v>AMORT-SEWER-TAP</v>
          </cell>
          <cell r="C585">
            <v>0</v>
          </cell>
        </row>
        <row r="586">
          <cell r="A586">
            <v>7445</v>
          </cell>
          <cell r="B586" t="str">
            <v>AMORT-SWR PLT MOD FEE</v>
          </cell>
          <cell r="C586">
            <v>0</v>
          </cell>
        </row>
        <row r="587">
          <cell r="C587">
            <v>0</v>
          </cell>
        </row>
        <row r="588">
          <cell r="A588" t="str">
            <v>TOTAL</v>
          </cell>
          <cell r="B588" t="str">
            <v>AMORTIZATION</v>
          </cell>
          <cell r="C588">
            <v>-11202.8</v>
          </cell>
        </row>
        <row r="590">
          <cell r="A590">
            <v>7510</v>
          </cell>
          <cell r="B590" t="str">
            <v>FICA EXPENSE</v>
          </cell>
          <cell r="C590">
            <v>0</v>
          </cell>
        </row>
        <row r="591">
          <cell r="A591">
            <v>7515</v>
          </cell>
          <cell r="B591" t="str">
            <v>FEDERAL UNEMPLOYMENT TAX</v>
          </cell>
          <cell r="C591">
            <v>0</v>
          </cell>
        </row>
        <row r="592">
          <cell r="A592">
            <v>7520</v>
          </cell>
          <cell r="B592" t="str">
            <v>STATE UNEMPLOYMENT TAX</v>
          </cell>
          <cell r="C592">
            <v>0</v>
          </cell>
        </row>
        <row r="593">
          <cell r="C593">
            <v>0</v>
          </cell>
        </row>
        <row r="594">
          <cell r="A594" t="str">
            <v>TOTAL</v>
          </cell>
          <cell r="B594" t="str">
            <v>PAYROLL TAXES</v>
          </cell>
          <cell r="C594">
            <v>0</v>
          </cell>
        </row>
        <row r="596">
          <cell r="A596">
            <v>7535</v>
          </cell>
          <cell r="B596" t="str">
            <v>FRANCHISE TAX</v>
          </cell>
          <cell r="C596">
            <v>0</v>
          </cell>
        </row>
        <row r="597">
          <cell r="A597">
            <v>7540</v>
          </cell>
          <cell r="B597" t="str">
            <v>GROSS RECEIPTS TAX</v>
          </cell>
          <cell r="C597">
            <v>0</v>
          </cell>
        </row>
        <row r="598">
          <cell r="A598">
            <v>7545</v>
          </cell>
          <cell r="B598" t="str">
            <v>PERSONAL PROPERTY/ICT TAX</v>
          </cell>
          <cell r="C598">
            <v>0</v>
          </cell>
        </row>
        <row r="599">
          <cell r="A599">
            <v>7550</v>
          </cell>
          <cell r="B599" t="str">
            <v>PROPERTY/OTHER GENERAL TAX</v>
          </cell>
          <cell r="C599">
            <v>0</v>
          </cell>
        </row>
        <row r="600">
          <cell r="A600">
            <v>7555</v>
          </cell>
          <cell r="B600" t="str">
            <v>REAL ESTATE TAX</v>
          </cell>
          <cell r="C600">
            <v>0</v>
          </cell>
        </row>
        <row r="601">
          <cell r="A601">
            <v>7560</v>
          </cell>
          <cell r="B601" t="str">
            <v>SALES/USE TAX EXPENSE</v>
          </cell>
          <cell r="C601">
            <v>0</v>
          </cell>
        </row>
        <row r="602">
          <cell r="A602">
            <v>7570</v>
          </cell>
          <cell r="B602" t="str">
            <v>UTILITY/COMMISSION TAX</v>
          </cell>
          <cell r="C602">
            <v>0</v>
          </cell>
        </row>
        <row r="603">
          <cell r="C603">
            <v>0</v>
          </cell>
        </row>
        <row r="604">
          <cell r="A604" t="str">
            <v>TOTAL</v>
          </cell>
          <cell r="B604" t="str">
            <v>PROPERTY AND OTHER TAX EXPENSE</v>
          </cell>
          <cell r="C604">
            <v>0</v>
          </cell>
        </row>
        <row r="606">
          <cell r="A606">
            <v>7585</v>
          </cell>
          <cell r="B606" t="str">
            <v>AMORT OF INVEST TAX CREDIT</v>
          </cell>
          <cell r="C606">
            <v>0</v>
          </cell>
        </row>
        <row r="607">
          <cell r="A607">
            <v>7595</v>
          </cell>
          <cell r="B607" t="str">
            <v>DEF INCOME TAX-FEDERAL</v>
          </cell>
          <cell r="C607">
            <v>0</v>
          </cell>
        </row>
        <row r="608">
          <cell r="A608">
            <v>7600</v>
          </cell>
          <cell r="B608" t="str">
            <v>DEF INCOME TAXES-STATE</v>
          </cell>
          <cell r="C608">
            <v>0</v>
          </cell>
        </row>
        <row r="609">
          <cell r="A609">
            <v>7605</v>
          </cell>
          <cell r="B609" t="str">
            <v>INCOME TAXES-FEDERAL</v>
          </cell>
          <cell r="C609">
            <v>0</v>
          </cell>
        </row>
        <row r="610">
          <cell r="A610">
            <v>7610</v>
          </cell>
          <cell r="B610" t="str">
            <v>INCOME TAXES-STATE</v>
          </cell>
          <cell r="C610">
            <v>0</v>
          </cell>
        </row>
        <row r="611">
          <cell r="C611">
            <v>0</v>
          </cell>
        </row>
        <row r="612">
          <cell r="A612" t="str">
            <v>TOTAL</v>
          </cell>
          <cell r="B612" t="str">
            <v>INCOME TAX EXPENSE</v>
          </cell>
          <cell r="C612">
            <v>0</v>
          </cell>
        </row>
        <row r="615">
          <cell r="A615" t="str">
            <v>TOTAL</v>
          </cell>
          <cell r="B615" t="str">
            <v>OPERATING &amp; MAINTENANCE EXPENSE</v>
          </cell>
          <cell r="C615">
            <v>161254.32</v>
          </cell>
        </row>
        <row r="617">
          <cell r="A617">
            <v>7690</v>
          </cell>
          <cell r="B617" t="str">
            <v>SALE OF EQUIPMENT</v>
          </cell>
          <cell r="C617">
            <v>0</v>
          </cell>
        </row>
        <row r="618">
          <cell r="A618">
            <v>7691</v>
          </cell>
          <cell r="B618" t="str">
            <v>NET BOOK VALUE-DISPOSAL</v>
          </cell>
          <cell r="C618">
            <v>0</v>
          </cell>
        </row>
        <row r="619">
          <cell r="C619">
            <v>0</v>
          </cell>
        </row>
        <row r="620">
          <cell r="A620" t="str">
            <v>TOTAL</v>
          </cell>
          <cell r="B620" t="str">
            <v>RENTAL / OTHER INCOME</v>
          </cell>
          <cell r="C620">
            <v>0</v>
          </cell>
        </row>
        <row r="623">
          <cell r="A623" t="str">
            <v>TOTAL</v>
          </cell>
          <cell r="B623" t="str">
            <v>OTHER INCOME</v>
          </cell>
          <cell r="C623">
            <v>0</v>
          </cell>
        </row>
        <row r="625">
          <cell r="A625">
            <v>7710</v>
          </cell>
          <cell r="B625" t="str">
            <v>INTEREST EXPENSE-INTERCO</v>
          </cell>
          <cell r="C625">
            <v>0</v>
          </cell>
        </row>
        <row r="626">
          <cell r="C626">
            <v>0</v>
          </cell>
        </row>
        <row r="627">
          <cell r="A627" t="str">
            <v>TOTAL</v>
          </cell>
          <cell r="B627" t="str">
            <v>LONG-TERM INTEREST EXP</v>
          </cell>
          <cell r="C627">
            <v>0</v>
          </cell>
        </row>
        <row r="629">
          <cell r="A629">
            <v>7735</v>
          </cell>
          <cell r="B629" t="str">
            <v>S/T INT EXP BANK ONE</v>
          </cell>
          <cell r="C629">
            <v>0</v>
          </cell>
        </row>
        <row r="630">
          <cell r="C630">
            <v>0</v>
          </cell>
        </row>
        <row r="631">
          <cell r="A631" t="str">
            <v>TOTAL</v>
          </cell>
          <cell r="B631" t="str">
            <v>SHORT-TERM INTEREST EXPENSE</v>
          </cell>
          <cell r="C631">
            <v>0</v>
          </cell>
        </row>
        <row r="633">
          <cell r="A633">
            <v>7750</v>
          </cell>
          <cell r="B633" t="str">
            <v>INTEREST DURING CONSTRUCTION</v>
          </cell>
          <cell r="C633">
            <v>0</v>
          </cell>
        </row>
        <row r="634">
          <cell r="C634">
            <v>0</v>
          </cell>
        </row>
        <row r="635">
          <cell r="A635" t="str">
            <v>TOTAL</v>
          </cell>
          <cell r="B635" t="str">
            <v>ALLOW FUNDS USED CONSTRUCTION</v>
          </cell>
          <cell r="C635">
            <v>0</v>
          </cell>
        </row>
        <row r="638">
          <cell r="A638" t="str">
            <v>TOTAL</v>
          </cell>
          <cell r="B638" t="str">
            <v>OTHER EXPENSE</v>
          </cell>
          <cell r="C638">
            <v>0</v>
          </cell>
        </row>
        <row r="641">
          <cell r="A641" t="str">
            <v>TOTAL</v>
          </cell>
          <cell r="B641" t="str">
            <v>INCOME LOSS/(PROFIT)</v>
          </cell>
          <cell r="C641">
            <v>-29472.910000000003</v>
          </cell>
        </row>
      </sheetData>
      <sheetData sheetId="48" refreshError="1"/>
      <sheetData sheetId="49" refreshError="1"/>
      <sheetData sheetId="50">
        <row r="3">
          <cell r="C3" t="str">
            <v>Apple Canyon</v>
          </cell>
        </row>
      </sheetData>
      <sheetData sheetId="51" refreshError="1"/>
      <sheetData sheetId="52" refreshError="1"/>
      <sheetData sheetId="53">
        <row r="2">
          <cell r="A2">
            <v>1020</v>
          </cell>
        </row>
      </sheetData>
      <sheetData sheetId="54">
        <row r="653">
          <cell r="B653" t="str">
            <v>CUSTOMERS</v>
          </cell>
        </row>
      </sheetData>
      <sheetData sheetId="5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ciliation"/>
      <sheetName val="FT"/>
      <sheetName val="2010 FT Schedule"/>
      <sheetName val="PT"/>
      <sheetName val="2010 PT Schedule"/>
      <sheetName val="2010 Turnover Summary"/>
      <sheetName val="Adjusted Data"/>
      <sheetName val="Raw Data"/>
      <sheetName val="Input"/>
      <sheetName val="Drivers"/>
      <sheetName val="CoInfo"/>
      <sheetName val="CSR transitions"/>
      <sheetName val="Reconci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1">
          <cell r="B11">
            <v>426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chedule"/>
      <sheetName val="Control Panel"/>
      <sheetName val="COPY ELECTRONIC TB HERE"/>
      <sheetName val="Linked TB"/>
      <sheetName val="Sch.A-B.S"/>
      <sheetName val="Sch.B-I.S"/>
      <sheetName val="Sch.C-R.B"/>
      <sheetName val="Sch.D&amp;E-REV"/>
      <sheetName val="wp.a-uncoll"/>
      <sheetName val="wp-b salary"/>
      <sheetName val="wp-b salary2"/>
      <sheetName val="wp-b3 calc of health and other "/>
      <sheetName val="wp-c-def charges"/>
      <sheetName val="wp-c2-calc of def charges"/>
      <sheetName val="wp-c3-acc def inc taxes"/>
      <sheetName val="wp-c3a-adj acc def inc taxes"/>
      <sheetName val="wp-c3b-adit vehicle"/>
      <sheetName val="wp-c3c-adit computers"/>
      <sheetName val="wp-c3d-adit gross plant"/>
      <sheetName val="wp-3e-calc intial basis"/>
      <sheetName val="wp-d-rc.exp"/>
      <sheetName val="wp-e-toi"/>
      <sheetName val="wp-f-depr"/>
      <sheetName val="wp-f2 depr recal"/>
      <sheetName val="wp f3 plant held for future use"/>
      <sheetName val="wp-f4"/>
      <sheetName val="CP COA"/>
      <sheetName val="wp-g-inc.tx"/>
      <sheetName val="wp.h-cap.struc"/>
      <sheetName val="wp-i-wc"/>
      <sheetName val="wp-l-GL additions"/>
      <sheetName val="wp-n-CPI"/>
      <sheetName val="wp-p1 Allocation of Expenses"/>
      <sheetName val="wp-p1a Allocation of Rate base"/>
      <sheetName val="wp-p2 Allocation of Vehicles"/>
      <sheetName val="wp-p2a Allocation of Trans Exp"/>
      <sheetName val="wp-p3-alloc of State computers"/>
      <sheetName val="wp-p4-alloc of WSC computers"/>
      <sheetName val="wp-p5 WSC Salary Allocation"/>
      <sheetName val="wp-p6 wsc legal fees"/>
      <sheetName val="wp-p7 WSC outside services"/>
      <sheetName val="wp-appendix"/>
      <sheetName val="xxxRate-Rev Comp"/>
      <sheetName val="Consumption Data"/>
      <sheetName val="ERC Count NB 12-07"/>
      <sheetName val="93008 ERC with avail adjust  "/>
      <sheetName val="Allocation data summary"/>
      <sheetName val="Allocation data"/>
      <sheetName val="wp-b2-ops charged to plant"/>
      <sheetName val="wp-o-project phoenix "/>
      <sheetName val="wp-p6-closed office exp"/>
      <sheetName val="wp-u-Insurance Exp"/>
      <sheetName val="wp-p2 Allocated Rate Base"/>
      <sheetName val="wp-px Allocation of Exp"/>
      <sheetName val="COAs"/>
      <sheetName val="wp-m-penalties"/>
      <sheetName val="wp-p1-allocation of vehicles"/>
      <sheetName val="wp-px Allocation of Vehicles"/>
      <sheetName val="wp-px Allocation of Trans Exp"/>
      <sheetName val="wp-p1a-adjustment to trans exp"/>
      <sheetName val="wp-p2-allocation of computers"/>
      <sheetName val="wp-p3-allocations of WSC base"/>
      <sheetName val="wp-p4-allocation of WSC expense"/>
      <sheetName val="wp-p5-alloc of cws office exp"/>
    </sheetNames>
    <sheetDataSet>
      <sheetData sheetId="0" refreshError="1">
        <row r="39">
          <cell r="D39">
            <v>0.25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Salary Adjustments"/>
      <sheetName val="Input Schedule"/>
      <sheetName val="RC Workpapers&gt;&gt;&gt;"/>
      <sheetName val="Wp-b Salary"/>
      <sheetName val="wp-b1 - Allocation of Staff"/>
      <sheetName val="wp-b2 Captime"/>
      <sheetName val="wp-b3 Calc of Health and Other "/>
      <sheetName val="wp-b4 office salaries"/>
      <sheetName val="WSC Salaries"/>
      <sheetName val="AUX&gt;&gt;&gt;"/>
      <sheetName val="Co. 345 - June 2015 TB"/>
      <sheetName val="2015.06.30 ERC %"/>
      <sheetName val="102 IS 12 Mos End June 30, 2015"/>
      <sheetName val="June 2015 Headcount"/>
      <sheetName val="June 2015 Data Pivot"/>
      <sheetName val="June 2015 Data"/>
      <sheetName val="2014140 TYE Captime"/>
      <sheetName val="Suta Futa 2015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chedule"/>
      <sheetName val="Control Panel"/>
      <sheetName val="COPY ELECTRONIC TB HERE"/>
      <sheetName val="Linked TB"/>
      <sheetName val="Sch.A-B.S"/>
      <sheetName val="Sch.B-I.S"/>
      <sheetName val="Sch.C-R.B"/>
      <sheetName val="Sch.D&amp;E-REV"/>
      <sheetName val="ORM"/>
      <sheetName val="wp.a-uncoll"/>
      <sheetName val="WSC Salaries"/>
      <sheetName val="Wp-b Salary"/>
      <sheetName val="wp-b1 - Allocation of Staff CH"/>
      <sheetName val="Wp-b Salary (2)"/>
      <sheetName val="wp-b3 Calc of Health and Other "/>
      <sheetName val="wp-b4 office salaries "/>
      <sheetName val="wp-c-def charges"/>
      <sheetName val="wp-c2-calc of def charges"/>
      <sheetName val="wp-c3-acc def inc taxes"/>
      <sheetName val="wp-c3a-adj acc def inc taxes"/>
      <sheetName val="wp-c3d-diff btwn tax and book"/>
      <sheetName val="wp-c3c-adit computers"/>
      <sheetName val="wp-c3d-adit gross plant"/>
      <sheetName val="wp-d-rc.exp"/>
      <sheetName val="wp-e-toi"/>
      <sheetName val="wp-e2-tax accruals"/>
      <sheetName val="wp-f-CIAC AA"/>
      <sheetName val="w-f2 depr reclass"/>
      <sheetName val="wp-g-inc.tx"/>
      <sheetName val="wp.h-cap.struc"/>
      <sheetName val="wp-i-wc"/>
      <sheetName val="wp-j-pf.plant"/>
      <sheetName val="wp-l-GL additions"/>
      <sheetName val="wp-n-CPI"/>
      <sheetName val="wp-p1 Allocation of Expenses"/>
      <sheetName val="wp-p1a Allocation of Rate base"/>
      <sheetName val="wp-p2 Allocation of Vehicles"/>
      <sheetName val="wp-p2a Allocation of Trans Exp"/>
      <sheetName val="wp-p3-alloc of State computers"/>
      <sheetName val="wp-p4-alloc of WSC computers"/>
      <sheetName val="wp-p5 WSC Salary Allocation"/>
      <sheetName val="wp-appendix"/>
      <sheetName val="wp-q Plant Removal"/>
      <sheetName val="wp-r  Insurance"/>
      <sheetName val="wp-s Woodbury Plant + CIAC"/>
      <sheetName val="wp-t Removal of Direct Exp"/>
      <sheetName val="wp-u Depreciation Recap "/>
      <sheetName val="Consumption Data"/>
      <sheetName val="xxxRate-Rev Comp"/>
      <sheetName val="12.31.13 ERC avail adjust  "/>
      <sheetName val="Compatibility Report"/>
    </sheetNames>
    <sheetDataSet>
      <sheetData sheetId="0">
        <row r="3">
          <cell r="C3" t="str">
            <v>Bradfield Farms Water Company</v>
          </cell>
        </row>
        <row r="5">
          <cell r="C5" t="str">
            <v>W-1044, SUB 19</v>
          </cell>
        </row>
        <row r="7">
          <cell r="C7">
            <v>41639</v>
          </cell>
        </row>
        <row r="11">
          <cell r="C11">
            <v>961.5</v>
          </cell>
          <cell r="D11">
            <v>0.39106190695044923</v>
          </cell>
        </row>
        <row r="12">
          <cell r="C12">
            <v>1497.19</v>
          </cell>
          <cell r="D12">
            <v>0.60893809304955082</v>
          </cell>
        </row>
        <row r="13">
          <cell r="C13">
            <v>2458.69</v>
          </cell>
        </row>
        <row r="29">
          <cell r="C29">
            <v>0.125</v>
          </cell>
          <cell r="D29">
            <v>0.125</v>
          </cell>
        </row>
        <row r="30">
          <cell r="C30">
            <v>0.25</v>
          </cell>
          <cell r="D30">
            <v>0.25</v>
          </cell>
        </row>
      </sheetData>
      <sheetData sheetId="1"/>
      <sheetData sheetId="2">
        <row r="2">
          <cell r="A2">
            <v>1020</v>
          </cell>
          <cell r="B2" t="str">
            <v xml:space="preserve">     ORGANIZATION</v>
          </cell>
          <cell r="D2">
            <v>33075</v>
          </cell>
        </row>
        <row r="3">
          <cell r="A3">
            <v>1025</v>
          </cell>
          <cell r="B3" t="str">
            <v xml:space="preserve">     FRANCHISES</v>
          </cell>
          <cell r="D3">
            <v>23493</v>
          </cell>
        </row>
        <row r="4">
          <cell r="A4">
            <v>1040</v>
          </cell>
          <cell r="B4" t="str">
            <v xml:space="preserve">     LAND &amp; LAND RIGHTS TRANS</v>
          </cell>
          <cell r="D4">
            <v>12000</v>
          </cell>
        </row>
        <row r="5">
          <cell r="A5">
            <v>1045</v>
          </cell>
          <cell r="B5" t="str">
            <v xml:space="preserve">     LAND &amp; LAND RIGHTS GEN PL</v>
          </cell>
          <cell r="D5">
            <v>48000</v>
          </cell>
        </row>
        <row r="6">
          <cell r="A6">
            <v>1050</v>
          </cell>
          <cell r="B6" t="str">
            <v xml:space="preserve">     STRUCT &amp; IMPRV SRC SUPPLY</v>
          </cell>
          <cell r="D6">
            <v>49927.35</v>
          </cell>
        </row>
        <row r="7">
          <cell r="A7">
            <v>1055</v>
          </cell>
          <cell r="B7" t="str">
            <v xml:space="preserve">     STRUCT &amp; IMPRV WTR TRT PL</v>
          </cell>
          <cell r="D7">
            <v>10174.370000000001</v>
          </cell>
        </row>
        <row r="8">
          <cell r="A8">
            <v>1060</v>
          </cell>
          <cell r="B8" t="str">
            <v xml:space="preserve">     STRUCT &amp; IMPRV TRANS DIST</v>
          </cell>
          <cell r="D8">
            <v>-200</v>
          </cell>
        </row>
        <row r="9">
          <cell r="A9">
            <v>1065</v>
          </cell>
          <cell r="B9" t="str">
            <v xml:space="preserve">     STRUCT &amp; IMPRV GEN PLT</v>
          </cell>
          <cell r="D9">
            <v>407</v>
          </cell>
        </row>
        <row r="10">
          <cell r="A10">
            <v>1080</v>
          </cell>
          <cell r="B10" t="str">
            <v xml:space="preserve">     WELLS &amp; SPRINGS</v>
          </cell>
          <cell r="D10">
            <v>446094.21</v>
          </cell>
        </row>
        <row r="11">
          <cell r="A11">
            <v>1090</v>
          </cell>
          <cell r="B11" t="str">
            <v xml:space="preserve">     SUPPLY MAINS</v>
          </cell>
          <cell r="D11">
            <v>308.56</v>
          </cell>
        </row>
        <row r="12">
          <cell r="A12">
            <v>1100</v>
          </cell>
          <cell r="B12" t="str">
            <v xml:space="preserve">     ELECTRIC PUMP EQUIP SRC P</v>
          </cell>
          <cell r="D12">
            <v>22146.98</v>
          </cell>
        </row>
        <row r="13">
          <cell r="A13">
            <v>1105</v>
          </cell>
          <cell r="B13" t="str">
            <v xml:space="preserve">     ELECTRIC PUMP EQUIP WTP</v>
          </cell>
          <cell r="D13">
            <v>86615.27</v>
          </cell>
        </row>
        <row r="14">
          <cell r="A14">
            <v>1110</v>
          </cell>
          <cell r="B14" t="str">
            <v xml:space="preserve">     ELECTRIC PUMP EQUIP TRANS</v>
          </cell>
          <cell r="D14">
            <v>1436.89</v>
          </cell>
        </row>
        <row r="15">
          <cell r="A15">
            <v>1115</v>
          </cell>
          <cell r="B15" t="str">
            <v xml:space="preserve">     WATER TREATMENT EQPT</v>
          </cell>
          <cell r="D15">
            <v>9263.7999999999993</v>
          </cell>
        </row>
        <row r="16">
          <cell r="A16">
            <v>1120</v>
          </cell>
          <cell r="B16" t="str">
            <v xml:space="preserve">     DIST RESV &amp; STANDPIPES</v>
          </cell>
          <cell r="D16">
            <v>408083.79</v>
          </cell>
        </row>
        <row r="17">
          <cell r="A17">
            <v>1125</v>
          </cell>
          <cell r="B17" t="str">
            <v xml:space="preserve">     TRANS &amp; DISTR MAINS</v>
          </cell>
          <cell r="D17">
            <v>433298.18</v>
          </cell>
        </row>
        <row r="18">
          <cell r="A18">
            <v>1130</v>
          </cell>
          <cell r="B18" t="str">
            <v xml:space="preserve">     SERVICE LINES</v>
          </cell>
          <cell r="D18">
            <v>425542.42</v>
          </cell>
        </row>
        <row r="19">
          <cell r="A19">
            <v>1135</v>
          </cell>
          <cell r="B19" t="str">
            <v xml:space="preserve">     METERS</v>
          </cell>
          <cell r="D19">
            <v>5987.44</v>
          </cell>
        </row>
        <row r="20">
          <cell r="A20">
            <v>1140</v>
          </cell>
          <cell r="B20" t="str">
            <v xml:space="preserve">     METER INSTALLATIONS</v>
          </cell>
          <cell r="D20">
            <v>61266.36</v>
          </cell>
        </row>
        <row r="21">
          <cell r="A21">
            <v>1145</v>
          </cell>
          <cell r="B21" t="str">
            <v xml:space="preserve">     HYDRANTS</v>
          </cell>
          <cell r="D21">
            <v>27057.22</v>
          </cell>
        </row>
        <row r="22">
          <cell r="A22">
            <v>1150</v>
          </cell>
          <cell r="B22" t="str">
            <v xml:space="preserve">     BACKFLOW PREVENTION DEVIC</v>
          </cell>
          <cell r="D22">
            <v>98</v>
          </cell>
        </row>
        <row r="23">
          <cell r="A23">
            <v>1170</v>
          </cell>
          <cell r="B23" t="str">
            <v xml:space="preserve">     OTH PLT&amp;MISC EQUIP TRANS</v>
          </cell>
          <cell r="D23">
            <v>0</v>
          </cell>
        </row>
        <row r="24">
          <cell r="A24">
            <v>1175</v>
          </cell>
          <cell r="B24" t="str">
            <v xml:space="preserve">     OFFICE STRUCT &amp; IMPRV</v>
          </cell>
          <cell r="D24">
            <v>1745</v>
          </cell>
        </row>
        <row r="25">
          <cell r="A25">
            <v>1180</v>
          </cell>
          <cell r="B25" t="str">
            <v xml:space="preserve">     OFFICE FURN &amp; EQPT</v>
          </cell>
          <cell r="D25">
            <v>1259</v>
          </cell>
        </row>
        <row r="26">
          <cell r="A26">
            <v>1190</v>
          </cell>
          <cell r="B26" t="str">
            <v xml:space="preserve">     TOOL SHOP &amp; MISC EQPT</v>
          </cell>
          <cell r="D26">
            <v>5661</v>
          </cell>
        </row>
        <row r="27">
          <cell r="A27">
            <v>1195</v>
          </cell>
          <cell r="B27" t="str">
            <v xml:space="preserve">     LABORATORY EQUIPMENT</v>
          </cell>
          <cell r="D27">
            <v>4853</v>
          </cell>
        </row>
        <row r="28">
          <cell r="A28">
            <v>1200</v>
          </cell>
          <cell r="B28" t="str">
            <v xml:space="preserve">     POWER OPERATED EQUIP</v>
          </cell>
          <cell r="D28">
            <v>16.12</v>
          </cell>
        </row>
        <row r="29">
          <cell r="A29">
            <v>1205</v>
          </cell>
          <cell r="B29" t="str">
            <v xml:space="preserve">     COMMUNICATION EQPT</v>
          </cell>
          <cell r="D29">
            <v>9425.24</v>
          </cell>
        </row>
        <row r="30">
          <cell r="A30">
            <v>1210</v>
          </cell>
          <cell r="B30" t="str">
            <v xml:space="preserve">     MISC EQUIPMENT</v>
          </cell>
          <cell r="D30">
            <v>18</v>
          </cell>
        </row>
        <row r="31">
          <cell r="A31">
            <v>1220</v>
          </cell>
          <cell r="B31" t="str">
            <v xml:space="preserve">     OTHER TANGIBLE PLT WATER</v>
          </cell>
          <cell r="D31">
            <v>2066.14</v>
          </cell>
        </row>
        <row r="32">
          <cell r="A32">
            <v>1245</v>
          </cell>
          <cell r="B32" t="str">
            <v xml:space="preserve">     ORGANIZATION</v>
          </cell>
          <cell r="D32">
            <v>8508</v>
          </cell>
        </row>
        <row r="33">
          <cell r="A33">
            <v>1250</v>
          </cell>
          <cell r="B33" t="str">
            <v xml:space="preserve">     FRANCHISES INTANG PLT</v>
          </cell>
          <cell r="D33">
            <v>20351</v>
          </cell>
        </row>
        <row r="34">
          <cell r="A34">
            <v>1285</v>
          </cell>
          <cell r="B34" t="str">
            <v xml:space="preserve">     LAND &amp; LAND RIGHTS GEN PL</v>
          </cell>
          <cell r="D34">
            <v>27000</v>
          </cell>
        </row>
        <row r="35">
          <cell r="A35">
            <v>1290</v>
          </cell>
          <cell r="B35" t="str">
            <v xml:space="preserve">     STRUCT/IMPRV COLL PLT</v>
          </cell>
          <cell r="D35">
            <v>0</v>
          </cell>
        </row>
        <row r="36">
          <cell r="A36">
            <v>1295</v>
          </cell>
          <cell r="B36" t="str">
            <v xml:space="preserve">     STRUCT/IMPRV PUMP PLT LS</v>
          </cell>
          <cell r="D36">
            <v>20550.84</v>
          </cell>
        </row>
        <row r="37">
          <cell r="A37">
            <v>1300</v>
          </cell>
          <cell r="B37" t="str">
            <v xml:space="preserve">     STRUCT/IMPRV TREAT PLT</v>
          </cell>
          <cell r="D37">
            <v>6308.1</v>
          </cell>
        </row>
        <row r="38">
          <cell r="A38">
            <v>1305</v>
          </cell>
          <cell r="B38" t="str">
            <v xml:space="preserve">     STRUCT/IMPRV RECLAIM WTP</v>
          </cell>
          <cell r="D38">
            <v>0</v>
          </cell>
        </row>
        <row r="39">
          <cell r="A39">
            <v>1310</v>
          </cell>
          <cell r="B39" t="str">
            <v xml:space="preserve">     STRUCT/IMPRV RECLAIM WTR</v>
          </cell>
          <cell r="D39">
            <v>2477</v>
          </cell>
        </row>
        <row r="40">
          <cell r="A40">
            <v>1315</v>
          </cell>
          <cell r="B40" t="str">
            <v xml:space="preserve">     STRUCT/IMPRV GEN PLT</v>
          </cell>
          <cell r="D40">
            <v>814750.15</v>
          </cell>
        </row>
        <row r="41">
          <cell r="A41">
            <v>1330</v>
          </cell>
          <cell r="B41" t="str">
            <v xml:space="preserve">     POWER GEN EQUIP TREAT PLT</v>
          </cell>
          <cell r="D41">
            <v>0</v>
          </cell>
        </row>
        <row r="42">
          <cell r="A42">
            <v>1345</v>
          </cell>
          <cell r="B42" t="str">
            <v xml:space="preserve">     SEWER FORCE MAIN</v>
          </cell>
          <cell r="D42">
            <v>-154985.98000000001</v>
          </cell>
        </row>
        <row r="43">
          <cell r="A43">
            <v>1350</v>
          </cell>
          <cell r="B43" t="str">
            <v xml:space="preserve">     SEWER GRAVITY MAIN</v>
          </cell>
          <cell r="D43">
            <v>1081563.97</v>
          </cell>
        </row>
        <row r="44">
          <cell r="A44">
            <v>1353</v>
          </cell>
          <cell r="B44" t="str">
            <v xml:space="preserve">     MANHOLES</v>
          </cell>
          <cell r="D44">
            <v>-1359</v>
          </cell>
        </row>
        <row r="45">
          <cell r="A45">
            <v>1355</v>
          </cell>
          <cell r="B45" t="str">
            <v xml:space="preserve">     SPECIAL COLL STRUCTURES</v>
          </cell>
          <cell r="D45">
            <v>775</v>
          </cell>
        </row>
        <row r="46">
          <cell r="A46">
            <v>1360</v>
          </cell>
          <cell r="B46" t="str">
            <v xml:space="preserve">     SERVICES TO CUSTOMERS</v>
          </cell>
          <cell r="D46">
            <v>16210.62</v>
          </cell>
        </row>
        <row r="47">
          <cell r="A47">
            <v>1365</v>
          </cell>
          <cell r="B47" t="str">
            <v xml:space="preserve">     FLOW MEASURE DEVICES</v>
          </cell>
          <cell r="D47">
            <v>6299.64</v>
          </cell>
        </row>
        <row r="48">
          <cell r="A48">
            <v>1370</v>
          </cell>
          <cell r="B48" t="str">
            <v xml:space="preserve">     FLOW MEASURE INSTALL</v>
          </cell>
          <cell r="D48">
            <v>0</v>
          </cell>
        </row>
        <row r="49">
          <cell r="A49">
            <v>1380</v>
          </cell>
          <cell r="B49" t="str">
            <v xml:space="preserve">     PUMPING EQUIPMENT PUMP PL</v>
          </cell>
          <cell r="D49">
            <v>60734.879999999997</v>
          </cell>
        </row>
        <row r="50">
          <cell r="A50">
            <v>1385</v>
          </cell>
          <cell r="B50" t="str">
            <v xml:space="preserve">     PUMPING EQUIPMENT RECLAIM</v>
          </cell>
          <cell r="D50">
            <v>-50</v>
          </cell>
        </row>
        <row r="51">
          <cell r="A51">
            <v>1400</v>
          </cell>
          <cell r="B51" t="str">
            <v xml:space="preserve">     TREAT/DISP EQUIP TRT PLT</v>
          </cell>
          <cell r="D51">
            <v>112125.52</v>
          </cell>
        </row>
        <row r="52">
          <cell r="A52">
            <v>1410</v>
          </cell>
          <cell r="B52" t="str">
            <v xml:space="preserve">     PLANT SEWERS TRTMT PLT</v>
          </cell>
          <cell r="D52">
            <v>351036.84</v>
          </cell>
        </row>
        <row r="53">
          <cell r="A53">
            <v>1430</v>
          </cell>
          <cell r="B53" t="str">
            <v xml:space="preserve">     OTHER PLT COLLECTION</v>
          </cell>
          <cell r="D53">
            <v>-224</v>
          </cell>
        </row>
        <row r="54">
          <cell r="A54">
            <v>1435</v>
          </cell>
          <cell r="B54" t="str">
            <v xml:space="preserve">     OTHER PLT PUMP</v>
          </cell>
          <cell r="D54">
            <v>2587.2600000000002</v>
          </cell>
        </row>
        <row r="55">
          <cell r="A55">
            <v>1455</v>
          </cell>
          <cell r="B55" t="str">
            <v xml:space="preserve">     OFFICE STRUCT &amp; IMPRV</v>
          </cell>
          <cell r="D55">
            <v>13509.51</v>
          </cell>
        </row>
        <row r="56">
          <cell r="A56">
            <v>1465</v>
          </cell>
          <cell r="B56" t="str">
            <v xml:space="preserve">     STORES EQUIPMENT</v>
          </cell>
          <cell r="D56">
            <v>2575</v>
          </cell>
        </row>
        <row r="57">
          <cell r="A57">
            <v>1470</v>
          </cell>
          <cell r="B57" t="str">
            <v xml:space="preserve">     TOOL SHOP &amp; MISC EQPT</v>
          </cell>
          <cell r="D57">
            <v>0</v>
          </cell>
        </row>
        <row r="58">
          <cell r="A58">
            <v>1475</v>
          </cell>
          <cell r="B58" t="str">
            <v xml:space="preserve">     LABORATORY EQPT</v>
          </cell>
          <cell r="D58">
            <v>-1</v>
          </cell>
        </row>
        <row r="59">
          <cell r="A59">
            <v>1480</v>
          </cell>
          <cell r="B59" t="str">
            <v xml:space="preserve">     POWER OPERATED EQUIP</v>
          </cell>
          <cell r="D59">
            <v>1695.64</v>
          </cell>
        </row>
        <row r="60">
          <cell r="A60">
            <v>1485</v>
          </cell>
          <cell r="B60" t="str">
            <v xml:space="preserve">     COMMUNICATION EQPT</v>
          </cell>
          <cell r="D60">
            <v>0</v>
          </cell>
        </row>
        <row r="61">
          <cell r="A61">
            <v>1490</v>
          </cell>
          <cell r="B61" t="str">
            <v xml:space="preserve">     MISC EQUIP SEWER</v>
          </cell>
          <cell r="D61">
            <v>6866</v>
          </cell>
        </row>
        <row r="62">
          <cell r="A62">
            <v>1535</v>
          </cell>
          <cell r="B62" t="str">
            <v xml:space="preserve">     REUSE DIST RESERVOIRS</v>
          </cell>
          <cell r="D62">
            <v>2763</v>
          </cell>
        </row>
        <row r="63">
          <cell r="A63">
            <v>1540</v>
          </cell>
          <cell r="B63" t="str">
            <v xml:space="preserve">     REUSE TRANMISSION &amp; DIST</v>
          </cell>
          <cell r="D63">
            <v>-2475.21</v>
          </cell>
        </row>
        <row r="64">
          <cell r="A64">
            <v>1705</v>
          </cell>
          <cell r="B64" t="str">
            <v xml:space="preserve">     WIP-CAP TIME EXPAND/MO</v>
          </cell>
          <cell r="D64">
            <v>1359.13</v>
          </cell>
        </row>
        <row r="65">
          <cell r="A65">
            <v>1706</v>
          </cell>
          <cell r="B65" t="str">
            <v xml:space="preserve">     WIP - INTEREST DURING </v>
          </cell>
          <cell r="D65">
            <v>6140.08</v>
          </cell>
        </row>
        <row r="66">
          <cell r="A66">
            <v>1707</v>
          </cell>
          <cell r="B66" t="str">
            <v xml:space="preserve">     WIP - ENGINEERING</v>
          </cell>
          <cell r="D66">
            <v>27243.61</v>
          </cell>
        </row>
        <row r="67">
          <cell r="A67">
            <v>1708</v>
          </cell>
          <cell r="B67" t="str">
            <v xml:space="preserve">     WIP - LABOR/INSTALLATI</v>
          </cell>
          <cell r="D67">
            <v>67019.23000000001</v>
          </cell>
        </row>
        <row r="68">
          <cell r="A68">
            <v>1709</v>
          </cell>
          <cell r="B68" t="str">
            <v xml:space="preserve">     WIP - EQUIPMENT</v>
          </cell>
          <cell r="D68">
            <v>248396.14</v>
          </cell>
        </row>
        <row r="69">
          <cell r="A69">
            <v>1739</v>
          </cell>
          <cell r="B69" t="str">
            <v xml:space="preserve">     WIP - TRANSFER TO FIXE</v>
          </cell>
          <cell r="D69">
            <v>-105074.6</v>
          </cell>
        </row>
        <row r="70">
          <cell r="A70">
            <v>1835</v>
          </cell>
          <cell r="B70" t="str">
            <v xml:space="preserve">     ACC DEPR-ORGANIZATION</v>
          </cell>
          <cell r="D70">
            <v>-7187.04</v>
          </cell>
        </row>
        <row r="71">
          <cell r="A71">
            <v>1840</v>
          </cell>
          <cell r="B71" t="str">
            <v xml:space="preserve">     ACC DEPR-FRANCHISES</v>
          </cell>
          <cell r="D71">
            <v>-6423.98</v>
          </cell>
        </row>
        <row r="72">
          <cell r="A72">
            <v>1845</v>
          </cell>
          <cell r="B72" t="str">
            <v xml:space="preserve">     ACC DEPR-STRUCT&amp;IMPRV SRC</v>
          </cell>
          <cell r="D72">
            <v>-9071.7900000000009</v>
          </cell>
        </row>
        <row r="73">
          <cell r="A73">
            <v>1850</v>
          </cell>
          <cell r="B73" t="str">
            <v xml:space="preserve">     ACC DEPR-STRUCT&amp;IMPRV WTP</v>
          </cell>
          <cell r="D73">
            <v>1307.02</v>
          </cell>
        </row>
        <row r="74">
          <cell r="A74">
            <v>1855</v>
          </cell>
          <cell r="B74" t="str">
            <v xml:space="preserve">     ACC DEPR-STRUCT&amp;IMPRV TRN</v>
          </cell>
          <cell r="D74">
            <v>21.82</v>
          </cell>
        </row>
        <row r="75">
          <cell r="A75">
            <v>1860</v>
          </cell>
          <cell r="B75" t="str">
            <v xml:space="preserve">     ACC DEPR-STRUCT&amp;IMPRV GEN</v>
          </cell>
          <cell r="D75">
            <v>-35.729999999999997</v>
          </cell>
        </row>
        <row r="76">
          <cell r="A76">
            <v>1875</v>
          </cell>
          <cell r="B76" t="str">
            <v xml:space="preserve">     ACC DEPR-WELLS &amp; SPRINGS</v>
          </cell>
          <cell r="D76">
            <v>-336490.83</v>
          </cell>
        </row>
        <row r="77">
          <cell r="A77">
            <v>1885</v>
          </cell>
          <cell r="B77" t="str">
            <v xml:space="preserve">     ACC DEPR-SUPPLY MAINS</v>
          </cell>
          <cell r="D77">
            <v>0.8</v>
          </cell>
        </row>
        <row r="78">
          <cell r="A78">
            <v>1895</v>
          </cell>
          <cell r="B78" t="str">
            <v xml:space="preserve">     ACC DEPR-ELECT PUMP EQUIP</v>
          </cell>
          <cell r="D78">
            <v>40215.72</v>
          </cell>
        </row>
        <row r="79">
          <cell r="A79">
            <v>1900</v>
          </cell>
          <cell r="B79" t="str">
            <v xml:space="preserve">     ACC DEPR-ELECT PUMP EQUIP</v>
          </cell>
          <cell r="D79">
            <v>-79243.91</v>
          </cell>
        </row>
        <row r="80">
          <cell r="A80">
            <v>1905</v>
          </cell>
          <cell r="B80" t="str">
            <v xml:space="preserve">     ACC DEPR-ELECT PUMP EQUIP</v>
          </cell>
          <cell r="D80">
            <v>781.96</v>
          </cell>
        </row>
        <row r="81">
          <cell r="A81">
            <v>1910</v>
          </cell>
          <cell r="B81" t="str">
            <v xml:space="preserve">     ACC DEPR-WATER TREATMENT</v>
          </cell>
          <cell r="D81">
            <v>-704.15</v>
          </cell>
        </row>
        <row r="82">
          <cell r="A82">
            <v>1915</v>
          </cell>
          <cell r="B82" t="str">
            <v xml:space="preserve">     ACC DEPR-DIST RESV &amp; STAN</v>
          </cell>
          <cell r="D82">
            <v>-83064.03</v>
          </cell>
        </row>
        <row r="83">
          <cell r="A83">
            <v>1920</v>
          </cell>
          <cell r="B83" t="str">
            <v xml:space="preserve">     ACC DEPR-TRANS &amp; DISTR MA</v>
          </cell>
          <cell r="D83">
            <v>-69475.55</v>
          </cell>
        </row>
        <row r="84">
          <cell r="A84">
            <v>1925</v>
          </cell>
          <cell r="B84" t="str">
            <v xml:space="preserve">     ACC DEPR-SERVICE LINES</v>
          </cell>
          <cell r="D84">
            <v>-83102.12</v>
          </cell>
        </row>
        <row r="85">
          <cell r="A85">
            <v>1930</v>
          </cell>
          <cell r="B85" t="str">
            <v xml:space="preserve">     ACC DEPR-METERS</v>
          </cell>
          <cell r="D85">
            <v>-953.43</v>
          </cell>
        </row>
        <row r="86">
          <cell r="A86">
            <v>1935</v>
          </cell>
          <cell r="B86" t="str">
            <v xml:space="preserve">     ACC DEPR-METER INSTALLS</v>
          </cell>
          <cell r="D86">
            <v>-10791.62</v>
          </cell>
        </row>
        <row r="87">
          <cell r="A87">
            <v>1940</v>
          </cell>
          <cell r="B87" t="str">
            <v xml:space="preserve">     ACC DEPR-HYDRANTS</v>
          </cell>
          <cell r="D87">
            <v>-6629.72</v>
          </cell>
        </row>
        <row r="88">
          <cell r="A88">
            <v>1945</v>
          </cell>
          <cell r="B88" t="str">
            <v xml:space="preserve">     ACC DEPR-BACKFLOW PREVENT</v>
          </cell>
          <cell r="D88">
            <v>-9.98</v>
          </cell>
        </row>
        <row r="89">
          <cell r="A89">
            <v>1965</v>
          </cell>
          <cell r="B89" t="str">
            <v xml:space="preserve">     ACC DEPR-OTH PLANT&amp;MISC T</v>
          </cell>
          <cell r="D89">
            <v>47.96</v>
          </cell>
        </row>
        <row r="90">
          <cell r="A90">
            <v>1970</v>
          </cell>
          <cell r="B90" t="str">
            <v xml:space="preserve">     ACC DEPR-OFFICE STRUCTURE</v>
          </cell>
          <cell r="D90">
            <v>-392.96</v>
          </cell>
        </row>
        <row r="91">
          <cell r="A91">
            <v>1975</v>
          </cell>
          <cell r="B91" t="str">
            <v xml:space="preserve">     ACC DEPR-OFFICE FURN/EQPT</v>
          </cell>
          <cell r="D91">
            <v>-455.16</v>
          </cell>
        </row>
        <row r="92">
          <cell r="A92">
            <v>1985</v>
          </cell>
          <cell r="B92" t="str">
            <v xml:space="preserve">     ACC DEPR-TOOL SHOP &amp; MISC</v>
          </cell>
          <cell r="D92">
            <v>-3195.18</v>
          </cell>
        </row>
        <row r="93">
          <cell r="A93">
            <v>1990</v>
          </cell>
          <cell r="B93" t="str">
            <v xml:space="preserve">     ACC DEPR-LABORATORY EQUIP</v>
          </cell>
          <cell r="D93">
            <v>-3672.78</v>
          </cell>
        </row>
        <row r="94">
          <cell r="A94">
            <v>1995</v>
          </cell>
          <cell r="B94" t="str">
            <v xml:space="preserve">     ACC DEPR-POWER OPERATED</v>
          </cell>
          <cell r="D94">
            <v>155.53</v>
          </cell>
        </row>
        <row r="95">
          <cell r="A95">
            <v>2000</v>
          </cell>
          <cell r="B95" t="str">
            <v xml:space="preserve">     ACC DEPR-COMMUNICATION EQ</v>
          </cell>
          <cell r="D95">
            <v>-4496.83</v>
          </cell>
        </row>
        <row r="96">
          <cell r="A96">
            <v>2005</v>
          </cell>
          <cell r="B96" t="str">
            <v xml:space="preserve">     ACC DEPR-MISC EQUIPMENT</v>
          </cell>
          <cell r="D96">
            <v>-5</v>
          </cell>
        </row>
        <row r="97">
          <cell r="A97">
            <v>2010</v>
          </cell>
          <cell r="B97" t="str">
            <v xml:space="preserve">     ACC DEPR-OTHER TANG PLT W</v>
          </cell>
          <cell r="D97">
            <v>-753.35</v>
          </cell>
        </row>
        <row r="98">
          <cell r="A98">
            <v>2030</v>
          </cell>
          <cell r="B98" t="str">
            <v xml:space="preserve">     ACC DEPR-ORGANIZATION</v>
          </cell>
          <cell r="D98">
            <v>-2388.98</v>
          </cell>
        </row>
        <row r="99">
          <cell r="A99">
            <v>2040</v>
          </cell>
          <cell r="B99" t="str">
            <v xml:space="preserve">     ACC DEPR FRANCHISES INTAN</v>
          </cell>
          <cell r="D99">
            <v>-5477.65</v>
          </cell>
        </row>
        <row r="100">
          <cell r="A100">
            <v>2050</v>
          </cell>
          <cell r="B100" t="str">
            <v xml:space="preserve">     ACC DEPR-STRUCT/IMPRV COL</v>
          </cell>
          <cell r="D100">
            <v>22.86</v>
          </cell>
        </row>
        <row r="101">
          <cell r="A101">
            <v>2055</v>
          </cell>
          <cell r="B101" t="str">
            <v xml:space="preserve">     ACC DEPR-STRUCT/IMPRV PUM</v>
          </cell>
          <cell r="D101">
            <v>13585.53</v>
          </cell>
        </row>
        <row r="102">
          <cell r="A102">
            <v>2060</v>
          </cell>
          <cell r="B102" t="str">
            <v xml:space="preserve">     ACC DEPR-STRUCT/IMPRV TRE</v>
          </cell>
          <cell r="D102">
            <v>4136.32</v>
          </cell>
        </row>
        <row r="103">
          <cell r="A103">
            <v>2065</v>
          </cell>
          <cell r="B103" t="str">
            <v xml:space="preserve">     ACC DEPR-STRUCT/IMPRV RCL</v>
          </cell>
          <cell r="D103">
            <v>7.01</v>
          </cell>
        </row>
        <row r="104">
          <cell r="A104">
            <v>2070</v>
          </cell>
          <cell r="B104" t="str">
            <v xml:space="preserve">     ACC DEPR-STRUCT/IMPRV RCL</v>
          </cell>
          <cell r="D104">
            <v>-212.1</v>
          </cell>
        </row>
        <row r="105">
          <cell r="A105">
            <v>2075</v>
          </cell>
          <cell r="B105" t="str">
            <v xml:space="preserve">     ACC DEPR-STRUCT/IMPRV GEN</v>
          </cell>
          <cell r="D105">
            <v>-414200.3</v>
          </cell>
        </row>
        <row r="106">
          <cell r="A106">
            <v>2090</v>
          </cell>
          <cell r="B106" t="str">
            <v xml:space="preserve">     ACC DEPR-PWR GEN EQP TRT</v>
          </cell>
          <cell r="D106">
            <v>37.61</v>
          </cell>
        </row>
        <row r="107">
          <cell r="A107">
            <v>2105</v>
          </cell>
          <cell r="B107" t="str">
            <v xml:space="preserve">     ACC DEPR-SEWER FORCE MAIN</v>
          </cell>
          <cell r="D107">
            <v>7029.31</v>
          </cell>
        </row>
        <row r="108">
          <cell r="A108">
            <v>2110</v>
          </cell>
          <cell r="B108" t="str">
            <v xml:space="preserve">     ACC DEPR-SEWER GRAVITY MA</v>
          </cell>
          <cell r="D108">
            <v>-24864.58</v>
          </cell>
        </row>
        <row r="109">
          <cell r="A109">
            <v>2113</v>
          </cell>
          <cell r="B109" t="str">
            <v xml:space="preserve">     ACC DEPR-MANHOLES</v>
          </cell>
          <cell r="D109">
            <v>-1195.6500000000001</v>
          </cell>
        </row>
        <row r="110">
          <cell r="A110">
            <v>2115</v>
          </cell>
          <cell r="B110" t="str">
            <v xml:space="preserve">     ACC DEPR-SPECIAL COLL STR</v>
          </cell>
          <cell r="D110">
            <v>-38.92</v>
          </cell>
        </row>
        <row r="111">
          <cell r="A111">
            <v>2120</v>
          </cell>
          <cell r="B111" t="str">
            <v xml:space="preserve">     ACC DEPR-SERVICES TO CUST</v>
          </cell>
          <cell r="D111">
            <v>-891.01</v>
          </cell>
        </row>
        <row r="112">
          <cell r="A112">
            <v>2125</v>
          </cell>
          <cell r="B112" t="str">
            <v xml:space="preserve">     ACC DEPR-FLOW MEASURE DEV</v>
          </cell>
          <cell r="D112">
            <v>-1686.93</v>
          </cell>
        </row>
        <row r="113">
          <cell r="A113">
            <v>2130</v>
          </cell>
          <cell r="B113" t="str">
            <v xml:space="preserve">     ACC DEPR-FLOW MEASURE INS</v>
          </cell>
          <cell r="D113">
            <v>584.78</v>
          </cell>
        </row>
        <row r="114">
          <cell r="A114">
            <v>2140</v>
          </cell>
          <cell r="B114" t="str">
            <v xml:space="preserve">     ACC DEPR-PUMP EQP PUMP PL</v>
          </cell>
          <cell r="D114">
            <v>8291.0499999999993</v>
          </cell>
        </row>
        <row r="115">
          <cell r="A115">
            <v>2145</v>
          </cell>
          <cell r="B115" t="str">
            <v xml:space="preserve">     ACC DEPR-PUMP EQP RCLM WT</v>
          </cell>
          <cell r="D115">
            <v>81.150000000000006</v>
          </cell>
        </row>
        <row r="116">
          <cell r="A116">
            <v>2160</v>
          </cell>
          <cell r="B116" t="str">
            <v xml:space="preserve">     ACC DEPR-TREAT/DISP EQP T</v>
          </cell>
          <cell r="D116">
            <v>35313.81</v>
          </cell>
        </row>
        <row r="117">
          <cell r="A117">
            <v>2170</v>
          </cell>
          <cell r="B117" t="str">
            <v xml:space="preserve">     ACC DEPR-PLANT SEWERS TRT</v>
          </cell>
          <cell r="D117">
            <v>-77289.67</v>
          </cell>
        </row>
        <row r="118">
          <cell r="A118">
            <v>2180</v>
          </cell>
          <cell r="B118" t="str">
            <v xml:space="preserve">     ACC DEPR-OUTFALL LINES</v>
          </cell>
          <cell r="D118">
            <v>0</v>
          </cell>
        </row>
        <row r="119">
          <cell r="A119">
            <v>2190</v>
          </cell>
          <cell r="B119" t="str">
            <v xml:space="preserve">     ACC DEPR-OTHER PLT COLL</v>
          </cell>
          <cell r="D119">
            <v>942.99</v>
          </cell>
        </row>
        <row r="120">
          <cell r="A120">
            <v>2195</v>
          </cell>
          <cell r="B120" t="str">
            <v xml:space="preserve">     ACC DEPR-OTHER PLT PUMP</v>
          </cell>
          <cell r="D120">
            <v>-59.83</v>
          </cell>
        </row>
        <row r="121">
          <cell r="A121">
            <v>2225</v>
          </cell>
          <cell r="B121" t="str">
            <v xml:space="preserve">     ACC DEPR-STORES EQUIPMENT</v>
          </cell>
          <cell r="D121">
            <v>-121.61</v>
          </cell>
        </row>
        <row r="122">
          <cell r="A122">
            <v>2230</v>
          </cell>
          <cell r="B122" t="str">
            <v xml:space="preserve">     ACC DEPR-TOOL SHOP &amp; MISC</v>
          </cell>
          <cell r="D122">
            <v>6.36</v>
          </cell>
        </row>
        <row r="123">
          <cell r="A123">
            <v>2235</v>
          </cell>
          <cell r="B123" t="str">
            <v xml:space="preserve">     ACC DEPR-LABORATORY EQPT</v>
          </cell>
          <cell r="D123">
            <v>6.61</v>
          </cell>
        </row>
        <row r="124">
          <cell r="A124">
            <v>2240</v>
          </cell>
          <cell r="B124" t="str">
            <v xml:space="preserve">     ACC DEPR-POWER OPERATED E</v>
          </cell>
          <cell r="D124">
            <v>-240.78</v>
          </cell>
        </row>
        <row r="125">
          <cell r="A125">
            <v>2245</v>
          </cell>
          <cell r="B125" t="str">
            <v xml:space="preserve">     ACC DEPR-COMMUNICATION EQ</v>
          </cell>
          <cell r="D125">
            <v>57.61</v>
          </cell>
        </row>
        <row r="126">
          <cell r="A126">
            <v>2250</v>
          </cell>
          <cell r="B126" t="str">
            <v xml:space="preserve">     ACC DEPR-MISC EQUIP SEWER</v>
          </cell>
          <cell r="D126">
            <v>-1217.1300000000001</v>
          </cell>
        </row>
        <row r="127">
          <cell r="A127">
            <v>2280</v>
          </cell>
          <cell r="B127" t="str">
            <v xml:space="preserve">     ACC DEPR-REUSE DIST RESER</v>
          </cell>
          <cell r="D127">
            <v>-385.78</v>
          </cell>
        </row>
        <row r="128">
          <cell r="A128">
            <v>2285</v>
          </cell>
          <cell r="B128" t="str">
            <v xml:space="preserve">     ACC DEPR-REUSE TRANS/DIST</v>
          </cell>
          <cell r="D128">
            <v>185.64</v>
          </cell>
        </row>
        <row r="129">
          <cell r="A129">
            <v>2325</v>
          </cell>
          <cell r="B129" t="str">
            <v xml:space="preserve">     ACC DEPR-MINI COMP WTR</v>
          </cell>
          <cell r="D129">
            <v>-972.15</v>
          </cell>
        </row>
        <row r="130">
          <cell r="A130">
            <v>2420</v>
          </cell>
          <cell r="B130" t="str">
            <v xml:space="preserve">     ACC AMORT UTIL PAA-WATER</v>
          </cell>
          <cell r="D130">
            <v>1519.03</v>
          </cell>
        </row>
        <row r="131">
          <cell r="A131">
            <v>2675</v>
          </cell>
          <cell r="B131" t="str">
            <v xml:space="preserve">     A/R-CUSTOMER TRADE CC&amp;B</v>
          </cell>
          <cell r="D131">
            <v>46247.88</v>
          </cell>
        </row>
        <row r="132">
          <cell r="A132">
            <v>2680</v>
          </cell>
          <cell r="B132" t="str">
            <v xml:space="preserve">     A/R-CUSTOMER ACCRUAL</v>
          </cell>
          <cell r="D132">
            <v>30675</v>
          </cell>
        </row>
        <row r="133">
          <cell r="A133">
            <v>2685</v>
          </cell>
          <cell r="B133" t="str">
            <v xml:space="preserve">     A/R-CUSTOMER REFUNDS</v>
          </cell>
          <cell r="D133">
            <v>-100.35</v>
          </cell>
        </row>
        <row r="134">
          <cell r="A134">
            <v>2690</v>
          </cell>
          <cell r="B134" t="str">
            <v xml:space="preserve">    ACCUM PROV UNCOLLECT ACCTS</v>
          </cell>
          <cell r="D134">
            <v>-1656</v>
          </cell>
        </row>
        <row r="135">
          <cell r="A135">
            <v>2710</v>
          </cell>
          <cell r="B135" t="str">
            <v xml:space="preserve">    A/R ASSOC COS</v>
          </cell>
          <cell r="D135">
            <v>1749714.8</v>
          </cell>
        </row>
        <row r="136">
          <cell r="A136">
            <v>2755</v>
          </cell>
          <cell r="B136" t="str">
            <v xml:space="preserve">     INVENTORY</v>
          </cell>
          <cell r="D136">
            <v>1378</v>
          </cell>
        </row>
        <row r="137">
          <cell r="A137">
            <v>2785</v>
          </cell>
          <cell r="B137" t="str">
            <v xml:space="preserve">    PREPAYMENTS</v>
          </cell>
          <cell r="D137">
            <v>0</v>
          </cell>
        </row>
        <row r="138">
          <cell r="A138">
            <v>2906</v>
          </cell>
          <cell r="B138" t="str">
            <v xml:space="preserve">    RCIP - ATTORNEY FEES</v>
          </cell>
          <cell r="D138">
            <v>9694.91</v>
          </cell>
        </row>
        <row r="139">
          <cell r="A139">
            <v>2907</v>
          </cell>
          <cell r="B139" t="str">
            <v xml:space="preserve">    RCIP - CAPITALIZED TIM</v>
          </cell>
          <cell r="D139">
            <v>97159.28</v>
          </cell>
        </row>
        <row r="140">
          <cell r="A140">
            <v>2908</v>
          </cell>
          <cell r="B140" t="str">
            <v xml:space="preserve">    RCIP - ADMINISTRATIVE </v>
          </cell>
          <cell r="D140">
            <v>1551.04</v>
          </cell>
        </row>
        <row r="141">
          <cell r="A141">
            <v>2909</v>
          </cell>
          <cell r="B141" t="str">
            <v xml:space="preserve">    RCIP - TRAVEL</v>
          </cell>
          <cell r="D141">
            <v>343.09</v>
          </cell>
        </row>
        <row r="142">
          <cell r="A142">
            <v>2914</v>
          </cell>
          <cell r="B142" t="str">
            <v xml:space="preserve">    RCIP - TRANSFER TO DEF</v>
          </cell>
          <cell r="D142">
            <v>-108748.32</v>
          </cell>
        </row>
        <row r="143">
          <cell r="A143">
            <v>2920</v>
          </cell>
          <cell r="B143" t="str">
            <v xml:space="preserve">     RATE CASE ACCUM AMORT</v>
          </cell>
          <cell r="D143">
            <v>109962.39</v>
          </cell>
        </row>
        <row r="144">
          <cell r="A144">
            <v>2930</v>
          </cell>
          <cell r="B144" t="str">
            <v xml:space="preserve">     RATE CASE ACCUM AMORT</v>
          </cell>
          <cell r="D144">
            <v>-64175.43</v>
          </cell>
        </row>
        <row r="145">
          <cell r="A145">
            <v>3005</v>
          </cell>
          <cell r="B145" t="str">
            <v xml:space="preserve">     DEF CHGS-VOC TESTING</v>
          </cell>
          <cell r="D145">
            <v>2093.36</v>
          </cell>
        </row>
        <row r="146">
          <cell r="A146">
            <v>3040</v>
          </cell>
          <cell r="B146" t="str">
            <v xml:space="preserve">     DEF CHGS-TANK MAINT&amp;REP</v>
          </cell>
          <cell r="D146">
            <v>13451.69</v>
          </cell>
        </row>
        <row r="147">
          <cell r="A147">
            <v>3160</v>
          </cell>
          <cell r="B147" t="str">
            <v xml:space="preserve">     AMORT - VOC TESTING</v>
          </cell>
          <cell r="D147">
            <v>-842.23</v>
          </cell>
        </row>
        <row r="148">
          <cell r="A148">
            <v>3195</v>
          </cell>
          <cell r="B148" t="str">
            <v xml:space="preserve">    AMORT - TANK MAINT&amp;REP </v>
          </cell>
          <cell r="D148">
            <v>-1356.23</v>
          </cell>
        </row>
        <row r="149">
          <cell r="A149">
            <v>3430</v>
          </cell>
          <cell r="B149" t="str">
            <v xml:space="preserve">     CIAC-OTHER TANGIBLE PLT W</v>
          </cell>
          <cell r="D149">
            <v>337541.75</v>
          </cell>
        </row>
        <row r="150">
          <cell r="A150">
            <v>3435</v>
          </cell>
          <cell r="B150" t="str">
            <v xml:space="preserve">     CIAC-WATER-TAP</v>
          </cell>
          <cell r="D150">
            <v>-14000</v>
          </cell>
        </row>
        <row r="151">
          <cell r="A151">
            <v>3455</v>
          </cell>
          <cell r="B151" t="str">
            <v xml:space="preserve">     CIAC-WTR PLT MTR FEE</v>
          </cell>
          <cell r="D151">
            <v>-525</v>
          </cell>
        </row>
        <row r="152">
          <cell r="A152">
            <v>3500</v>
          </cell>
          <cell r="B152" t="str">
            <v xml:space="preserve">     CIAC-STRUCT/IMPRV PUMP PL</v>
          </cell>
          <cell r="D152">
            <v>0</v>
          </cell>
        </row>
        <row r="153">
          <cell r="A153">
            <v>3520</v>
          </cell>
          <cell r="B153" t="str">
            <v xml:space="preserve">     CIAC-STRUCT/IMPRV GEN PLT</v>
          </cell>
          <cell r="D153">
            <v>-102150</v>
          </cell>
        </row>
        <row r="154">
          <cell r="A154">
            <v>3550</v>
          </cell>
          <cell r="B154" t="str">
            <v xml:space="preserve">     CIAC-SEWER FORCE MAIN</v>
          </cell>
          <cell r="D154">
            <v>0</v>
          </cell>
        </row>
        <row r="155">
          <cell r="A155">
            <v>3555</v>
          </cell>
          <cell r="B155" t="str">
            <v xml:space="preserve">     CIAC-SEWER GRAVITY MAIN/M</v>
          </cell>
          <cell r="D155">
            <v>0</v>
          </cell>
        </row>
        <row r="156">
          <cell r="A156">
            <v>3715</v>
          </cell>
          <cell r="B156" t="str">
            <v xml:space="preserve">     CIAC-SWR RES CAP FEE</v>
          </cell>
          <cell r="D156">
            <v>-298365.75</v>
          </cell>
        </row>
        <row r="157">
          <cell r="A157">
            <v>3800</v>
          </cell>
          <cell r="B157" t="str">
            <v xml:space="preserve">     ACC AMORT ORGANIZATION</v>
          </cell>
          <cell r="D157">
            <v>-49456.42</v>
          </cell>
        </row>
        <row r="158">
          <cell r="A158">
            <v>3975</v>
          </cell>
          <cell r="B158" t="str">
            <v xml:space="preserve">     ACC AMORT OTHER TANG PLT</v>
          </cell>
          <cell r="D158">
            <v>73741.64</v>
          </cell>
        </row>
        <row r="159">
          <cell r="A159">
            <v>3980</v>
          </cell>
          <cell r="B159" t="str">
            <v xml:space="preserve">     ACC AMORT WATER-CIAC TAP</v>
          </cell>
          <cell r="D159">
            <v>3418.67</v>
          </cell>
        </row>
        <row r="160">
          <cell r="A160">
            <v>4005</v>
          </cell>
          <cell r="B160" t="str">
            <v xml:space="preserve">     ACC AMORT WTR PLT MTR FEE</v>
          </cell>
          <cell r="D160">
            <v>34.58</v>
          </cell>
        </row>
        <row r="161">
          <cell r="A161">
            <v>4050</v>
          </cell>
          <cell r="B161" t="str">
            <v xml:space="preserve">     ACC AMORTSTRUCT/IMPRV PUM</v>
          </cell>
          <cell r="D161">
            <v>0</v>
          </cell>
        </row>
        <row r="162">
          <cell r="A162">
            <v>4070</v>
          </cell>
          <cell r="B162" t="str">
            <v xml:space="preserve">     ACC AMORTSTRUCT/IMPRV GEN</v>
          </cell>
          <cell r="D162">
            <v>53413.52</v>
          </cell>
        </row>
        <row r="163">
          <cell r="A163">
            <v>4100</v>
          </cell>
          <cell r="B163" t="str">
            <v xml:space="preserve">     ACC AMORT SEWER FORCE MAI</v>
          </cell>
          <cell r="D163">
            <v>0</v>
          </cell>
        </row>
        <row r="164">
          <cell r="A164">
            <v>4105</v>
          </cell>
          <cell r="B164" t="str">
            <v xml:space="preserve">     ACC AMORT SEWER GRAVITY M</v>
          </cell>
          <cell r="D164">
            <v>0</v>
          </cell>
        </row>
        <row r="165">
          <cell r="A165">
            <v>4265</v>
          </cell>
          <cell r="B165" t="str">
            <v xml:space="preserve">     ACC AMORT SEWER-TAP</v>
          </cell>
          <cell r="D165">
            <v>840.84</v>
          </cell>
        </row>
        <row r="166">
          <cell r="A166">
            <v>4275</v>
          </cell>
          <cell r="B166" t="str">
            <v xml:space="preserve">     ACC AMORT SWR RES CAP FEE</v>
          </cell>
          <cell r="D166">
            <v>38733.449999999997</v>
          </cell>
        </row>
        <row r="167">
          <cell r="A167">
            <v>4371</v>
          </cell>
          <cell r="B167" t="str">
            <v xml:space="preserve">     DEF FED TAX - TAP FEE POS</v>
          </cell>
          <cell r="D167">
            <v>26076</v>
          </cell>
        </row>
        <row r="168">
          <cell r="A168">
            <v>4375</v>
          </cell>
          <cell r="B168" t="str">
            <v xml:space="preserve">     DEF FED TAX - RATE CASE</v>
          </cell>
          <cell r="D168">
            <v>-14488</v>
          </cell>
        </row>
        <row r="169">
          <cell r="A169">
            <v>4377</v>
          </cell>
          <cell r="B169" t="str">
            <v xml:space="preserve">     DEF FED TAX - DEF MAINT</v>
          </cell>
          <cell r="D169">
            <v>-4220.6499999999996</v>
          </cell>
        </row>
        <row r="170">
          <cell r="A170">
            <v>4383</v>
          </cell>
          <cell r="B170" t="str">
            <v xml:space="preserve">     DEF FED TAX - ORGN EXP</v>
          </cell>
          <cell r="D170">
            <v>-13441</v>
          </cell>
        </row>
        <row r="171">
          <cell r="A171">
            <v>4385</v>
          </cell>
          <cell r="B171" t="str">
            <v xml:space="preserve">     DEF FED TAX - BAD DEBT</v>
          </cell>
          <cell r="D171">
            <v>-202</v>
          </cell>
        </row>
        <row r="172">
          <cell r="A172">
            <v>4387</v>
          </cell>
          <cell r="B172" t="str">
            <v xml:space="preserve">     DEF FED TAX - DEPRECIATIO</v>
          </cell>
          <cell r="D172">
            <v>-901195.13</v>
          </cell>
        </row>
        <row r="173">
          <cell r="A173">
            <v>4389</v>
          </cell>
          <cell r="B173" t="str">
            <v xml:space="preserve">     DEF FED TAX - NOL</v>
          </cell>
          <cell r="D173">
            <v>64841</v>
          </cell>
        </row>
        <row r="174">
          <cell r="A174">
            <v>4421</v>
          </cell>
          <cell r="B174" t="str">
            <v xml:space="preserve">     DEF ST TAX - TAP FEE POST</v>
          </cell>
          <cell r="D174">
            <v>5684</v>
          </cell>
        </row>
        <row r="175">
          <cell r="A175">
            <v>4425</v>
          </cell>
          <cell r="B175" t="str">
            <v xml:space="preserve">     DEF ST TAX - RATE CASE</v>
          </cell>
          <cell r="D175">
            <v>-3179</v>
          </cell>
        </row>
        <row r="176">
          <cell r="A176">
            <v>4427</v>
          </cell>
          <cell r="B176" t="str">
            <v xml:space="preserve">     DEF ST TAX - DEF MAINT</v>
          </cell>
          <cell r="D176">
            <v>-920.05</v>
          </cell>
        </row>
        <row r="177">
          <cell r="A177">
            <v>4433</v>
          </cell>
          <cell r="B177" t="str">
            <v xml:space="preserve">     DEF ST TAX - ORGN EXP</v>
          </cell>
          <cell r="D177">
            <v>-8597</v>
          </cell>
        </row>
        <row r="178">
          <cell r="A178">
            <v>4435</v>
          </cell>
          <cell r="B178" t="str">
            <v xml:space="preserve">     DEF ST TAX - BAD DEBT</v>
          </cell>
          <cell r="D178">
            <v>-44</v>
          </cell>
        </row>
        <row r="179">
          <cell r="A179">
            <v>4437</v>
          </cell>
          <cell r="B179" t="str">
            <v xml:space="preserve">     DEF ST TAX - DEPRECIATION</v>
          </cell>
          <cell r="D179">
            <v>-86475.07</v>
          </cell>
        </row>
        <row r="180">
          <cell r="A180">
            <v>4439</v>
          </cell>
          <cell r="B180" t="str">
            <v xml:space="preserve">     DEF ST TAX - NOL</v>
          </cell>
          <cell r="D180">
            <v>14028</v>
          </cell>
        </row>
        <row r="181">
          <cell r="A181">
            <v>4515</v>
          </cell>
          <cell r="B181" t="str">
            <v xml:space="preserve">     A/P TRADE</v>
          </cell>
          <cell r="D181">
            <v>-279995.18</v>
          </cell>
        </row>
        <row r="182">
          <cell r="A182">
            <v>4525</v>
          </cell>
          <cell r="B182" t="str">
            <v xml:space="preserve">     A/P TRADE - ACCRUAL</v>
          </cell>
          <cell r="D182">
            <v>-7249.77</v>
          </cell>
        </row>
        <row r="183">
          <cell r="A183">
            <v>4527</v>
          </cell>
          <cell r="B183" t="str">
            <v xml:space="preserve">     A/P TRADE - RECD NOT VOUC</v>
          </cell>
          <cell r="D183">
            <v>-8927.64</v>
          </cell>
        </row>
        <row r="184">
          <cell r="A184">
            <v>4535</v>
          </cell>
          <cell r="B184" t="str">
            <v xml:space="preserve">     A/P-ASSOC COMPANIES</v>
          </cell>
          <cell r="D184">
            <v>1834205.59</v>
          </cell>
        </row>
        <row r="185">
          <cell r="A185">
            <v>4545</v>
          </cell>
          <cell r="B185" t="str">
            <v xml:space="preserve">     A/P MISCELLANEOUS</v>
          </cell>
          <cell r="D185">
            <v>-1420.17</v>
          </cell>
        </row>
        <row r="186">
          <cell r="A186">
            <v>4555</v>
          </cell>
          <cell r="B186" t="str">
            <v xml:space="preserve">     DEF CREDITS OTHER</v>
          </cell>
          <cell r="D186">
            <v>0</v>
          </cell>
        </row>
        <row r="187">
          <cell r="A187">
            <v>4565</v>
          </cell>
          <cell r="B187" t="str">
            <v xml:space="preserve">    ADVANCES FROM UTILITIES IN</v>
          </cell>
          <cell r="D187">
            <v>-18562.240000000002</v>
          </cell>
        </row>
        <row r="188">
          <cell r="A188">
            <v>4595</v>
          </cell>
          <cell r="B188" t="str">
            <v xml:space="preserve">    CUSTOMER DEPOSITS</v>
          </cell>
          <cell r="D188">
            <v>-9291.11</v>
          </cell>
        </row>
        <row r="189">
          <cell r="A189">
            <v>4612</v>
          </cell>
          <cell r="B189" t="str">
            <v xml:space="preserve">     ACCRUED TAXES GENERAL</v>
          </cell>
          <cell r="D189">
            <v>0</v>
          </cell>
        </row>
        <row r="190">
          <cell r="A190">
            <v>4614</v>
          </cell>
          <cell r="B190" t="str">
            <v xml:space="preserve">     ACCRUED GROSS RECEIPT TAX</v>
          </cell>
          <cell r="D190">
            <v>-9241.2800000000007</v>
          </cell>
        </row>
        <row r="191">
          <cell r="A191">
            <v>4618</v>
          </cell>
          <cell r="B191" t="str">
            <v xml:space="preserve">     ACCRUED UTIL OR COMM TA</v>
          </cell>
          <cell r="D191">
            <v>-256.98</v>
          </cell>
        </row>
        <row r="192">
          <cell r="A192">
            <v>4635</v>
          </cell>
          <cell r="B192" t="str">
            <v xml:space="preserve">     ACCRUED USE TAX</v>
          </cell>
          <cell r="D192">
            <v>-134.99</v>
          </cell>
        </row>
        <row r="193">
          <cell r="A193">
            <v>4659</v>
          </cell>
          <cell r="B193" t="str">
            <v xml:space="preserve">     ACCRUED FED INCOME TAX</v>
          </cell>
          <cell r="D193">
            <v>-5455</v>
          </cell>
        </row>
        <row r="194">
          <cell r="A194">
            <v>4661</v>
          </cell>
          <cell r="B194" t="str">
            <v xml:space="preserve">     ACCRUED ST INCOME TAX</v>
          </cell>
          <cell r="D194">
            <v>-74350.03</v>
          </cell>
        </row>
        <row r="195">
          <cell r="A195">
            <v>4685</v>
          </cell>
          <cell r="B195" t="str">
            <v xml:space="preserve">     ACCRUED CUST DEP INTEREST</v>
          </cell>
          <cell r="D195">
            <v>-5100.71</v>
          </cell>
        </row>
        <row r="196">
          <cell r="A196">
            <v>4760</v>
          </cell>
          <cell r="B196" t="str">
            <v xml:space="preserve">     COMMON STOCK</v>
          </cell>
          <cell r="D196">
            <v>-965000</v>
          </cell>
        </row>
        <row r="197">
          <cell r="A197">
            <v>4780</v>
          </cell>
          <cell r="B197" t="str">
            <v xml:space="preserve">    PAID IN CAPITAL</v>
          </cell>
          <cell r="D197">
            <v>-2167617</v>
          </cell>
        </row>
        <row r="198">
          <cell r="A198">
            <v>4785</v>
          </cell>
          <cell r="B198" t="str">
            <v xml:space="preserve">    MISC PAID IN CAPITAL</v>
          </cell>
          <cell r="D198">
            <v>-376077.7</v>
          </cell>
        </row>
        <row r="199">
          <cell r="A199">
            <v>4998</v>
          </cell>
          <cell r="B199" t="str">
            <v xml:space="preserve">    RETAINED EARN-PRIOR YEARS</v>
          </cell>
          <cell r="D199">
            <v>-2239081.4300000002</v>
          </cell>
        </row>
        <row r="200">
          <cell r="A200">
            <v>5025</v>
          </cell>
          <cell r="B200" t="str">
            <v xml:space="preserve">    WATER REVENUE-RESIDENTIAL</v>
          </cell>
          <cell r="D200">
            <v>-221684.14</v>
          </cell>
        </row>
        <row r="201">
          <cell r="A201">
            <v>5030</v>
          </cell>
          <cell r="B201" t="str">
            <v xml:space="preserve">    WATER REVENUE-ACCRUALS</v>
          </cell>
          <cell r="D201">
            <v>-773.35</v>
          </cell>
        </row>
        <row r="202">
          <cell r="A202">
            <v>5100</v>
          </cell>
          <cell r="B202" t="str">
            <v xml:space="preserve">    SEWER REVENUE-RESIDENTIAL</v>
          </cell>
          <cell r="D202">
            <v>-452489.24</v>
          </cell>
        </row>
        <row r="203">
          <cell r="A203">
            <v>5105</v>
          </cell>
          <cell r="B203" t="str">
            <v xml:space="preserve">    SEWER REVENUE-ACCRUALS</v>
          </cell>
          <cell r="D203">
            <v>-2204.65</v>
          </cell>
        </row>
        <row r="204">
          <cell r="A204">
            <v>5265</v>
          </cell>
          <cell r="B204" t="str">
            <v xml:space="preserve">   FORFEITED DISCOUNTS</v>
          </cell>
          <cell r="D204">
            <v>-2737.7200000000003</v>
          </cell>
        </row>
        <row r="205">
          <cell r="A205">
            <v>5285</v>
          </cell>
          <cell r="B205" t="str">
            <v xml:space="preserve">   OTHER W/S REVENUES</v>
          </cell>
          <cell r="D205">
            <v>-5121.5</v>
          </cell>
        </row>
        <row r="206">
          <cell r="A206">
            <v>5465</v>
          </cell>
          <cell r="B206" t="str">
            <v xml:space="preserve">    ELEC PWR - WTR SYSTEM SRC</v>
          </cell>
          <cell r="D206">
            <v>34179.96</v>
          </cell>
        </row>
        <row r="207">
          <cell r="A207">
            <v>5470</v>
          </cell>
          <cell r="B207" t="str">
            <v xml:space="preserve">    ELEC PWR - SWR SYSTEM COLL</v>
          </cell>
          <cell r="D207">
            <v>64632.32</v>
          </cell>
        </row>
        <row r="208">
          <cell r="A208">
            <v>5480</v>
          </cell>
          <cell r="B208" t="str">
            <v xml:space="preserve">    CHLORINE</v>
          </cell>
          <cell r="D208">
            <v>11505.54</v>
          </cell>
        </row>
        <row r="209">
          <cell r="A209">
            <v>5485</v>
          </cell>
          <cell r="B209" t="str">
            <v xml:space="preserve">    ODOR CONTROL CHEMICALS</v>
          </cell>
          <cell r="D209">
            <v>500</v>
          </cell>
        </row>
        <row r="210">
          <cell r="A210">
            <v>5490</v>
          </cell>
          <cell r="B210" t="str">
            <v xml:space="preserve">    OTHER TREATMENT CHEMICA</v>
          </cell>
          <cell r="D210">
            <v>25607.39</v>
          </cell>
        </row>
        <row r="211">
          <cell r="A211">
            <v>5495</v>
          </cell>
          <cell r="B211" t="str">
            <v xml:space="preserve">   METER READING</v>
          </cell>
          <cell r="D211">
            <v>8276.7999999999993</v>
          </cell>
        </row>
        <row r="212">
          <cell r="A212">
            <v>5510</v>
          </cell>
          <cell r="B212" t="str">
            <v xml:space="preserve">    UNCOLLECTIBLE ACCOUNTS</v>
          </cell>
          <cell r="D212">
            <v>6225.66</v>
          </cell>
        </row>
        <row r="213">
          <cell r="A213">
            <v>5515</v>
          </cell>
          <cell r="B213" t="str">
            <v xml:space="preserve">    UNCOLL ACCOUNTS ACCRUAL</v>
          </cell>
          <cell r="D213">
            <v>817.07</v>
          </cell>
        </row>
        <row r="214">
          <cell r="A214">
            <v>5545</v>
          </cell>
          <cell r="B214" t="str">
            <v xml:space="preserve">    CUSTOMER SERVICE PRINTI</v>
          </cell>
          <cell r="D214">
            <v>59.58</v>
          </cell>
        </row>
        <row r="215">
          <cell r="A215">
            <v>5800</v>
          </cell>
          <cell r="B215" t="str">
            <v xml:space="preserve">    LETTER OF CREDIT FEE</v>
          </cell>
          <cell r="D215">
            <v>0</v>
          </cell>
        </row>
        <row r="216">
          <cell r="A216">
            <v>5810</v>
          </cell>
          <cell r="B216" t="str">
            <v xml:space="preserve">    MEMBERSHIPS</v>
          </cell>
          <cell r="D216">
            <v>0</v>
          </cell>
        </row>
        <row r="217">
          <cell r="A217">
            <v>5820</v>
          </cell>
          <cell r="B217" t="str">
            <v xml:space="preserve">    TRAINING EXPENSE</v>
          </cell>
          <cell r="D217">
            <v>0</v>
          </cell>
        </row>
        <row r="218">
          <cell r="A218">
            <v>5825</v>
          </cell>
          <cell r="B218" t="str">
            <v xml:space="preserve">    OTHER MISC EXPENSE</v>
          </cell>
          <cell r="D218">
            <v>108.85</v>
          </cell>
        </row>
        <row r="219">
          <cell r="A219">
            <v>5860</v>
          </cell>
          <cell r="B219" t="str">
            <v xml:space="preserve">    CLEANING SUPPLIES</v>
          </cell>
          <cell r="D219">
            <v>80.95</v>
          </cell>
        </row>
        <row r="220">
          <cell r="A220">
            <v>5880</v>
          </cell>
          <cell r="B220" t="str">
            <v xml:space="preserve">    OFFICE SUPPLY STORES</v>
          </cell>
          <cell r="D220">
            <v>12.24</v>
          </cell>
        </row>
        <row r="221">
          <cell r="A221">
            <v>5885</v>
          </cell>
          <cell r="B221" t="str">
            <v xml:space="preserve">    PRINTING/BLUEPRINTS</v>
          </cell>
          <cell r="D221">
            <v>0</v>
          </cell>
        </row>
        <row r="222">
          <cell r="A222">
            <v>5895</v>
          </cell>
          <cell r="B222" t="str">
            <v xml:space="preserve">    SHIPPING CHARGES</v>
          </cell>
          <cell r="D222">
            <v>24.450000000000003</v>
          </cell>
        </row>
        <row r="223">
          <cell r="A223">
            <v>5900</v>
          </cell>
          <cell r="B223" t="str">
            <v xml:space="preserve">    OTHER OFFICE EXPENSES</v>
          </cell>
          <cell r="D223">
            <v>0</v>
          </cell>
        </row>
        <row r="224">
          <cell r="A224">
            <v>5935</v>
          </cell>
          <cell r="B224" t="str">
            <v xml:space="preserve">    OFFICE GAS</v>
          </cell>
          <cell r="D224">
            <v>0</v>
          </cell>
        </row>
        <row r="225">
          <cell r="A225">
            <v>5940</v>
          </cell>
          <cell r="B225" t="str">
            <v xml:space="preserve">    OFFICE WATER</v>
          </cell>
          <cell r="D225">
            <v>0</v>
          </cell>
        </row>
        <row r="226">
          <cell r="A226">
            <v>5950</v>
          </cell>
          <cell r="B226" t="str">
            <v xml:space="preserve">    OFFICE GARBAGE REMOVAL</v>
          </cell>
          <cell r="D226">
            <v>1775.03</v>
          </cell>
        </row>
        <row r="227">
          <cell r="A227">
            <v>5955</v>
          </cell>
          <cell r="B227" t="str">
            <v xml:space="preserve">    OFFICE LANDSCAPE / MOW / P</v>
          </cell>
          <cell r="D227">
            <v>6361.49</v>
          </cell>
        </row>
        <row r="228">
          <cell r="A228">
            <v>5985</v>
          </cell>
          <cell r="B228" t="str">
            <v xml:space="preserve">    TELEMETERING PHONE EXPENSE</v>
          </cell>
          <cell r="D228">
            <v>1308.25</v>
          </cell>
        </row>
        <row r="229">
          <cell r="A229">
            <v>6065</v>
          </cell>
          <cell r="B229" t="str">
            <v xml:space="preserve">    RATE CASE AMORT EXPENSE</v>
          </cell>
          <cell r="D229">
            <v>33430.879999999997</v>
          </cell>
        </row>
        <row r="230">
          <cell r="A230">
            <v>6070</v>
          </cell>
          <cell r="B230" t="str">
            <v xml:space="preserve">    MISC REG MATTERS COMM EXP</v>
          </cell>
          <cell r="D230">
            <v>66.08</v>
          </cell>
        </row>
        <row r="231">
          <cell r="A231">
            <v>6135</v>
          </cell>
          <cell r="B231" t="str">
            <v xml:space="preserve">    SALARIES-LEADERSHIP OPS</v>
          </cell>
          <cell r="D231">
            <v>126.88</v>
          </cell>
        </row>
        <row r="232">
          <cell r="A232">
            <v>6140</v>
          </cell>
          <cell r="B232" t="str">
            <v xml:space="preserve">    SALARIES-REGULATORY</v>
          </cell>
          <cell r="D232">
            <v>10007.870000000001</v>
          </cell>
        </row>
        <row r="233">
          <cell r="A233">
            <v>6150</v>
          </cell>
          <cell r="B233" t="str">
            <v xml:space="preserve">    SALARIES-OPERATIONS FIELD</v>
          </cell>
          <cell r="D233">
            <v>60224.990000000005</v>
          </cell>
        </row>
        <row r="234">
          <cell r="A234">
            <v>6155</v>
          </cell>
          <cell r="B234" t="str">
            <v xml:space="preserve">    SALARIES-OPERATIONS OFFICE</v>
          </cell>
          <cell r="D234">
            <v>1170.19</v>
          </cell>
        </row>
        <row r="235">
          <cell r="A235">
            <v>6165</v>
          </cell>
          <cell r="B235" t="str">
            <v xml:space="preserve">    CAPITALIZED TIME ADJUSTMEN</v>
          </cell>
          <cell r="D235">
            <v>-14618.529999999999</v>
          </cell>
        </row>
        <row r="236">
          <cell r="A236">
            <v>6185</v>
          </cell>
          <cell r="B236" t="str">
            <v xml:space="preserve">    TRAVEL LODGING</v>
          </cell>
          <cell r="D236">
            <v>0</v>
          </cell>
        </row>
        <row r="237">
          <cell r="A237">
            <v>6200</v>
          </cell>
          <cell r="B237" t="str">
            <v xml:space="preserve">    TRAVEL MEALS</v>
          </cell>
          <cell r="D237">
            <v>4.37</v>
          </cell>
        </row>
        <row r="238">
          <cell r="A238">
            <v>6255</v>
          </cell>
          <cell r="B238" t="str">
            <v xml:space="preserve">    TEST-WATER</v>
          </cell>
          <cell r="D238">
            <v>897</v>
          </cell>
        </row>
        <row r="239">
          <cell r="A239">
            <v>6260</v>
          </cell>
          <cell r="B239" t="str">
            <v xml:space="preserve">    TEST-EQUIP/CHEMICAL</v>
          </cell>
          <cell r="D239">
            <v>507.76</v>
          </cell>
        </row>
        <row r="240">
          <cell r="A240">
            <v>6270</v>
          </cell>
          <cell r="B240" t="str">
            <v xml:space="preserve">    TEST-SEWER</v>
          </cell>
          <cell r="D240">
            <v>6169.86</v>
          </cell>
        </row>
        <row r="241">
          <cell r="A241">
            <v>6285</v>
          </cell>
          <cell r="B241" t="str">
            <v xml:space="preserve">    WATER-MAINT SUPPLIES</v>
          </cell>
          <cell r="D241">
            <v>526.1</v>
          </cell>
        </row>
        <row r="242">
          <cell r="A242">
            <v>6290</v>
          </cell>
          <cell r="B242" t="str">
            <v xml:space="preserve">    WATER-MAINT REPAIRS</v>
          </cell>
          <cell r="D242">
            <v>1978.37</v>
          </cell>
        </row>
        <row r="243">
          <cell r="A243">
            <v>6295</v>
          </cell>
          <cell r="B243" t="str">
            <v xml:space="preserve">    WATER-MAIN BREAKS</v>
          </cell>
          <cell r="D243">
            <v>100</v>
          </cell>
        </row>
        <row r="244">
          <cell r="A244">
            <v>6305</v>
          </cell>
          <cell r="B244" t="str">
            <v xml:space="preserve">    WATER-PERMITS</v>
          </cell>
          <cell r="D244">
            <v>870</v>
          </cell>
        </row>
        <row r="245">
          <cell r="A245">
            <v>6310</v>
          </cell>
          <cell r="B245" t="str">
            <v xml:space="preserve">    WATER-OTHER MAINT EXP</v>
          </cell>
          <cell r="D245">
            <v>1966.88</v>
          </cell>
        </row>
        <row r="246">
          <cell r="A246">
            <v>6320</v>
          </cell>
          <cell r="B246" t="str">
            <v xml:space="preserve">    SEWER-MAINT SUPPLIES</v>
          </cell>
          <cell r="D246">
            <v>856.61</v>
          </cell>
        </row>
        <row r="247">
          <cell r="A247">
            <v>6325</v>
          </cell>
          <cell r="B247" t="str">
            <v xml:space="preserve">    SEWER-MAINT REPAIRS</v>
          </cell>
          <cell r="D247">
            <v>7138.86</v>
          </cell>
        </row>
        <row r="248">
          <cell r="A248">
            <v>6335</v>
          </cell>
          <cell r="B248" t="str">
            <v xml:space="preserve">    SEWER-ELEC EQUIPT REPAIR</v>
          </cell>
          <cell r="D248">
            <v>144.19999999999999</v>
          </cell>
        </row>
        <row r="249">
          <cell r="A249">
            <v>6340</v>
          </cell>
          <cell r="B249" t="str">
            <v xml:space="preserve">    SEWER-PERMITS</v>
          </cell>
          <cell r="D249">
            <v>1670</v>
          </cell>
        </row>
        <row r="250">
          <cell r="A250">
            <v>6345</v>
          </cell>
          <cell r="B250" t="str">
            <v xml:space="preserve">    SEWER-OTHER MAINT EXP</v>
          </cell>
          <cell r="D250">
            <v>13164.53</v>
          </cell>
        </row>
        <row r="251">
          <cell r="A251">
            <v>6355</v>
          </cell>
          <cell r="B251" t="str">
            <v xml:space="preserve">    DEFERRED MAINT EXPENSE</v>
          </cell>
          <cell r="D251">
            <v>2002.8899999999999</v>
          </cell>
        </row>
        <row r="252">
          <cell r="A252">
            <v>6385</v>
          </cell>
          <cell r="B252" t="str">
            <v xml:space="preserve">    UNIFORMS</v>
          </cell>
          <cell r="D252">
            <v>0</v>
          </cell>
        </row>
        <row r="253">
          <cell r="A253">
            <v>6390</v>
          </cell>
          <cell r="B253" t="str">
            <v xml:space="preserve">    WEATHER/HURRICANE/FUEL </v>
          </cell>
          <cell r="D253">
            <v>1335.81</v>
          </cell>
        </row>
        <row r="254">
          <cell r="A254">
            <v>6400</v>
          </cell>
          <cell r="B254" t="str">
            <v xml:space="preserve">   SEWER RODDING</v>
          </cell>
          <cell r="D254">
            <v>9183.32</v>
          </cell>
        </row>
        <row r="255">
          <cell r="A255">
            <v>6410</v>
          </cell>
          <cell r="B255" t="str">
            <v xml:space="preserve">   SLUDGE HAULING</v>
          </cell>
          <cell r="D255">
            <v>34694.81</v>
          </cell>
        </row>
        <row r="256">
          <cell r="A256">
            <v>6445</v>
          </cell>
          <cell r="B256" t="str">
            <v xml:space="preserve">    DEPREC-ORGANIZATION</v>
          </cell>
          <cell r="D256">
            <v>0.02</v>
          </cell>
        </row>
        <row r="257">
          <cell r="A257">
            <v>6450</v>
          </cell>
          <cell r="B257" t="str">
            <v xml:space="preserve">    DEPREC-FRANCHISES</v>
          </cell>
          <cell r="D257">
            <v>-0.01</v>
          </cell>
        </row>
        <row r="258">
          <cell r="A258">
            <v>6455</v>
          </cell>
          <cell r="B258" t="str">
            <v xml:space="preserve">    DEPREC-STRUCT &amp; IMPRV SRC</v>
          </cell>
          <cell r="D258">
            <v>997.5</v>
          </cell>
        </row>
        <row r="259">
          <cell r="A259">
            <v>6460</v>
          </cell>
          <cell r="B259" t="str">
            <v xml:space="preserve">    DEPREC-STRUCT &amp; IMPRV WTP</v>
          </cell>
          <cell r="D259">
            <v>190.78</v>
          </cell>
        </row>
        <row r="260">
          <cell r="A260">
            <v>6465</v>
          </cell>
          <cell r="B260" t="str">
            <v xml:space="preserve">    DEPREC-STRUCT &amp; IMPRV DIST</v>
          </cell>
          <cell r="D260">
            <v>-4.0199999999999996</v>
          </cell>
        </row>
        <row r="261">
          <cell r="A261">
            <v>6470</v>
          </cell>
          <cell r="B261" t="str">
            <v xml:space="preserve">    DEPREC-STRUCT &amp; IMPRV GEN</v>
          </cell>
          <cell r="D261">
            <v>8.16</v>
          </cell>
        </row>
        <row r="262">
          <cell r="A262">
            <v>6485</v>
          </cell>
          <cell r="B262" t="str">
            <v xml:space="preserve">    DEPREC-WELLS &amp; SPRINGS</v>
          </cell>
          <cell r="D262">
            <v>2456.71</v>
          </cell>
        </row>
        <row r="263">
          <cell r="A263">
            <v>6495</v>
          </cell>
          <cell r="B263" t="str">
            <v xml:space="preserve">    DEPREC-SUPPLY MAINS</v>
          </cell>
          <cell r="D263">
            <v>0.44</v>
          </cell>
        </row>
        <row r="264">
          <cell r="A264">
            <v>6505</v>
          </cell>
          <cell r="B264" t="str">
            <v xml:space="preserve">    DEPREC-ELEC PUMP EQP SRC P</v>
          </cell>
          <cell r="D264">
            <v>1064.29</v>
          </cell>
        </row>
        <row r="265">
          <cell r="A265">
            <v>6510</v>
          </cell>
          <cell r="B265" t="str">
            <v xml:space="preserve">    DEPREC-ELEC PUMP EQP WTP</v>
          </cell>
          <cell r="D265">
            <v>8628.74</v>
          </cell>
        </row>
        <row r="266">
          <cell r="A266">
            <v>6515</v>
          </cell>
          <cell r="B266" t="str">
            <v xml:space="preserve">    DEPREC-ELEC PUMP EQP TRANS</v>
          </cell>
          <cell r="D266">
            <v>124.72</v>
          </cell>
        </row>
        <row r="267">
          <cell r="A267">
            <v>6520</v>
          </cell>
          <cell r="B267" t="str">
            <v xml:space="preserve">    DEPREC-WATER TREATMENT EQP</v>
          </cell>
          <cell r="D267">
            <v>257.82</v>
          </cell>
        </row>
        <row r="268">
          <cell r="A268">
            <v>6525</v>
          </cell>
          <cell r="B268" t="str">
            <v xml:space="preserve">    DEPREC-DIST RESV &amp; STANDPI</v>
          </cell>
          <cell r="D268">
            <v>739.02</v>
          </cell>
        </row>
        <row r="269">
          <cell r="A269">
            <v>6530</v>
          </cell>
          <cell r="B269" t="str">
            <v xml:space="preserve">    DEPREC-TRANS &amp; DISTR MAINS</v>
          </cell>
          <cell r="D269">
            <v>-68.400000000000006</v>
          </cell>
        </row>
        <row r="270">
          <cell r="A270">
            <v>6535</v>
          </cell>
          <cell r="B270" t="str">
            <v xml:space="preserve">    DEPREC-SERVICE LINES</v>
          </cell>
          <cell r="D270">
            <v>811.56</v>
          </cell>
        </row>
        <row r="271">
          <cell r="A271">
            <v>6540</v>
          </cell>
          <cell r="B271" t="str">
            <v xml:space="preserve">    DEPREC-METERS</v>
          </cell>
          <cell r="D271">
            <v>148.44</v>
          </cell>
        </row>
        <row r="272">
          <cell r="A272">
            <v>6545</v>
          </cell>
          <cell r="B272" t="str">
            <v xml:space="preserve">    DEPREC-METER INSTALLS</v>
          </cell>
          <cell r="D272">
            <v>2025.99</v>
          </cell>
        </row>
        <row r="273">
          <cell r="A273">
            <v>6550</v>
          </cell>
          <cell r="B273" t="str">
            <v xml:space="preserve">    DEPREC-HYDRANTS</v>
          </cell>
          <cell r="D273">
            <v>48.33</v>
          </cell>
        </row>
        <row r="274">
          <cell r="A274">
            <v>6555</v>
          </cell>
          <cell r="B274" t="str">
            <v xml:space="preserve">    DEPREC-BACKFLOW PREVENT DE</v>
          </cell>
          <cell r="D274">
            <v>3.27</v>
          </cell>
        </row>
        <row r="275">
          <cell r="A275">
            <v>6575</v>
          </cell>
          <cell r="B275" t="str">
            <v xml:space="preserve">    DEPREC-OTH PLT&amp;MISC EQP DI</v>
          </cell>
          <cell r="D275">
            <v>-20.74</v>
          </cell>
        </row>
        <row r="276">
          <cell r="A276">
            <v>6580</v>
          </cell>
          <cell r="B276" t="str">
            <v xml:space="preserve">    DEPREC-OFFICE STRUCTURE</v>
          </cell>
          <cell r="D276">
            <v>174.48</v>
          </cell>
        </row>
        <row r="277">
          <cell r="A277">
            <v>6585</v>
          </cell>
          <cell r="B277" t="str">
            <v xml:space="preserve">    DEPREC-OFFICE FURN/EQPT</v>
          </cell>
          <cell r="D277">
            <v>80.22</v>
          </cell>
        </row>
        <row r="278">
          <cell r="A278">
            <v>6595</v>
          </cell>
          <cell r="B278" t="str">
            <v xml:space="preserve">    DEPREC-TOOL SHOP &amp; MISC EQ</v>
          </cell>
          <cell r="D278">
            <v>283.08999999999997</v>
          </cell>
        </row>
        <row r="279">
          <cell r="A279">
            <v>6600</v>
          </cell>
          <cell r="B279" t="str">
            <v xml:space="preserve">    DEPREC-LABORATORY EQUIP</v>
          </cell>
          <cell r="D279">
            <v>-0.1</v>
          </cell>
        </row>
        <row r="280">
          <cell r="A280">
            <v>6605</v>
          </cell>
          <cell r="B280" t="str">
            <v xml:space="preserve">    DEPREC-POWER OPERATED E</v>
          </cell>
          <cell r="D280">
            <v>0.24</v>
          </cell>
        </row>
        <row r="281">
          <cell r="A281">
            <v>6610</v>
          </cell>
          <cell r="B281" t="str">
            <v xml:space="preserve">    DEPREC-COMMUNICATION EQPT</v>
          </cell>
          <cell r="D281">
            <v>914.25</v>
          </cell>
        </row>
        <row r="282">
          <cell r="A282">
            <v>6615</v>
          </cell>
          <cell r="B282" t="str">
            <v xml:space="preserve">    DEPREC-MISC EQUIPMENT</v>
          </cell>
          <cell r="D282">
            <v>1.84</v>
          </cell>
        </row>
        <row r="283">
          <cell r="A283">
            <v>6620</v>
          </cell>
          <cell r="B283" t="str">
            <v xml:space="preserve">    DEPREC-OTHER TANG PLT WATE</v>
          </cell>
          <cell r="D283">
            <v>-6.16</v>
          </cell>
        </row>
        <row r="284">
          <cell r="A284">
            <v>6640</v>
          </cell>
          <cell r="B284" t="str">
            <v xml:space="preserve">    DEPREC-ORGANIZATION</v>
          </cell>
          <cell r="D284">
            <v>-0.01</v>
          </cell>
        </row>
        <row r="285">
          <cell r="A285">
            <v>6645</v>
          </cell>
          <cell r="B285" t="str">
            <v xml:space="preserve">    DEPREC-FRANCHISES INTANG PLT</v>
          </cell>
          <cell r="D285">
            <v>32.29</v>
          </cell>
        </row>
        <row r="286">
          <cell r="A286">
            <v>6655</v>
          </cell>
          <cell r="B286" t="str">
            <v xml:space="preserve">    DEPREC-STRUCT/IMPRV COLL P</v>
          </cell>
          <cell r="D286">
            <v>-8.7200000000000006</v>
          </cell>
        </row>
        <row r="287">
          <cell r="A287">
            <v>6660</v>
          </cell>
          <cell r="B287" t="str">
            <v xml:space="preserve">    DEPREC-STRUCT/IMPRV PUMP</v>
          </cell>
          <cell r="D287">
            <v>410.88</v>
          </cell>
        </row>
        <row r="288">
          <cell r="A288">
            <v>6665</v>
          </cell>
          <cell r="B288" t="str">
            <v xml:space="preserve">    DEPREC-STRUCT/IMPRV TREAT</v>
          </cell>
          <cell r="D288">
            <v>157.05000000000001</v>
          </cell>
        </row>
        <row r="289">
          <cell r="A289">
            <v>6670</v>
          </cell>
          <cell r="B289" t="str">
            <v xml:space="preserve">    DEPREC-STRUCT/IMPRV RCLM W</v>
          </cell>
          <cell r="D289">
            <v>0.06</v>
          </cell>
        </row>
        <row r="290">
          <cell r="A290">
            <v>6675</v>
          </cell>
          <cell r="B290" t="str">
            <v xml:space="preserve">    DEPREC-STRUCT/IMPRV RCLM D</v>
          </cell>
          <cell r="D290">
            <v>49.55</v>
          </cell>
        </row>
        <row r="291">
          <cell r="A291">
            <v>6680</v>
          </cell>
          <cell r="B291" t="str">
            <v xml:space="preserve">    DEPREC-STRUCT/IMPRV GEN PL</v>
          </cell>
          <cell r="D291">
            <v>211.47</v>
          </cell>
        </row>
        <row r="292">
          <cell r="A292">
            <v>6695</v>
          </cell>
          <cell r="B292" t="str">
            <v xml:space="preserve">    DEPREC-POWER GEN EQUIP TRE</v>
          </cell>
          <cell r="D292">
            <v>-15.33</v>
          </cell>
        </row>
        <row r="293">
          <cell r="A293">
            <v>6710</v>
          </cell>
          <cell r="B293" t="str">
            <v xml:space="preserve">    DEPREC-SEWER FORCE MAIN</v>
          </cell>
          <cell r="D293">
            <v>-52.88</v>
          </cell>
        </row>
        <row r="294">
          <cell r="A294">
            <v>6715</v>
          </cell>
          <cell r="B294" t="str">
            <v xml:space="preserve">    DEPREC-SEWER GRAVITY MAIN</v>
          </cell>
          <cell r="D294">
            <v>-29.47</v>
          </cell>
        </row>
        <row r="295">
          <cell r="A295">
            <v>6717</v>
          </cell>
          <cell r="B295" t="str">
            <v xml:space="preserve">    DEPREC-MANHOLES</v>
          </cell>
          <cell r="D295">
            <v>-27</v>
          </cell>
        </row>
        <row r="296">
          <cell r="A296">
            <v>6720</v>
          </cell>
          <cell r="B296" t="str">
            <v xml:space="preserve">    DEPREC-SPECIAL COLL STRUCT</v>
          </cell>
          <cell r="D296">
            <v>7.14</v>
          </cell>
        </row>
        <row r="297">
          <cell r="A297">
            <v>6725</v>
          </cell>
          <cell r="B297" t="str">
            <v xml:space="preserve">    DEPREC-SERVICES TO CUSTOME</v>
          </cell>
          <cell r="D297">
            <v>250.1</v>
          </cell>
        </row>
        <row r="298">
          <cell r="A298">
            <v>6730</v>
          </cell>
          <cell r="B298" t="str">
            <v xml:space="preserve">    DEPREC-FLOW MEASURE DEVICE</v>
          </cell>
          <cell r="D298">
            <v>349.46</v>
          </cell>
        </row>
        <row r="299">
          <cell r="A299">
            <v>6735</v>
          </cell>
          <cell r="B299" t="str">
            <v xml:space="preserve">    DEPREC-FLOW MEASURE INSTAL</v>
          </cell>
          <cell r="D299">
            <v>-254.9</v>
          </cell>
        </row>
        <row r="300">
          <cell r="A300">
            <v>6745</v>
          </cell>
          <cell r="B300" t="str">
            <v xml:space="preserve">    DEPREC-PUMP EQP PUMP PLT</v>
          </cell>
          <cell r="D300">
            <v>1303.93</v>
          </cell>
        </row>
        <row r="301">
          <cell r="A301">
            <v>6750</v>
          </cell>
          <cell r="B301" t="str">
            <v xml:space="preserve">    DEPREC-PUMP EQP RCLM WTP</v>
          </cell>
          <cell r="D301">
            <v>-7.14</v>
          </cell>
        </row>
        <row r="302">
          <cell r="A302">
            <v>6765</v>
          </cell>
          <cell r="B302" t="str">
            <v xml:space="preserve">    DEPREC-TREAT/DISP EQ TRT P</v>
          </cell>
          <cell r="D302">
            <v>1576.22</v>
          </cell>
        </row>
        <row r="303">
          <cell r="A303">
            <v>6775</v>
          </cell>
          <cell r="B303" t="str">
            <v xml:space="preserve">    DEPREC-PLANT SEWERS TRTMT</v>
          </cell>
          <cell r="D303">
            <v>8775.7199999999993</v>
          </cell>
        </row>
        <row r="304">
          <cell r="A304">
            <v>6795</v>
          </cell>
          <cell r="B304" t="str">
            <v xml:space="preserve">    DEPREC-OTHER PLT COLLEC</v>
          </cell>
          <cell r="D304">
            <v>-387.11</v>
          </cell>
        </row>
        <row r="305">
          <cell r="A305">
            <v>6800</v>
          </cell>
          <cell r="B305" t="str">
            <v xml:space="preserve">    DEPREC-OTHER PLT PUMP</v>
          </cell>
          <cell r="D305">
            <v>-17.36</v>
          </cell>
        </row>
        <row r="306">
          <cell r="A306">
            <v>6830</v>
          </cell>
          <cell r="B306" t="str">
            <v xml:space="preserve">    DEPREC-STORES EQUIPMENT</v>
          </cell>
          <cell r="D306">
            <v>34.020000000000003</v>
          </cell>
        </row>
        <row r="307">
          <cell r="A307">
            <v>6835</v>
          </cell>
          <cell r="B307" t="str">
            <v xml:space="preserve">    DEPREC-TOOL SHOP &amp; MISC EQ</v>
          </cell>
          <cell r="D307">
            <v>-1.97</v>
          </cell>
        </row>
        <row r="308">
          <cell r="A308">
            <v>6840</v>
          </cell>
          <cell r="B308" t="str">
            <v xml:space="preserve">    DEPREC-LABORATORY EQPT</v>
          </cell>
          <cell r="D308">
            <v>0</v>
          </cell>
        </row>
        <row r="309">
          <cell r="A309">
            <v>6845</v>
          </cell>
          <cell r="B309" t="str">
            <v xml:space="preserve">    DEPREC-POWER OPERATED EQUI</v>
          </cell>
          <cell r="D309">
            <v>41.16</v>
          </cell>
        </row>
        <row r="310">
          <cell r="A310">
            <v>6850</v>
          </cell>
          <cell r="B310" t="str">
            <v xml:space="preserve">    DEPREC-COMMUNICATION EQPT</v>
          </cell>
          <cell r="D310">
            <v>-24.91</v>
          </cell>
        </row>
        <row r="311">
          <cell r="A311">
            <v>6855</v>
          </cell>
          <cell r="B311" t="str">
            <v xml:space="preserve">    DEPREC-MISC EQUIP SEWER</v>
          </cell>
          <cell r="D311">
            <v>228.92</v>
          </cell>
        </row>
        <row r="312">
          <cell r="A312">
            <v>6885</v>
          </cell>
          <cell r="B312" t="str">
            <v xml:space="preserve">    DEPREC-REUSE DIST RESERVOI</v>
          </cell>
          <cell r="D312">
            <v>88.26</v>
          </cell>
        </row>
        <row r="313">
          <cell r="A313">
            <v>6890</v>
          </cell>
          <cell r="B313" t="str">
            <v xml:space="preserve">    DEPREC-REUSE TRANSM / DIST</v>
          </cell>
          <cell r="D313">
            <v>-82.6</v>
          </cell>
        </row>
        <row r="314">
          <cell r="A314">
            <v>6960</v>
          </cell>
          <cell r="B314" t="str">
            <v xml:space="preserve">    AMORT OF UTIL PAA-WATER</v>
          </cell>
          <cell r="D314">
            <v>-1519.03</v>
          </cell>
        </row>
        <row r="315">
          <cell r="A315">
            <v>6985</v>
          </cell>
          <cell r="B315" t="str">
            <v xml:space="preserve">    AMORT-ORGANIZATION</v>
          </cell>
          <cell r="D315">
            <v>8727.7099999999991</v>
          </cell>
        </row>
        <row r="316">
          <cell r="A316">
            <v>7160</v>
          </cell>
          <cell r="B316" t="str">
            <v xml:space="preserve">    AMORT-OTHER TANGIBLE PLT W</v>
          </cell>
          <cell r="D316">
            <v>-6055.2</v>
          </cell>
        </row>
        <row r="317">
          <cell r="A317">
            <v>7165</v>
          </cell>
          <cell r="B317" t="str">
            <v xml:space="preserve">    AMORT-WATER-TAP</v>
          </cell>
          <cell r="D317">
            <v>-482.76</v>
          </cell>
        </row>
        <row r="318">
          <cell r="A318">
            <v>7185</v>
          </cell>
          <cell r="B318" t="str">
            <v xml:space="preserve">    AMORT-WTR PLT MTR FEE</v>
          </cell>
          <cell r="D318">
            <v>-16.32</v>
          </cell>
        </row>
        <row r="319">
          <cell r="A319">
            <v>7225</v>
          </cell>
          <cell r="B319" t="str">
            <v xml:space="preserve">    AMORT-STRUCT/IMPRV PUMP PL</v>
          </cell>
          <cell r="D319">
            <v>0</v>
          </cell>
        </row>
        <row r="320">
          <cell r="A320">
            <v>7245</v>
          </cell>
          <cell r="B320" t="str">
            <v xml:space="preserve">    AMORT-STRUCT/IMPRV GEN PLT</v>
          </cell>
          <cell r="D320">
            <v>-1357.07</v>
          </cell>
        </row>
        <row r="321">
          <cell r="A321">
            <v>7275</v>
          </cell>
          <cell r="B321" t="str">
            <v xml:space="preserve">    AMORT-SEWER FORCE MAIN</v>
          </cell>
          <cell r="D321">
            <v>0</v>
          </cell>
        </row>
        <row r="322">
          <cell r="A322">
            <v>7280</v>
          </cell>
          <cell r="B322" t="str">
            <v xml:space="preserve">    AMORT-SEWER GRAVITY MAIN</v>
          </cell>
          <cell r="D322">
            <v>0</v>
          </cell>
        </row>
        <row r="323">
          <cell r="A323">
            <v>7440</v>
          </cell>
          <cell r="B323" t="str">
            <v xml:space="preserve">    AMORT-SWR RES CAP FEE</v>
          </cell>
          <cell r="D323">
            <v>-7412.76</v>
          </cell>
        </row>
        <row r="324">
          <cell r="A324">
            <v>7535</v>
          </cell>
          <cell r="B324" t="str">
            <v xml:space="preserve">    FRANCHISE TAX</v>
          </cell>
          <cell r="D324">
            <v>25</v>
          </cell>
        </row>
        <row r="325">
          <cell r="A325">
            <v>7540</v>
          </cell>
          <cell r="B325" t="str">
            <v xml:space="preserve">    GROSS RECEIPTS TAX</v>
          </cell>
          <cell r="D325">
            <v>36640</v>
          </cell>
        </row>
        <row r="326">
          <cell r="A326">
            <v>7550</v>
          </cell>
          <cell r="B326" t="str">
            <v xml:space="preserve">    PROPERTY/OTHER GENERAL TAX</v>
          </cell>
          <cell r="D326">
            <v>0</v>
          </cell>
        </row>
        <row r="327">
          <cell r="A327">
            <v>7555</v>
          </cell>
          <cell r="B327" t="str">
            <v xml:space="preserve">    REAL ESTATE TAX</v>
          </cell>
          <cell r="D327">
            <v>11516.82</v>
          </cell>
        </row>
        <row r="328">
          <cell r="A328">
            <v>7570</v>
          </cell>
          <cell r="B328" t="str">
            <v xml:space="preserve">    UTILITY/COMMISSION TAX</v>
          </cell>
          <cell r="D328">
            <v>831</v>
          </cell>
        </row>
        <row r="329">
          <cell r="A329">
            <v>7595</v>
          </cell>
          <cell r="B329" t="str">
            <v xml:space="preserve">   DEF INCOME TAX-FEDERAL</v>
          </cell>
          <cell r="D329">
            <v>9915.57</v>
          </cell>
        </row>
        <row r="330">
          <cell r="A330">
            <v>7600</v>
          </cell>
          <cell r="B330" t="str">
            <v xml:space="preserve">   DEF INCOME TAXES-STATE</v>
          </cell>
          <cell r="D330">
            <v>-31042.21</v>
          </cell>
        </row>
        <row r="331">
          <cell r="A331">
            <v>7605</v>
          </cell>
          <cell r="B331" t="str">
            <v xml:space="preserve">   INCOME TAXES-FEDERAL</v>
          </cell>
          <cell r="D331">
            <v>0</v>
          </cell>
        </row>
        <row r="332">
          <cell r="A332">
            <v>7610</v>
          </cell>
          <cell r="B332" t="str">
            <v xml:space="preserve">   INCOME TAXES-STATE</v>
          </cell>
          <cell r="D332">
            <v>0</v>
          </cell>
        </row>
        <row r="333">
          <cell r="A333">
            <v>7680</v>
          </cell>
          <cell r="B333" t="str">
            <v xml:space="preserve">    RENTAL INCOME</v>
          </cell>
          <cell r="D333">
            <v>-27822.58</v>
          </cell>
        </row>
        <row r="334">
          <cell r="A334">
            <v>7691</v>
          </cell>
          <cell r="B334" t="str">
            <v xml:space="preserve">    NET BOOK VALUE-DISPOSAL</v>
          </cell>
          <cell r="D334">
            <v>0</v>
          </cell>
        </row>
        <row r="335">
          <cell r="A335">
            <v>7735</v>
          </cell>
          <cell r="B335" t="str">
            <v xml:space="preserve">    S/T INT EXP CUSTOMERS DEP</v>
          </cell>
          <cell r="D335">
            <v>807.1</v>
          </cell>
        </row>
        <row r="336">
          <cell r="A336">
            <v>7735</v>
          </cell>
          <cell r="B336" t="str">
            <v xml:space="preserve">    S/T INT EXP OTHER</v>
          </cell>
          <cell r="D336">
            <v>3851.1</v>
          </cell>
        </row>
        <row r="337">
          <cell r="A337">
            <v>7750</v>
          </cell>
          <cell r="B337" t="str">
            <v>INTEREST DURING CONSTRUC</v>
          </cell>
          <cell r="D337">
            <v>-1825.99</v>
          </cell>
        </row>
        <row r="338">
          <cell r="D338">
            <v>0</v>
          </cell>
        </row>
      </sheetData>
      <sheetData sheetId="3">
        <row r="584">
          <cell r="B584" t="str">
            <v>CUSTOMERS</v>
          </cell>
          <cell r="C584">
            <v>961.5</v>
          </cell>
          <cell r="D584">
            <v>1497.19</v>
          </cell>
          <cell r="E584">
            <v>2458.69</v>
          </cell>
          <cell r="F584">
            <v>0.39106190695044923</v>
          </cell>
          <cell r="G584">
            <v>0.60893809304955082</v>
          </cell>
          <cell r="H584">
            <v>1</v>
          </cell>
        </row>
        <row r="585">
          <cell r="B585" t="str">
            <v>REVENUES</v>
          </cell>
          <cell r="C585">
            <v>-222457.49000000002</v>
          </cell>
          <cell r="D585">
            <v>-454693.89</v>
          </cell>
          <cell r="E585">
            <v>-677151.38</v>
          </cell>
          <cell r="F585">
            <v>0.32851958449822549</v>
          </cell>
          <cell r="G585">
            <v>0.67148041550177451</v>
          </cell>
          <cell r="H585">
            <v>1</v>
          </cell>
        </row>
        <row r="586">
          <cell r="B586" t="str">
            <v>PLANT IN SERVICE</v>
          </cell>
          <cell r="C586">
            <v>2129119.3400000008</v>
          </cell>
          <cell r="D586">
            <v>2399592.7799999998</v>
          </cell>
          <cell r="E586">
            <v>4528712.120000001</v>
          </cell>
          <cell r="F586">
            <v>0.47013792963285117</v>
          </cell>
          <cell r="G586">
            <v>0.52986207036714872</v>
          </cell>
          <cell r="H586">
            <v>0.99999999999999989</v>
          </cell>
        </row>
        <row r="587">
          <cell r="B587" t="str">
            <v>NET PLANT</v>
          </cell>
          <cell r="C587">
            <v>1466041.8900000006</v>
          </cell>
          <cell r="D587">
            <v>1939609.4999999998</v>
          </cell>
          <cell r="E587">
            <v>3405651.3900000006</v>
          </cell>
          <cell r="F587">
            <v>0.43047326990212004</v>
          </cell>
          <cell r="G587">
            <v>0.56952673009787991</v>
          </cell>
          <cell r="H587">
            <v>1</v>
          </cell>
        </row>
        <row r="588">
          <cell r="B588" t="str">
            <v>DEFERRED MAINTENANCE</v>
          </cell>
          <cell r="C588">
            <v>23124.878827749726</v>
          </cell>
          <cell r="D588">
            <v>36008.671172250281</v>
          </cell>
          <cell r="E588">
            <v>59133.55</v>
          </cell>
          <cell r="F588">
            <v>0.39106190695044901</v>
          </cell>
          <cell r="G588">
            <v>0.60893809304955104</v>
          </cell>
          <cell r="H588">
            <v>1</v>
          </cell>
        </row>
        <row r="589">
          <cell r="B589" t="str">
            <v>CIAC</v>
          </cell>
          <cell r="C589">
            <v>400211.64</v>
          </cell>
          <cell r="D589">
            <v>-356984.35999999993</v>
          </cell>
          <cell r="E589">
            <v>43227.280000000086</v>
          </cell>
          <cell r="F589">
            <v>9.2583118808307905</v>
          </cell>
          <cell r="G589">
            <v>-8.2583118808307905</v>
          </cell>
          <cell r="H589">
            <v>1</v>
          </cell>
        </row>
        <row r="590">
          <cell r="B590" t="str">
            <v>CAP STRUCTURE</v>
          </cell>
          <cell r="C590">
            <v>784145.49742178875</v>
          </cell>
          <cell r="D590">
            <v>1660253.0425782127</v>
          </cell>
          <cell r="E590">
            <v>2444398.5400000014</v>
          </cell>
          <cell r="F590">
            <v>0.32079281859732589</v>
          </cell>
          <cell r="G590">
            <v>0.67920718140267411</v>
          </cell>
          <cell r="H590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nd"/>
      <sheetName val="Trend Part-time"/>
      <sheetName val="Totals"/>
      <sheetName val="Approved"/>
      <sheetName val="Activity"/>
      <sheetName val="Open Positions"/>
      <sheetName val="Atlantic"/>
      <sheetName val="Midwest"/>
      <sheetName val="Southeast"/>
      <sheetName val="South"/>
      <sheetName val="West"/>
      <sheetName val="Corporate"/>
      <sheetName val="Paychex Report (Active)"/>
      <sheetName val="Headcount Audit"/>
      <sheetName val="Paychex Audit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Atlantic</v>
          </cell>
        </row>
        <row r="4">
          <cell r="B4" t="str">
            <v>ID</v>
          </cell>
          <cell r="F4" t="str">
            <v>PT/FT</v>
          </cell>
        </row>
        <row r="5">
          <cell r="B5">
            <v>99991</v>
          </cell>
          <cell r="F5" t="str">
            <v>FT</v>
          </cell>
        </row>
        <row r="6">
          <cell r="B6">
            <v>99661</v>
          </cell>
          <cell r="F6" t="str">
            <v>FT</v>
          </cell>
        </row>
        <row r="7">
          <cell r="B7">
            <v>98955</v>
          </cell>
          <cell r="F7" t="str">
            <v>FT</v>
          </cell>
        </row>
        <row r="8">
          <cell r="B8">
            <v>464</v>
          </cell>
          <cell r="F8" t="str">
            <v>PT</v>
          </cell>
        </row>
        <row r="9">
          <cell r="B9">
            <v>99937</v>
          </cell>
          <cell r="F9" t="str">
            <v>PT</v>
          </cell>
        </row>
        <row r="10">
          <cell r="B10">
            <v>99935</v>
          </cell>
          <cell r="F10" t="str">
            <v>FT</v>
          </cell>
        </row>
        <row r="11">
          <cell r="B11">
            <v>2021</v>
          </cell>
          <cell r="F11" t="str">
            <v>FT</v>
          </cell>
        </row>
        <row r="12">
          <cell r="B12">
            <v>99572</v>
          </cell>
          <cell r="F12" t="str">
            <v>FT</v>
          </cell>
        </row>
        <row r="13">
          <cell r="B13">
            <v>99741</v>
          </cell>
          <cell r="F13" t="str">
            <v>FT</v>
          </cell>
        </row>
        <row r="14">
          <cell r="B14">
            <v>98654</v>
          </cell>
          <cell r="F14" t="str">
            <v>FT</v>
          </cell>
        </row>
        <row r="15">
          <cell r="B15">
            <v>99601</v>
          </cell>
          <cell r="F15" t="str">
            <v>FT</v>
          </cell>
        </row>
        <row r="16">
          <cell r="B16">
            <v>99632</v>
          </cell>
          <cell r="F16" t="str">
            <v>FT</v>
          </cell>
        </row>
        <row r="17">
          <cell r="B17">
            <v>385</v>
          </cell>
          <cell r="F17" t="str">
            <v>FT</v>
          </cell>
        </row>
        <row r="18">
          <cell r="B18">
            <v>13635</v>
          </cell>
          <cell r="F18" t="str">
            <v>FT</v>
          </cell>
        </row>
        <row r="19">
          <cell r="B19">
            <v>99207</v>
          </cell>
          <cell r="F19" t="str">
            <v>FT</v>
          </cell>
        </row>
        <row r="20">
          <cell r="B20">
            <v>99988</v>
          </cell>
          <cell r="F20" t="str">
            <v>FT</v>
          </cell>
        </row>
        <row r="21">
          <cell r="B21">
            <v>570</v>
          </cell>
          <cell r="F21" t="str">
            <v>FT</v>
          </cell>
        </row>
        <row r="22">
          <cell r="B22">
            <v>99352</v>
          </cell>
          <cell r="F22" t="str">
            <v>FT</v>
          </cell>
        </row>
        <row r="23">
          <cell r="B23">
            <v>99675</v>
          </cell>
          <cell r="F23" t="str">
            <v>FT</v>
          </cell>
        </row>
        <row r="24">
          <cell r="B24">
            <v>99629</v>
          </cell>
          <cell r="F24" t="str">
            <v>FT</v>
          </cell>
        </row>
        <row r="25">
          <cell r="B25">
            <v>99672</v>
          </cell>
          <cell r="F25" t="str">
            <v>FT</v>
          </cell>
        </row>
        <row r="26">
          <cell r="B26">
            <v>99574</v>
          </cell>
          <cell r="F26" t="str">
            <v>FT</v>
          </cell>
        </row>
        <row r="27">
          <cell r="B27">
            <v>99680</v>
          </cell>
          <cell r="F27" t="str">
            <v>FT</v>
          </cell>
        </row>
        <row r="28">
          <cell r="B28">
            <v>566</v>
          </cell>
          <cell r="F28" t="str">
            <v>FT</v>
          </cell>
        </row>
        <row r="29">
          <cell r="B29">
            <v>99560</v>
          </cell>
          <cell r="F29" t="str">
            <v>FT</v>
          </cell>
        </row>
        <row r="30">
          <cell r="B30">
            <v>98943</v>
          </cell>
          <cell r="F30" t="str">
            <v>FT</v>
          </cell>
        </row>
        <row r="31">
          <cell r="B31">
            <v>99755</v>
          </cell>
          <cell r="F31" t="str">
            <v>FT</v>
          </cell>
        </row>
        <row r="32">
          <cell r="B32">
            <v>99726</v>
          </cell>
          <cell r="F32" t="str">
            <v>FT</v>
          </cell>
        </row>
        <row r="33">
          <cell r="B33">
            <v>537</v>
          </cell>
          <cell r="F33" t="str">
            <v>FT</v>
          </cell>
        </row>
        <row r="34">
          <cell r="B34">
            <v>733</v>
          </cell>
          <cell r="F34" t="str">
            <v>FT</v>
          </cell>
        </row>
        <row r="35">
          <cell r="B35">
            <v>99878</v>
          </cell>
          <cell r="F35" t="str">
            <v>FT</v>
          </cell>
        </row>
        <row r="36">
          <cell r="B36">
            <v>99616</v>
          </cell>
          <cell r="F36" t="str">
            <v>FT</v>
          </cell>
        </row>
        <row r="37">
          <cell r="B37">
            <v>42425</v>
          </cell>
          <cell r="F37" t="str">
            <v>FT</v>
          </cell>
        </row>
        <row r="38">
          <cell r="B38">
            <v>99566</v>
          </cell>
          <cell r="F38" t="str">
            <v>FT</v>
          </cell>
        </row>
        <row r="39">
          <cell r="B39">
            <v>1011</v>
          </cell>
          <cell r="F39" t="str">
            <v>FT</v>
          </cell>
        </row>
        <row r="40">
          <cell r="B40">
            <v>99725</v>
          </cell>
          <cell r="F40" t="str">
            <v>FT</v>
          </cell>
        </row>
        <row r="41">
          <cell r="B41">
            <v>49109</v>
          </cell>
          <cell r="F41" t="str">
            <v>FT</v>
          </cell>
        </row>
        <row r="42">
          <cell r="B42">
            <v>99813</v>
          </cell>
          <cell r="F42" t="str">
            <v>FT</v>
          </cell>
        </row>
        <row r="43">
          <cell r="B43">
            <v>99949</v>
          </cell>
          <cell r="F43" t="str">
            <v>FT</v>
          </cell>
        </row>
        <row r="44">
          <cell r="B44">
            <v>99992</v>
          </cell>
          <cell r="F44" t="str">
            <v>FT</v>
          </cell>
        </row>
        <row r="45">
          <cell r="B45">
            <v>527</v>
          </cell>
          <cell r="F45" t="str">
            <v>FT</v>
          </cell>
        </row>
        <row r="46">
          <cell r="B46">
            <v>99321</v>
          </cell>
          <cell r="F46" t="str">
            <v>FT</v>
          </cell>
        </row>
        <row r="47">
          <cell r="B47">
            <v>99561</v>
          </cell>
          <cell r="F47" t="str">
            <v>FT</v>
          </cell>
        </row>
        <row r="48">
          <cell r="B48">
            <v>99759</v>
          </cell>
          <cell r="F48" t="str">
            <v>FT</v>
          </cell>
        </row>
        <row r="49">
          <cell r="B49">
            <v>1012</v>
          </cell>
          <cell r="F49" t="str">
            <v>FT</v>
          </cell>
        </row>
        <row r="50">
          <cell r="B50">
            <v>99743</v>
          </cell>
          <cell r="F50" t="str">
            <v>FT</v>
          </cell>
        </row>
        <row r="51">
          <cell r="B51">
            <v>99998</v>
          </cell>
          <cell r="F51" t="str">
            <v>FT</v>
          </cell>
        </row>
        <row r="52">
          <cell r="B52">
            <v>98882</v>
          </cell>
          <cell r="F52" t="str">
            <v>FT</v>
          </cell>
        </row>
        <row r="53">
          <cell r="B53">
            <v>56686</v>
          </cell>
          <cell r="F53" t="str">
            <v>FT</v>
          </cell>
        </row>
        <row r="54">
          <cell r="B54">
            <v>99123</v>
          </cell>
          <cell r="F54" t="str">
            <v>FT</v>
          </cell>
        </row>
        <row r="55">
          <cell r="B55">
            <v>58686</v>
          </cell>
          <cell r="F55" t="str">
            <v>FT</v>
          </cell>
        </row>
        <row r="56">
          <cell r="B56">
            <v>99770</v>
          </cell>
          <cell r="F56" t="str">
            <v>FT</v>
          </cell>
        </row>
        <row r="57">
          <cell r="B57">
            <v>99319</v>
          </cell>
          <cell r="F57" t="str">
            <v>FT</v>
          </cell>
        </row>
        <row r="58">
          <cell r="B58">
            <v>465</v>
          </cell>
          <cell r="F58" t="str">
            <v>PT</v>
          </cell>
        </row>
        <row r="59">
          <cell r="B59">
            <v>99535</v>
          </cell>
          <cell r="F59" t="str">
            <v>FT</v>
          </cell>
        </row>
        <row r="60">
          <cell r="B60">
            <v>99098</v>
          </cell>
          <cell r="F60" t="str">
            <v>FT</v>
          </cell>
        </row>
        <row r="61">
          <cell r="B61">
            <v>99627</v>
          </cell>
          <cell r="F61" t="str">
            <v>FT</v>
          </cell>
        </row>
        <row r="62">
          <cell r="B62">
            <v>99365</v>
          </cell>
          <cell r="F62" t="str">
            <v>FT</v>
          </cell>
        </row>
        <row r="63">
          <cell r="B63">
            <v>65873</v>
          </cell>
          <cell r="F63" t="str">
            <v>FT</v>
          </cell>
        </row>
        <row r="64">
          <cell r="B64">
            <v>99397</v>
          </cell>
          <cell r="F64" t="str">
            <v>PT</v>
          </cell>
        </row>
        <row r="65">
          <cell r="B65">
            <v>470</v>
          </cell>
          <cell r="F65" t="str">
            <v>FT</v>
          </cell>
        </row>
        <row r="66">
          <cell r="B66">
            <v>99933</v>
          </cell>
          <cell r="F66" t="str">
            <v>FT</v>
          </cell>
        </row>
        <row r="67">
          <cell r="B67">
            <v>99562</v>
          </cell>
          <cell r="F67" t="str">
            <v>FT</v>
          </cell>
        </row>
        <row r="68">
          <cell r="B68">
            <v>99974</v>
          </cell>
          <cell r="F68" t="str">
            <v>FT</v>
          </cell>
        </row>
        <row r="69">
          <cell r="B69">
            <v>99528</v>
          </cell>
          <cell r="F69" t="str">
            <v>FT</v>
          </cell>
        </row>
        <row r="70">
          <cell r="B70">
            <v>99565</v>
          </cell>
          <cell r="F70" t="str">
            <v>FT</v>
          </cell>
        </row>
        <row r="71">
          <cell r="B71">
            <v>99082</v>
          </cell>
          <cell r="F71" t="str">
            <v>FT</v>
          </cell>
        </row>
        <row r="72">
          <cell r="B72">
            <v>99112</v>
          </cell>
          <cell r="F72" t="str">
            <v>FT</v>
          </cell>
        </row>
        <row r="73">
          <cell r="B73">
            <v>99129</v>
          </cell>
          <cell r="F73" t="str">
            <v>FT</v>
          </cell>
        </row>
        <row r="74">
          <cell r="B74">
            <v>99070</v>
          </cell>
          <cell r="F74" t="str">
            <v>FT</v>
          </cell>
        </row>
        <row r="75">
          <cell r="B75">
            <v>99577</v>
          </cell>
          <cell r="F75" t="str">
            <v>FT</v>
          </cell>
        </row>
        <row r="76">
          <cell r="B76">
            <v>99234</v>
          </cell>
          <cell r="F76" t="str">
            <v>FT</v>
          </cell>
        </row>
        <row r="77">
          <cell r="B77">
            <v>99635</v>
          </cell>
          <cell r="F77" t="str">
            <v>FT</v>
          </cell>
        </row>
        <row r="78">
          <cell r="B78">
            <v>99999</v>
          </cell>
          <cell r="F78" t="str">
            <v>FT</v>
          </cell>
        </row>
        <row r="79">
          <cell r="B79">
            <v>99702</v>
          </cell>
          <cell r="F79" t="str">
            <v>FT</v>
          </cell>
        </row>
        <row r="80">
          <cell r="B80">
            <v>99050</v>
          </cell>
          <cell r="F80" t="str">
            <v>FT</v>
          </cell>
        </row>
        <row r="81">
          <cell r="B81">
            <v>98921</v>
          </cell>
          <cell r="F81" t="str">
            <v>FT</v>
          </cell>
        </row>
        <row r="82">
          <cell r="B82">
            <v>99989</v>
          </cell>
          <cell r="F82" t="str">
            <v>FT</v>
          </cell>
        </row>
        <row r="83">
          <cell r="B83">
            <v>99811</v>
          </cell>
          <cell r="F83" t="str">
            <v>FT</v>
          </cell>
        </row>
        <row r="84">
          <cell r="B84">
            <v>755</v>
          </cell>
          <cell r="F84" t="str">
            <v>FT</v>
          </cell>
        </row>
        <row r="85">
          <cell r="B85">
            <v>99533</v>
          </cell>
          <cell r="F85" t="str">
            <v>FT</v>
          </cell>
        </row>
        <row r="86">
          <cell r="B86">
            <v>77860</v>
          </cell>
          <cell r="F86" t="str">
            <v>FT</v>
          </cell>
        </row>
        <row r="87">
          <cell r="B87">
            <v>99619</v>
          </cell>
          <cell r="F87" t="str">
            <v>FT</v>
          </cell>
        </row>
        <row r="88">
          <cell r="B88">
            <v>99458</v>
          </cell>
          <cell r="F88" t="str">
            <v>FT</v>
          </cell>
        </row>
        <row r="89">
          <cell r="B89">
            <v>99422</v>
          </cell>
          <cell r="F89" t="str">
            <v>FT</v>
          </cell>
        </row>
        <row r="90">
          <cell r="B90">
            <v>369</v>
          </cell>
          <cell r="F90" t="str">
            <v>FT</v>
          </cell>
        </row>
        <row r="91">
          <cell r="B91">
            <v>595</v>
          </cell>
          <cell r="F91" t="str">
            <v>FT</v>
          </cell>
        </row>
        <row r="92">
          <cell r="B92">
            <v>99835</v>
          </cell>
          <cell r="F92" t="str">
            <v>FT</v>
          </cell>
        </row>
        <row r="93">
          <cell r="B93">
            <v>99582</v>
          </cell>
          <cell r="F93" t="str">
            <v>FT</v>
          </cell>
        </row>
        <row r="94">
          <cell r="B94">
            <v>99957</v>
          </cell>
          <cell r="F94" t="str">
            <v>FT</v>
          </cell>
        </row>
        <row r="95">
          <cell r="B95">
            <v>98740</v>
          </cell>
          <cell r="F95" t="str">
            <v>FT</v>
          </cell>
        </row>
        <row r="96">
          <cell r="B96">
            <v>674</v>
          </cell>
          <cell r="F96" t="str">
            <v>FT</v>
          </cell>
        </row>
        <row r="97">
          <cell r="B97">
            <v>99446</v>
          </cell>
          <cell r="F97" t="str">
            <v>FT</v>
          </cell>
        </row>
        <row r="98">
          <cell r="B98">
            <v>99385</v>
          </cell>
          <cell r="F98" t="str">
            <v>FT</v>
          </cell>
        </row>
        <row r="99">
          <cell r="B99">
            <v>98998</v>
          </cell>
          <cell r="F99" t="str">
            <v>FT</v>
          </cell>
        </row>
        <row r="100">
          <cell r="B100">
            <v>61028</v>
          </cell>
          <cell r="F100" t="str">
            <v>FT</v>
          </cell>
        </row>
        <row r="101">
          <cell r="B101">
            <v>98625</v>
          </cell>
          <cell r="F101" t="str">
            <v>FT</v>
          </cell>
        </row>
        <row r="102">
          <cell r="B102">
            <v>97120</v>
          </cell>
          <cell r="F102" t="str">
            <v>FT</v>
          </cell>
        </row>
        <row r="103">
          <cell r="B103">
            <v>99348</v>
          </cell>
          <cell r="F103" t="str">
            <v>FT</v>
          </cell>
        </row>
        <row r="104">
          <cell r="B104">
            <v>657</v>
          </cell>
          <cell r="F104" t="str">
            <v>FT</v>
          </cell>
        </row>
        <row r="105">
          <cell r="B105">
            <v>0</v>
          </cell>
          <cell r="F105" t="str">
            <v>VAC-FT</v>
          </cell>
        </row>
        <row r="106">
          <cell r="B106">
            <v>0</v>
          </cell>
          <cell r="F106" t="str">
            <v>VAC-FT</v>
          </cell>
        </row>
        <row r="107">
          <cell r="B107">
            <v>0</v>
          </cell>
          <cell r="F107">
            <v>0</v>
          </cell>
        </row>
        <row r="108">
          <cell r="B108">
            <v>0</v>
          </cell>
          <cell r="F108">
            <v>0</v>
          </cell>
        </row>
        <row r="109">
          <cell r="B109">
            <v>0</v>
          </cell>
          <cell r="F109">
            <v>0</v>
          </cell>
        </row>
      </sheetData>
      <sheetData sheetId="7">
        <row r="1">
          <cell r="B1">
            <v>0</v>
          </cell>
        </row>
        <row r="2">
          <cell r="B2" t="str">
            <v>Midwest</v>
          </cell>
        </row>
        <row r="3">
          <cell r="B3">
            <v>0</v>
          </cell>
        </row>
        <row r="4">
          <cell r="B4" t="str">
            <v>ID</v>
          </cell>
          <cell r="F4" t="str">
            <v>FT/PT</v>
          </cell>
        </row>
        <row r="5">
          <cell r="B5">
            <v>98741</v>
          </cell>
          <cell r="F5" t="str">
            <v>FT</v>
          </cell>
        </row>
        <row r="6">
          <cell r="B6">
            <v>99888</v>
          </cell>
          <cell r="F6" t="str">
            <v>FT</v>
          </cell>
        </row>
        <row r="7">
          <cell r="B7">
            <v>1608</v>
          </cell>
          <cell r="F7" t="str">
            <v>FT</v>
          </cell>
        </row>
        <row r="8">
          <cell r="B8">
            <v>99666</v>
          </cell>
          <cell r="F8" t="str">
            <v>FT</v>
          </cell>
        </row>
        <row r="9">
          <cell r="B9">
            <v>2859</v>
          </cell>
          <cell r="F9" t="str">
            <v>FT</v>
          </cell>
        </row>
        <row r="10">
          <cell r="B10">
            <v>99465</v>
          </cell>
          <cell r="F10" t="str">
            <v>FT</v>
          </cell>
        </row>
        <row r="11">
          <cell r="B11">
            <v>98824</v>
          </cell>
          <cell r="F11" t="str">
            <v>FT</v>
          </cell>
        </row>
        <row r="12">
          <cell r="B12">
            <v>99089</v>
          </cell>
          <cell r="F12" t="str">
            <v>FT</v>
          </cell>
        </row>
        <row r="13">
          <cell r="B13">
            <v>99869</v>
          </cell>
          <cell r="F13" t="str">
            <v>FT</v>
          </cell>
        </row>
        <row r="14">
          <cell r="B14">
            <v>553</v>
          </cell>
          <cell r="F14" t="str">
            <v>FT</v>
          </cell>
        </row>
        <row r="15">
          <cell r="B15">
            <v>13236</v>
          </cell>
          <cell r="F15" t="str">
            <v>FT</v>
          </cell>
        </row>
        <row r="16">
          <cell r="B16">
            <v>99769</v>
          </cell>
          <cell r="F16" t="str">
            <v>FT</v>
          </cell>
        </row>
        <row r="17">
          <cell r="B17">
            <v>99247</v>
          </cell>
          <cell r="F17" t="str">
            <v>FT</v>
          </cell>
        </row>
        <row r="18">
          <cell r="B18">
            <v>99737</v>
          </cell>
          <cell r="F18" t="str">
            <v>FT</v>
          </cell>
        </row>
        <row r="19">
          <cell r="B19">
            <v>99972</v>
          </cell>
          <cell r="F19" t="str">
            <v>FT</v>
          </cell>
        </row>
        <row r="20">
          <cell r="B20">
            <v>98821</v>
          </cell>
          <cell r="F20" t="str">
            <v>FT</v>
          </cell>
        </row>
        <row r="21">
          <cell r="B21">
            <v>99689</v>
          </cell>
          <cell r="F21" t="str">
            <v>FT</v>
          </cell>
        </row>
        <row r="22">
          <cell r="B22">
            <v>99363</v>
          </cell>
          <cell r="F22" t="str">
            <v>FT</v>
          </cell>
        </row>
        <row r="23">
          <cell r="B23">
            <v>99720</v>
          </cell>
          <cell r="F23" t="str">
            <v>FT</v>
          </cell>
        </row>
        <row r="24">
          <cell r="B24">
            <v>99609</v>
          </cell>
          <cell r="F24" t="str">
            <v>FT</v>
          </cell>
        </row>
        <row r="25">
          <cell r="B25">
            <v>99324</v>
          </cell>
          <cell r="F25" t="str">
            <v>FT</v>
          </cell>
        </row>
        <row r="26">
          <cell r="B26">
            <v>99648</v>
          </cell>
          <cell r="F26" t="str">
            <v>FT</v>
          </cell>
        </row>
        <row r="27">
          <cell r="B27">
            <v>98825</v>
          </cell>
          <cell r="F27" t="str">
            <v>FT</v>
          </cell>
        </row>
        <row r="28">
          <cell r="B28">
            <v>98822</v>
          </cell>
          <cell r="F28" t="str">
            <v>FT</v>
          </cell>
        </row>
        <row r="29">
          <cell r="B29">
            <v>98942</v>
          </cell>
          <cell r="F29" t="str">
            <v>FT</v>
          </cell>
        </row>
        <row r="30">
          <cell r="B30">
            <v>99460</v>
          </cell>
          <cell r="F30" t="str">
            <v>FT</v>
          </cell>
        </row>
        <row r="31">
          <cell r="B31">
            <v>99589</v>
          </cell>
          <cell r="F31" t="str">
            <v>FT</v>
          </cell>
        </row>
        <row r="32">
          <cell r="B32">
            <v>99936</v>
          </cell>
          <cell r="F32" t="str">
            <v>FT</v>
          </cell>
        </row>
        <row r="33">
          <cell r="B33">
            <v>99618</v>
          </cell>
          <cell r="F33" t="str">
            <v>FT</v>
          </cell>
        </row>
        <row r="34">
          <cell r="B34">
            <v>99394</v>
          </cell>
          <cell r="F34" t="str">
            <v>FT</v>
          </cell>
        </row>
        <row r="35">
          <cell r="B35">
            <v>98802</v>
          </cell>
          <cell r="F35" t="str">
            <v>FT</v>
          </cell>
        </row>
        <row r="36">
          <cell r="B36">
            <v>99246</v>
          </cell>
          <cell r="F36" t="str">
            <v>FT</v>
          </cell>
        </row>
        <row r="37">
          <cell r="B37">
            <v>99189</v>
          </cell>
          <cell r="F37" t="str">
            <v>FT</v>
          </cell>
        </row>
        <row r="38">
          <cell r="B38">
            <v>99911</v>
          </cell>
          <cell r="F38" t="str">
            <v>FT</v>
          </cell>
        </row>
        <row r="39">
          <cell r="B39">
            <v>99344</v>
          </cell>
          <cell r="F39" t="str">
            <v>FT</v>
          </cell>
        </row>
        <row r="40">
          <cell r="B40">
            <v>99555</v>
          </cell>
          <cell r="F40" t="str">
            <v>FT</v>
          </cell>
        </row>
        <row r="41">
          <cell r="B41">
            <v>98828</v>
          </cell>
          <cell r="F41" t="str">
            <v>FT</v>
          </cell>
        </row>
        <row r="42">
          <cell r="B42">
            <v>99579</v>
          </cell>
          <cell r="F42" t="str">
            <v>FT</v>
          </cell>
        </row>
        <row r="43">
          <cell r="B43">
            <v>99985</v>
          </cell>
          <cell r="F43" t="str">
            <v>FT</v>
          </cell>
        </row>
        <row r="44">
          <cell r="B44">
            <v>99445</v>
          </cell>
          <cell r="F44" t="str">
            <v>FT</v>
          </cell>
        </row>
        <row r="45">
          <cell r="B45">
            <v>0</v>
          </cell>
          <cell r="F45" t="str">
            <v>VAC-FT</v>
          </cell>
        </row>
        <row r="46">
          <cell r="B46">
            <v>0</v>
          </cell>
          <cell r="F46" t="str">
            <v>VAC-FT</v>
          </cell>
        </row>
      </sheetData>
      <sheetData sheetId="8">
        <row r="2">
          <cell r="B2" t="str">
            <v>Southeast</v>
          </cell>
        </row>
        <row r="4">
          <cell r="B4" t="str">
            <v>ID</v>
          </cell>
          <cell r="F4" t="str">
            <v>FT/PT</v>
          </cell>
        </row>
        <row r="5">
          <cell r="B5">
            <v>99626</v>
          </cell>
          <cell r="F5" t="str">
            <v>FT</v>
          </cell>
        </row>
        <row r="6">
          <cell r="B6">
            <v>99975</v>
          </cell>
          <cell r="F6" t="str">
            <v>FT</v>
          </cell>
        </row>
        <row r="7">
          <cell r="B7">
            <v>98840</v>
          </cell>
          <cell r="F7" t="str">
            <v>FT</v>
          </cell>
        </row>
        <row r="8">
          <cell r="B8">
            <v>99323</v>
          </cell>
          <cell r="F8" t="str">
            <v>FT</v>
          </cell>
        </row>
        <row r="9">
          <cell r="B9">
            <v>99449</v>
          </cell>
          <cell r="F9" t="str">
            <v>FT</v>
          </cell>
        </row>
        <row r="10">
          <cell r="B10">
            <v>99639</v>
          </cell>
          <cell r="F10" t="str">
            <v>FT</v>
          </cell>
        </row>
        <row r="11">
          <cell r="B11">
            <v>98807</v>
          </cell>
          <cell r="F11" t="str">
            <v>FT</v>
          </cell>
        </row>
        <row r="12">
          <cell r="B12">
            <v>10014</v>
          </cell>
          <cell r="F12" t="str">
            <v>FT</v>
          </cell>
        </row>
        <row r="13">
          <cell r="B13">
            <v>99542</v>
          </cell>
          <cell r="F13" t="str">
            <v>FT</v>
          </cell>
        </row>
        <row r="14">
          <cell r="B14">
            <v>99092</v>
          </cell>
          <cell r="F14" t="str">
            <v>FT</v>
          </cell>
        </row>
        <row r="15">
          <cell r="B15">
            <v>99410</v>
          </cell>
          <cell r="F15" t="str">
            <v>FT</v>
          </cell>
        </row>
        <row r="16">
          <cell r="B16">
            <v>99271</v>
          </cell>
          <cell r="F16" t="str">
            <v>FT</v>
          </cell>
        </row>
        <row r="17">
          <cell r="B17">
            <v>98805</v>
          </cell>
          <cell r="F17" t="str">
            <v>FT</v>
          </cell>
        </row>
        <row r="18">
          <cell r="B18">
            <v>99698</v>
          </cell>
          <cell r="F18" t="str">
            <v>FT</v>
          </cell>
        </row>
        <row r="19">
          <cell r="B19">
            <v>99432</v>
          </cell>
          <cell r="F19" t="str">
            <v>FT</v>
          </cell>
        </row>
        <row r="20">
          <cell r="B20">
            <v>99411</v>
          </cell>
          <cell r="F20" t="str">
            <v>FT</v>
          </cell>
        </row>
        <row r="21">
          <cell r="B21">
            <v>99329</v>
          </cell>
          <cell r="F21" t="str">
            <v>FT</v>
          </cell>
        </row>
        <row r="22">
          <cell r="B22">
            <v>99455</v>
          </cell>
          <cell r="F22" t="str">
            <v>FT</v>
          </cell>
        </row>
        <row r="23">
          <cell r="B23">
            <v>99683</v>
          </cell>
          <cell r="F23" t="str">
            <v>FT</v>
          </cell>
        </row>
        <row r="24">
          <cell r="B24">
            <v>13513</v>
          </cell>
          <cell r="F24" t="str">
            <v>FT</v>
          </cell>
        </row>
        <row r="25">
          <cell r="B25">
            <v>99219</v>
          </cell>
          <cell r="F25" t="str">
            <v>FT</v>
          </cell>
        </row>
        <row r="26">
          <cell r="B26">
            <v>714</v>
          </cell>
          <cell r="F26" t="str">
            <v>FT</v>
          </cell>
        </row>
        <row r="27">
          <cell r="B27">
            <v>1002</v>
          </cell>
          <cell r="F27" t="str">
            <v>PT</v>
          </cell>
        </row>
        <row r="28">
          <cell r="B28">
            <v>16157</v>
          </cell>
          <cell r="F28" t="str">
            <v>PT</v>
          </cell>
        </row>
        <row r="29">
          <cell r="B29">
            <v>99605</v>
          </cell>
          <cell r="F29" t="str">
            <v>FT</v>
          </cell>
        </row>
        <row r="30">
          <cell r="B30">
            <v>601</v>
          </cell>
          <cell r="F30" t="str">
            <v>FT</v>
          </cell>
        </row>
        <row r="31">
          <cell r="B31">
            <v>99205</v>
          </cell>
          <cell r="F31" t="str">
            <v>PT</v>
          </cell>
        </row>
        <row r="32">
          <cell r="B32">
            <v>99108</v>
          </cell>
          <cell r="F32" t="str">
            <v>FT</v>
          </cell>
        </row>
        <row r="33">
          <cell r="B33">
            <v>99353</v>
          </cell>
          <cell r="F33" t="str">
            <v>FT</v>
          </cell>
        </row>
        <row r="34">
          <cell r="B34">
            <v>98809</v>
          </cell>
          <cell r="F34" t="str">
            <v>FT</v>
          </cell>
        </row>
        <row r="35">
          <cell r="B35">
            <v>717</v>
          </cell>
          <cell r="F35" t="str">
            <v>FT</v>
          </cell>
        </row>
        <row r="36">
          <cell r="B36">
            <v>99206</v>
          </cell>
          <cell r="F36" t="str">
            <v>FT</v>
          </cell>
        </row>
        <row r="37">
          <cell r="B37">
            <v>10015</v>
          </cell>
          <cell r="F37" t="str">
            <v>FT</v>
          </cell>
        </row>
        <row r="38">
          <cell r="B38">
            <v>99612</v>
          </cell>
          <cell r="F38" t="str">
            <v>FT</v>
          </cell>
        </row>
        <row r="39">
          <cell r="B39">
            <v>99118</v>
          </cell>
          <cell r="F39" t="str">
            <v>FT</v>
          </cell>
        </row>
        <row r="40">
          <cell r="B40">
            <v>99655</v>
          </cell>
          <cell r="F40" t="str">
            <v>FT</v>
          </cell>
        </row>
        <row r="41">
          <cell r="B41">
            <v>10060</v>
          </cell>
          <cell r="F41" t="str">
            <v>FT</v>
          </cell>
        </row>
        <row r="42">
          <cell r="B42">
            <v>99954</v>
          </cell>
          <cell r="F42" t="str">
            <v>FT</v>
          </cell>
        </row>
        <row r="43">
          <cell r="B43">
            <v>362</v>
          </cell>
          <cell r="F43" t="str">
            <v>PT</v>
          </cell>
        </row>
        <row r="44">
          <cell r="B44">
            <v>99282</v>
          </cell>
          <cell r="F44" t="str">
            <v>FT</v>
          </cell>
        </row>
        <row r="45">
          <cell r="B45">
            <v>99987</v>
          </cell>
          <cell r="F45" t="str">
            <v>FT</v>
          </cell>
        </row>
        <row r="46">
          <cell r="B46">
            <v>524</v>
          </cell>
          <cell r="F46" t="str">
            <v>FT</v>
          </cell>
        </row>
        <row r="47">
          <cell r="B47">
            <v>99711</v>
          </cell>
          <cell r="F47" t="str">
            <v>FT</v>
          </cell>
        </row>
        <row r="48">
          <cell r="B48">
            <v>98971</v>
          </cell>
          <cell r="F48" t="str">
            <v>FT</v>
          </cell>
        </row>
        <row r="49">
          <cell r="B49">
            <v>523</v>
          </cell>
          <cell r="F49" t="str">
            <v>FT</v>
          </cell>
        </row>
        <row r="50">
          <cell r="B50">
            <v>98806</v>
          </cell>
          <cell r="F50" t="str">
            <v>FT</v>
          </cell>
        </row>
        <row r="51">
          <cell r="B51">
            <v>99859</v>
          </cell>
          <cell r="F51" t="str">
            <v>FT</v>
          </cell>
        </row>
        <row r="52">
          <cell r="B52">
            <v>98976</v>
          </cell>
          <cell r="F52" t="str">
            <v>FT</v>
          </cell>
        </row>
        <row r="53">
          <cell r="B53">
            <v>680</v>
          </cell>
          <cell r="F53" t="str">
            <v>FT</v>
          </cell>
        </row>
        <row r="54">
          <cell r="B54">
            <v>99334</v>
          </cell>
          <cell r="F54" t="str">
            <v>FT</v>
          </cell>
        </row>
        <row r="55">
          <cell r="B55">
            <v>99519</v>
          </cell>
          <cell r="F55" t="str">
            <v>FT</v>
          </cell>
        </row>
        <row r="56">
          <cell r="B56">
            <v>99587</v>
          </cell>
          <cell r="F56" t="str">
            <v>FT</v>
          </cell>
        </row>
        <row r="57">
          <cell r="B57">
            <v>99593</v>
          </cell>
          <cell r="F57" t="str">
            <v>FT</v>
          </cell>
        </row>
        <row r="58">
          <cell r="B58">
            <v>38956</v>
          </cell>
          <cell r="F58" t="str">
            <v>FT</v>
          </cell>
        </row>
        <row r="59">
          <cell r="B59">
            <v>99063</v>
          </cell>
          <cell r="F59" t="str">
            <v>FT</v>
          </cell>
        </row>
        <row r="60">
          <cell r="B60">
            <v>98668</v>
          </cell>
          <cell r="F60" t="str">
            <v>FT</v>
          </cell>
        </row>
        <row r="61">
          <cell r="B61">
            <v>99713</v>
          </cell>
          <cell r="F61" t="str">
            <v>FT</v>
          </cell>
        </row>
        <row r="62">
          <cell r="B62">
            <v>99576</v>
          </cell>
          <cell r="F62" t="str">
            <v>FT</v>
          </cell>
        </row>
        <row r="63">
          <cell r="B63">
            <v>98897</v>
          </cell>
          <cell r="F63" t="str">
            <v>FT</v>
          </cell>
        </row>
        <row r="64">
          <cell r="B64">
            <v>99017</v>
          </cell>
          <cell r="F64" t="str">
            <v>FT</v>
          </cell>
        </row>
        <row r="65">
          <cell r="B65">
            <v>99658</v>
          </cell>
          <cell r="F65" t="str">
            <v>FT</v>
          </cell>
        </row>
        <row r="66">
          <cell r="B66">
            <v>99969</v>
          </cell>
          <cell r="F66" t="str">
            <v>FT</v>
          </cell>
        </row>
        <row r="67">
          <cell r="B67">
            <v>99146</v>
          </cell>
          <cell r="F67" t="str">
            <v>FT</v>
          </cell>
        </row>
        <row r="68">
          <cell r="B68">
            <v>99983</v>
          </cell>
          <cell r="F68" t="str">
            <v>FT</v>
          </cell>
        </row>
        <row r="69">
          <cell r="B69">
            <v>99682</v>
          </cell>
          <cell r="F69" t="str">
            <v>FT</v>
          </cell>
        </row>
        <row r="70">
          <cell r="B70">
            <v>99986</v>
          </cell>
          <cell r="F70" t="str">
            <v>FT</v>
          </cell>
        </row>
        <row r="71">
          <cell r="B71">
            <v>99728</v>
          </cell>
          <cell r="F71" t="str">
            <v>FT</v>
          </cell>
        </row>
        <row r="72">
          <cell r="B72">
            <v>99938</v>
          </cell>
          <cell r="F72" t="str">
            <v>FT</v>
          </cell>
        </row>
        <row r="73">
          <cell r="B73">
            <v>99606</v>
          </cell>
          <cell r="F73" t="str">
            <v>FT</v>
          </cell>
        </row>
        <row r="74">
          <cell r="B74">
            <v>99729</v>
          </cell>
          <cell r="F74" t="str">
            <v>FT</v>
          </cell>
        </row>
        <row r="75">
          <cell r="B75">
            <v>99610</v>
          </cell>
          <cell r="F75" t="str">
            <v>FT</v>
          </cell>
        </row>
        <row r="76">
          <cell r="B76">
            <v>98860</v>
          </cell>
          <cell r="F76" t="str">
            <v>FT</v>
          </cell>
        </row>
        <row r="77">
          <cell r="B77">
            <v>99052</v>
          </cell>
          <cell r="F77" t="str">
            <v>FT</v>
          </cell>
        </row>
        <row r="78">
          <cell r="B78">
            <v>99080</v>
          </cell>
          <cell r="F78" t="str">
            <v>FT</v>
          </cell>
        </row>
        <row r="79">
          <cell r="B79">
            <v>99727</v>
          </cell>
          <cell r="F79" t="str">
            <v>FT</v>
          </cell>
        </row>
        <row r="80">
          <cell r="B80">
            <v>98726</v>
          </cell>
          <cell r="F80" t="str">
            <v>FT</v>
          </cell>
        </row>
        <row r="81">
          <cell r="B81">
            <v>99262</v>
          </cell>
          <cell r="F81" t="str">
            <v>FT</v>
          </cell>
        </row>
        <row r="82">
          <cell r="B82">
            <v>483</v>
          </cell>
          <cell r="F82" t="str">
            <v>FT</v>
          </cell>
        </row>
        <row r="83">
          <cell r="B83">
            <v>68605</v>
          </cell>
          <cell r="F83" t="str">
            <v>FT</v>
          </cell>
        </row>
        <row r="84">
          <cell r="B84">
            <v>99425</v>
          </cell>
          <cell r="F84" t="str">
            <v>FT</v>
          </cell>
        </row>
        <row r="85">
          <cell r="B85">
            <v>99076</v>
          </cell>
          <cell r="F85" t="str">
            <v>FT</v>
          </cell>
        </row>
        <row r="86">
          <cell r="B86">
            <v>99464</v>
          </cell>
          <cell r="F86" t="str">
            <v>FT</v>
          </cell>
        </row>
        <row r="87">
          <cell r="B87">
            <v>99939</v>
          </cell>
          <cell r="F87" t="str">
            <v>FT</v>
          </cell>
        </row>
        <row r="88">
          <cell r="B88">
            <v>99018</v>
          </cell>
          <cell r="F88" t="str">
            <v>FT</v>
          </cell>
        </row>
        <row r="89">
          <cell r="B89">
            <v>99571</v>
          </cell>
          <cell r="F89" t="str">
            <v>FT</v>
          </cell>
        </row>
        <row r="90">
          <cell r="B90">
            <v>99956</v>
          </cell>
          <cell r="F90" t="str">
            <v>FT</v>
          </cell>
        </row>
        <row r="91">
          <cell r="B91">
            <v>99982</v>
          </cell>
          <cell r="F91" t="str">
            <v>FT</v>
          </cell>
        </row>
        <row r="92">
          <cell r="B92">
            <v>99559</v>
          </cell>
          <cell r="F92" t="str">
            <v>FT</v>
          </cell>
        </row>
        <row r="93">
          <cell r="B93">
            <v>99940</v>
          </cell>
          <cell r="F93" t="str">
            <v>FT</v>
          </cell>
        </row>
        <row r="94">
          <cell r="B94">
            <v>99688</v>
          </cell>
          <cell r="F94" t="str">
            <v>FT</v>
          </cell>
        </row>
        <row r="95">
          <cell r="B95">
            <v>98954</v>
          </cell>
          <cell r="F95" t="str">
            <v>FT</v>
          </cell>
        </row>
        <row r="96">
          <cell r="B96">
            <v>99953</v>
          </cell>
          <cell r="F96" t="str">
            <v>FT</v>
          </cell>
        </row>
        <row r="97">
          <cell r="B97">
            <v>98743</v>
          </cell>
          <cell r="F97" t="str">
            <v>FT</v>
          </cell>
        </row>
        <row r="98">
          <cell r="B98">
            <v>710</v>
          </cell>
          <cell r="F98" t="str">
            <v>FT</v>
          </cell>
        </row>
        <row r="99">
          <cell r="B99">
            <v>98984</v>
          </cell>
          <cell r="F99" t="str">
            <v>FT</v>
          </cell>
        </row>
        <row r="100">
          <cell r="B100">
            <v>99747</v>
          </cell>
          <cell r="F100" t="str">
            <v>FT</v>
          </cell>
        </row>
        <row r="101">
          <cell r="B101">
            <v>99706</v>
          </cell>
          <cell r="F101" t="str">
            <v>FT</v>
          </cell>
        </row>
        <row r="102">
          <cell r="B102">
            <v>99583</v>
          </cell>
          <cell r="F102" t="str">
            <v>FT</v>
          </cell>
        </row>
        <row r="103">
          <cell r="B103">
            <v>652</v>
          </cell>
          <cell r="F103" t="str">
            <v>FT</v>
          </cell>
        </row>
        <row r="104">
          <cell r="B104">
            <v>360</v>
          </cell>
          <cell r="F104" t="str">
            <v>FT</v>
          </cell>
        </row>
        <row r="105">
          <cell r="B105">
            <v>98711</v>
          </cell>
          <cell r="F105" t="str">
            <v>FT</v>
          </cell>
        </row>
        <row r="106">
          <cell r="B106">
            <v>99233</v>
          </cell>
          <cell r="F106" t="str">
            <v>FT</v>
          </cell>
        </row>
        <row r="107">
          <cell r="B107">
            <v>1013</v>
          </cell>
          <cell r="F107" t="str">
            <v>FT</v>
          </cell>
        </row>
        <row r="108">
          <cell r="B108">
            <v>613</v>
          </cell>
          <cell r="F108" t="str">
            <v>FT</v>
          </cell>
        </row>
        <row r="109">
          <cell r="B109">
            <v>99356</v>
          </cell>
          <cell r="F109" t="str">
            <v>FT</v>
          </cell>
        </row>
        <row r="110">
          <cell r="B110">
            <v>99649</v>
          </cell>
          <cell r="F110" t="str">
            <v>FT</v>
          </cell>
        </row>
        <row r="111">
          <cell r="B111">
            <v>99185</v>
          </cell>
          <cell r="F111" t="str">
            <v>FT</v>
          </cell>
        </row>
        <row r="112">
          <cell r="B112">
            <v>99941</v>
          </cell>
          <cell r="F112" t="str">
            <v>FT</v>
          </cell>
        </row>
        <row r="113">
          <cell r="B113">
            <v>99795</v>
          </cell>
          <cell r="F113" t="str">
            <v>FT</v>
          </cell>
        </row>
        <row r="114">
          <cell r="B114">
            <v>99521</v>
          </cell>
          <cell r="F114" t="str">
            <v>FT</v>
          </cell>
        </row>
        <row r="115">
          <cell r="B115">
            <v>99326</v>
          </cell>
          <cell r="F115" t="str">
            <v>FT</v>
          </cell>
        </row>
        <row r="116">
          <cell r="B116">
            <v>697</v>
          </cell>
          <cell r="F116" t="str">
            <v>FT</v>
          </cell>
        </row>
        <row r="117">
          <cell r="B117">
            <v>0</v>
          </cell>
          <cell r="F117" t="str">
            <v>VAC-FT</v>
          </cell>
        </row>
        <row r="118">
          <cell r="B118">
            <v>0</v>
          </cell>
          <cell r="F118" t="str">
            <v>VAC-FT</v>
          </cell>
        </row>
        <row r="119">
          <cell r="B119">
            <v>0</v>
          </cell>
          <cell r="F119" t="str">
            <v>VAC-FT</v>
          </cell>
        </row>
      </sheetData>
      <sheetData sheetId="9">
        <row r="2">
          <cell r="B2" t="str">
            <v>South</v>
          </cell>
        </row>
        <row r="4">
          <cell r="B4" t="str">
            <v>ID</v>
          </cell>
          <cell r="F4" t="str">
            <v>FT/PT</v>
          </cell>
        </row>
        <row r="5">
          <cell r="B5">
            <v>99622</v>
          </cell>
          <cell r="F5" t="str">
            <v>FT</v>
          </cell>
        </row>
        <row r="6">
          <cell r="B6">
            <v>5427</v>
          </cell>
          <cell r="F6" t="str">
            <v>FT</v>
          </cell>
        </row>
        <row r="7">
          <cell r="B7">
            <v>293</v>
          </cell>
          <cell r="F7" t="str">
            <v>FT</v>
          </cell>
        </row>
        <row r="8">
          <cell r="B8">
            <v>99736</v>
          </cell>
          <cell r="F8" t="str">
            <v>FT</v>
          </cell>
        </row>
        <row r="9">
          <cell r="B9">
            <v>12246</v>
          </cell>
          <cell r="F9" t="str">
            <v>FT</v>
          </cell>
        </row>
        <row r="10">
          <cell r="B10">
            <v>10061</v>
          </cell>
          <cell r="F10" t="str">
            <v>FT</v>
          </cell>
        </row>
        <row r="11">
          <cell r="B11">
            <v>99431</v>
          </cell>
          <cell r="F11" t="str">
            <v>FT</v>
          </cell>
        </row>
        <row r="12">
          <cell r="B12">
            <v>446</v>
          </cell>
          <cell r="F12" t="str">
            <v>FT</v>
          </cell>
        </row>
        <row r="13">
          <cell r="B13">
            <v>99990</v>
          </cell>
          <cell r="F13" t="str">
            <v>FT</v>
          </cell>
        </row>
        <row r="14">
          <cell r="B14">
            <v>99020</v>
          </cell>
          <cell r="F14" t="str">
            <v>FT</v>
          </cell>
        </row>
        <row r="15">
          <cell r="B15">
            <v>30304</v>
          </cell>
          <cell r="F15" t="str">
            <v>FT</v>
          </cell>
        </row>
        <row r="16">
          <cell r="B16">
            <v>98957</v>
          </cell>
          <cell r="F16" t="str">
            <v>FT</v>
          </cell>
        </row>
        <row r="17">
          <cell r="B17">
            <v>99220</v>
          </cell>
          <cell r="F17" t="str">
            <v>FT</v>
          </cell>
        </row>
        <row r="18">
          <cell r="B18">
            <v>98902</v>
          </cell>
          <cell r="F18" t="str">
            <v>FT</v>
          </cell>
        </row>
        <row r="19">
          <cell r="B19">
            <v>48789</v>
          </cell>
          <cell r="F19" t="str">
            <v>FT</v>
          </cell>
        </row>
        <row r="20">
          <cell r="B20">
            <v>622</v>
          </cell>
          <cell r="F20" t="str">
            <v>FT</v>
          </cell>
        </row>
        <row r="21">
          <cell r="B21">
            <v>99947</v>
          </cell>
          <cell r="F21" t="str">
            <v>FT</v>
          </cell>
        </row>
        <row r="22">
          <cell r="B22">
            <v>99362</v>
          </cell>
          <cell r="F22" t="str">
            <v>FT</v>
          </cell>
        </row>
        <row r="23">
          <cell r="B23">
            <v>99754</v>
          </cell>
          <cell r="F23" t="str">
            <v>FT</v>
          </cell>
        </row>
        <row r="24">
          <cell r="B24">
            <v>98939</v>
          </cell>
          <cell r="F24" t="str">
            <v>FT</v>
          </cell>
        </row>
        <row r="25">
          <cell r="B25">
            <v>99762</v>
          </cell>
          <cell r="F25" t="str">
            <v>FT</v>
          </cell>
        </row>
        <row r="26">
          <cell r="B26">
            <v>99202</v>
          </cell>
          <cell r="F26" t="str">
            <v>FT</v>
          </cell>
        </row>
        <row r="27">
          <cell r="B27">
            <v>99532</v>
          </cell>
          <cell r="F27" t="str">
            <v>FT</v>
          </cell>
        </row>
        <row r="28">
          <cell r="B28">
            <v>99670</v>
          </cell>
          <cell r="F28" t="str">
            <v>FT</v>
          </cell>
        </row>
        <row r="29">
          <cell r="B29">
            <v>96892</v>
          </cell>
          <cell r="F29" t="str">
            <v>FT</v>
          </cell>
        </row>
        <row r="30">
          <cell r="B30">
            <v>294</v>
          </cell>
          <cell r="F30" t="str">
            <v>FT</v>
          </cell>
        </row>
        <row r="31">
          <cell r="B31">
            <v>99595</v>
          </cell>
          <cell r="F31" t="str">
            <v>PT</v>
          </cell>
        </row>
        <row r="32">
          <cell r="B32">
            <v>634</v>
          </cell>
          <cell r="F32" t="str">
            <v>PT</v>
          </cell>
        </row>
        <row r="33">
          <cell r="B33">
            <v>99350</v>
          </cell>
          <cell r="F33" t="str">
            <v>PT</v>
          </cell>
        </row>
        <row r="34">
          <cell r="B34">
            <v>99768</v>
          </cell>
          <cell r="F34" t="str">
            <v>PT</v>
          </cell>
        </row>
        <row r="35">
          <cell r="B35">
            <v>1005</v>
          </cell>
          <cell r="F35" t="str">
            <v>PT</v>
          </cell>
        </row>
        <row r="36">
          <cell r="B36">
            <v>0</v>
          </cell>
          <cell r="F36" t="str">
            <v>VAC-FT</v>
          </cell>
        </row>
        <row r="37">
          <cell r="B37">
            <v>0</v>
          </cell>
          <cell r="F37" t="str">
            <v>VAC-PT</v>
          </cell>
        </row>
      </sheetData>
      <sheetData sheetId="10">
        <row r="1">
          <cell r="B1">
            <v>0</v>
          </cell>
        </row>
        <row r="2">
          <cell r="B2" t="str">
            <v>West</v>
          </cell>
        </row>
        <row r="3">
          <cell r="B3">
            <v>0</v>
          </cell>
        </row>
        <row r="4">
          <cell r="B4" t="str">
            <v>ID</v>
          </cell>
          <cell r="F4" t="str">
            <v>FT/PT</v>
          </cell>
        </row>
        <row r="5">
          <cell r="B5">
            <v>99296</v>
          </cell>
          <cell r="F5" t="str">
            <v>FT</v>
          </cell>
        </row>
        <row r="6">
          <cell r="B6">
            <v>99786</v>
          </cell>
          <cell r="F6" t="str">
            <v>FT</v>
          </cell>
        </row>
        <row r="7">
          <cell r="B7">
            <v>99423</v>
          </cell>
          <cell r="F7" t="str">
            <v>FT</v>
          </cell>
        </row>
        <row r="8">
          <cell r="B8">
            <v>99641</v>
          </cell>
          <cell r="F8" t="str">
            <v>FT</v>
          </cell>
        </row>
        <row r="9">
          <cell r="B9">
            <v>99756</v>
          </cell>
          <cell r="F9" t="str">
            <v>FT</v>
          </cell>
        </row>
        <row r="10">
          <cell r="B10">
            <v>99638</v>
          </cell>
          <cell r="F10" t="str">
            <v>FT</v>
          </cell>
        </row>
        <row r="11">
          <cell r="B11">
            <v>99679</v>
          </cell>
          <cell r="F11" t="str">
            <v>FT</v>
          </cell>
        </row>
        <row r="12">
          <cell r="B12">
            <v>99580</v>
          </cell>
          <cell r="F12" t="str">
            <v>FT</v>
          </cell>
        </row>
        <row r="13">
          <cell r="B13">
            <v>99883</v>
          </cell>
          <cell r="F13" t="str">
            <v>FT</v>
          </cell>
        </row>
        <row r="14">
          <cell r="B14">
            <v>1007</v>
          </cell>
          <cell r="F14" t="str">
            <v>FT</v>
          </cell>
        </row>
        <row r="15">
          <cell r="B15">
            <v>99964</v>
          </cell>
          <cell r="F15" t="str">
            <v>FT</v>
          </cell>
        </row>
        <row r="16">
          <cell r="B16">
            <v>99963</v>
          </cell>
          <cell r="F16" t="str">
            <v>FT</v>
          </cell>
        </row>
        <row r="17">
          <cell r="B17">
            <v>99773</v>
          </cell>
          <cell r="F17" t="str">
            <v>FT</v>
          </cell>
        </row>
        <row r="18">
          <cell r="B18">
            <v>98992</v>
          </cell>
          <cell r="F18" t="str">
            <v>FT</v>
          </cell>
        </row>
        <row r="19">
          <cell r="B19">
            <v>99739</v>
          </cell>
          <cell r="F19" t="str">
            <v>FT</v>
          </cell>
        </row>
        <row r="20">
          <cell r="B20">
            <v>98861</v>
          </cell>
          <cell r="F20" t="str">
            <v>FT</v>
          </cell>
        </row>
        <row r="21">
          <cell r="B21">
            <v>99977</v>
          </cell>
          <cell r="F21" t="str">
            <v>FT</v>
          </cell>
        </row>
        <row r="22">
          <cell r="B22">
            <v>99929</v>
          </cell>
          <cell r="F22" t="str">
            <v>FT</v>
          </cell>
        </row>
        <row r="23">
          <cell r="B23">
            <v>99931</v>
          </cell>
          <cell r="F23" t="str">
            <v>FT</v>
          </cell>
        </row>
        <row r="24">
          <cell r="B24">
            <v>99184</v>
          </cell>
          <cell r="F24" t="str">
            <v>FT</v>
          </cell>
        </row>
        <row r="25">
          <cell r="B25">
            <v>1014</v>
          </cell>
          <cell r="F25" t="str">
            <v>FT</v>
          </cell>
        </row>
        <row r="26">
          <cell r="B26">
            <v>99400</v>
          </cell>
          <cell r="F26" t="str">
            <v>FT</v>
          </cell>
        </row>
        <row r="27">
          <cell r="B27">
            <v>99881</v>
          </cell>
          <cell r="F27" t="str">
            <v>FT</v>
          </cell>
        </row>
        <row r="28">
          <cell r="B28">
            <v>1003</v>
          </cell>
          <cell r="F28" t="str">
            <v>FT</v>
          </cell>
        </row>
        <row r="29">
          <cell r="B29">
            <v>99500</v>
          </cell>
          <cell r="F29" t="str">
            <v>FT</v>
          </cell>
        </row>
        <row r="30">
          <cell r="B30">
            <v>99147</v>
          </cell>
          <cell r="F30" t="str">
            <v>FT</v>
          </cell>
        </row>
        <row r="31">
          <cell r="B31">
            <v>99217</v>
          </cell>
          <cell r="F31" t="str">
            <v>FT</v>
          </cell>
        </row>
        <row r="32">
          <cell r="B32">
            <v>99966</v>
          </cell>
          <cell r="F32" t="str">
            <v>FT</v>
          </cell>
        </row>
        <row r="33">
          <cell r="B33">
            <v>99976</v>
          </cell>
          <cell r="F33" t="str">
            <v>FT</v>
          </cell>
        </row>
        <row r="34">
          <cell r="B34">
            <v>99995</v>
          </cell>
          <cell r="F34" t="str">
            <v>FT</v>
          </cell>
        </row>
        <row r="35">
          <cell r="B35">
            <v>99724</v>
          </cell>
          <cell r="F35" t="str">
            <v>FT</v>
          </cell>
        </row>
        <row r="36">
          <cell r="B36">
            <v>99066</v>
          </cell>
          <cell r="F36" t="str">
            <v>FT</v>
          </cell>
        </row>
        <row r="37">
          <cell r="B37">
            <v>99748</v>
          </cell>
          <cell r="F37" t="str">
            <v>FT</v>
          </cell>
        </row>
        <row r="38">
          <cell r="B38">
            <v>1004</v>
          </cell>
          <cell r="F38" t="str">
            <v>FT</v>
          </cell>
        </row>
        <row r="39">
          <cell r="B39">
            <v>99475</v>
          </cell>
          <cell r="F39" t="str">
            <v>FT</v>
          </cell>
        </row>
      </sheetData>
      <sheetData sheetId="11">
        <row r="1">
          <cell r="B1">
            <v>0</v>
          </cell>
          <cell r="G1">
            <v>0</v>
          </cell>
        </row>
        <row r="2">
          <cell r="B2" t="str">
            <v>Corporate</v>
          </cell>
          <cell r="G2">
            <v>0</v>
          </cell>
        </row>
        <row r="3">
          <cell r="B3">
            <v>0</v>
          </cell>
          <cell r="G3">
            <v>0</v>
          </cell>
        </row>
        <row r="4">
          <cell r="B4" t="str">
            <v>ID</v>
          </cell>
          <cell r="G4" t="str">
            <v>FT/PT</v>
          </cell>
        </row>
        <row r="5">
          <cell r="B5">
            <v>99915</v>
          </cell>
          <cell r="G5" t="str">
            <v>FT</v>
          </cell>
        </row>
        <row r="6">
          <cell r="B6">
            <v>99660</v>
          </cell>
          <cell r="G6" t="str">
            <v>FT</v>
          </cell>
        </row>
        <row r="7">
          <cell r="B7">
            <v>99503</v>
          </cell>
          <cell r="G7" t="str">
            <v>FT</v>
          </cell>
        </row>
        <row r="8">
          <cell r="B8">
            <v>99738</v>
          </cell>
          <cell r="G8" t="str">
            <v>FT</v>
          </cell>
        </row>
        <row r="9">
          <cell r="B9">
            <v>99820</v>
          </cell>
          <cell r="G9" t="str">
            <v>FT</v>
          </cell>
        </row>
        <row r="10">
          <cell r="B10">
            <v>99677</v>
          </cell>
          <cell r="G10" t="str">
            <v>FT</v>
          </cell>
        </row>
        <row r="11">
          <cell r="B11">
            <v>625</v>
          </cell>
          <cell r="G11" t="str">
            <v>FT</v>
          </cell>
        </row>
        <row r="12">
          <cell r="B12">
            <v>99961</v>
          </cell>
          <cell r="G12" t="str">
            <v>FT</v>
          </cell>
        </row>
        <row r="13">
          <cell r="B13">
            <v>1001</v>
          </cell>
          <cell r="G13" t="str">
            <v>FT</v>
          </cell>
        </row>
        <row r="14">
          <cell r="B14">
            <v>99621</v>
          </cell>
          <cell r="G14" t="str">
            <v>FT</v>
          </cell>
        </row>
        <row r="15">
          <cell r="B15">
            <v>99624</v>
          </cell>
          <cell r="G15" t="str">
            <v>FT</v>
          </cell>
        </row>
        <row r="16">
          <cell r="B16">
            <v>99823</v>
          </cell>
          <cell r="G16" t="str">
            <v>FT</v>
          </cell>
        </row>
        <row r="17">
          <cell r="B17">
            <v>760</v>
          </cell>
          <cell r="G17" t="str">
            <v>FT</v>
          </cell>
        </row>
        <row r="18">
          <cell r="B18">
            <v>98872</v>
          </cell>
          <cell r="G18" t="str">
            <v>FT</v>
          </cell>
        </row>
        <row r="19">
          <cell r="B19">
            <v>99191</v>
          </cell>
          <cell r="G19" t="str">
            <v>FT</v>
          </cell>
        </row>
        <row r="20">
          <cell r="B20">
            <v>99895</v>
          </cell>
          <cell r="G20" t="str">
            <v>FT</v>
          </cell>
        </row>
        <row r="21">
          <cell r="B21">
            <v>99945</v>
          </cell>
          <cell r="G21" t="str">
            <v>FT</v>
          </cell>
        </row>
        <row r="22">
          <cell r="B22">
            <v>99997</v>
          </cell>
          <cell r="G22" t="str">
            <v>FT</v>
          </cell>
        </row>
        <row r="23">
          <cell r="B23">
            <v>99946</v>
          </cell>
          <cell r="G23" t="str">
            <v>PT</v>
          </cell>
        </row>
        <row r="24">
          <cell r="B24">
            <v>99694</v>
          </cell>
          <cell r="G24" t="str">
            <v>FT</v>
          </cell>
        </row>
        <row r="25">
          <cell r="B25">
            <v>99548</v>
          </cell>
          <cell r="G25" t="str">
            <v>FT</v>
          </cell>
        </row>
        <row r="26">
          <cell r="B26">
            <v>0</v>
          </cell>
          <cell r="G26" t="str">
            <v>VAC-FT</v>
          </cell>
        </row>
        <row r="27">
          <cell r="B27">
            <v>0</v>
          </cell>
          <cell r="G27" t="str">
            <v>FT: 20 PT: 1</v>
          </cell>
        </row>
        <row r="28">
          <cell r="B28">
            <v>0</v>
          </cell>
          <cell r="G28">
            <v>0</v>
          </cell>
        </row>
        <row r="29">
          <cell r="B29">
            <v>99687</v>
          </cell>
          <cell r="G29" t="str">
            <v>FT</v>
          </cell>
        </row>
        <row r="30">
          <cell r="B30">
            <v>99918</v>
          </cell>
          <cell r="G30" t="str">
            <v>FT</v>
          </cell>
        </row>
        <row r="31">
          <cell r="B31">
            <v>99981</v>
          </cell>
          <cell r="G31" t="str">
            <v>FT</v>
          </cell>
        </row>
        <row r="32">
          <cell r="B32">
            <v>99980</v>
          </cell>
          <cell r="G32" t="str">
            <v>FT</v>
          </cell>
        </row>
        <row r="33">
          <cell r="B33">
            <v>98886</v>
          </cell>
          <cell r="G33" t="str">
            <v>FT</v>
          </cell>
        </row>
        <row r="34">
          <cell r="B34">
            <v>0</v>
          </cell>
          <cell r="G34" t="str">
            <v>FT: 5 PT: 0</v>
          </cell>
        </row>
        <row r="35">
          <cell r="B35">
            <v>0</v>
          </cell>
          <cell r="G35">
            <v>0</v>
          </cell>
        </row>
        <row r="36">
          <cell r="B36">
            <v>99914</v>
          </cell>
          <cell r="G36" t="str">
            <v>FT</v>
          </cell>
        </row>
        <row r="37">
          <cell r="B37">
            <v>99855</v>
          </cell>
          <cell r="G37" t="str">
            <v>FT</v>
          </cell>
        </row>
        <row r="38">
          <cell r="B38">
            <v>99907</v>
          </cell>
          <cell r="G38" t="str">
            <v>FT</v>
          </cell>
        </row>
        <row r="39">
          <cell r="B39">
            <v>99696</v>
          </cell>
          <cell r="G39" t="str">
            <v>FT</v>
          </cell>
        </row>
        <row r="40">
          <cell r="B40">
            <v>99921</v>
          </cell>
          <cell r="G40" t="str">
            <v>FT</v>
          </cell>
        </row>
        <row r="41">
          <cell r="B41">
            <v>99925</v>
          </cell>
          <cell r="G41" t="str">
            <v>FT</v>
          </cell>
        </row>
        <row r="42">
          <cell r="B42">
            <v>99710</v>
          </cell>
          <cell r="G42" t="str">
            <v>FT</v>
          </cell>
        </row>
        <row r="43">
          <cell r="B43">
            <v>99779</v>
          </cell>
          <cell r="G43" t="str">
            <v>FT</v>
          </cell>
        </row>
        <row r="44">
          <cell r="B44">
            <v>0</v>
          </cell>
          <cell r="G44" t="str">
            <v>FT: 8 PT: 0</v>
          </cell>
        </row>
        <row r="45">
          <cell r="B45">
            <v>0</v>
          </cell>
          <cell r="G45">
            <v>0</v>
          </cell>
        </row>
        <row r="46">
          <cell r="B46">
            <v>99436</v>
          </cell>
          <cell r="G46" t="str">
            <v>FT</v>
          </cell>
        </row>
        <row r="47">
          <cell r="B47">
            <v>99875</v>
          </cell>
          <cell r="G47" t="str">
            <v>FT</v>
          </cell>
        </row>
        <row r="48">
          <cell r="B48">
            <v>99315</v>
          </cell>
          <cell r="G48" t="str">
            <v>FT</v>
          </cell>
        </row>
        <row r="49">
          <cell r="B49">
            <v>99717</v>
          </cell>
          <cell r="G49" t="str">
            <v>FT</v>
          </cell>
        </row>
        <row r="50">
          <cell r="B50">
            <v>99851</v>
          </cell>
          <cell r="G50" t="str">
            <v>FT</v>
          </cell>
        </row>
        <row r="51">
          <cell r="B51">
            <v>0</v>
          </cell>
          <cell r="G51" t="str">
            <v>FT: 5 PT: 0</v>
          </cell>
        </row>
        <row r="52">
          <cell r="B52">
            <v>0</v>
          </cell>
          <cell r="G52">
            <v>0</v>
          </cell>
        </row>
        <row r="53">
          <cell r="B53">
            <v>99803</v>
          </cell>
          <cell r="G53" t="str">
            <v>FT</v>
          </cell>
        </row>
        <row r="54">
          <cell r="B54">
            <v>99678</v>
          </cell>
          <cell r="G54" t="str">
            <v>FT</v>
          </cell>
        </row>
        <row r="55">
          <cell r="B55">
            <v>99924</v>
          </cell>
          <cell r="G55" t="str">
            <v>FT</v>
          </cell>
        </row>
        <row r="56">
          <cell r="B56">
            <v>99901</v>
          </cell>
          <cell r="G56" t="str">
            <v>FT</v>
          </cell>
        </row>
        <row r="57">
          <cell r="B57">
            <v>99970</v>
          </cell>
          <cell r="G57" t="str">
            <v>FT</v>
          </cell>
        </row>
        <row r="58">
          <cell r="B58">
            <v>99767</v>
          </cell>
          <cell r="G58" t="str">
            <v>FT</v>
          </cell>
        </row>
        <row r="59">
          <cell r="B59">
            <v>99971</v>
          </cell>
          <cell r="G59" t="str">
            <v>FT</v>
          </cell>
        </row>
        <row r="60">
          <cell r="B60">
            <v>99932</v>
          </cell>
          <cell r="G60" t="str">
            <v>FT</v>
          </cell>
        </row>
        <row r="61">
          <cell r="B61">
            <v>99427</v>
          </cell>
          <cell r="G61" t="str">
            <v>FT</v>
          </cell>
        </row>
        <row r="62">
          <cell r="B62">
            <v>99827</v>
          </cell>
          <cell r="G62" t="str">
            <v>FT</v>
          </cell>
        </row>
        <row r="63">
          <cell r="B63">
            <v>99876</v>
          </cell>
          <cell r="G63" t="str">
            <v>FT</v>
          </cell>
        </row>
        <row r="64">
          <cell r="B64">
            <v>99944</v>
          </cell>
          <cell r="G64" t="str">
            <v>FT</v>
          </cell>
        </row>
        <row r="65">
          <cell r="B65">
            <v>99790</v>
          </cell>
          <cell r="G65" t="str">
            <v>FT</v>
          </cell>
        </row>
        <row r="66">
          <cell r="B66">
            <v>0</v>
          </cell>
          <cell r="G66" t="str">
            <v>VAC-FT</v>
          </cell>
        </row>
        <row r="67">
          <cell r="B67">
            <v>0</v>
          </cell>
          <cell r="G67" t="str">
            <v>VAC-FT</v>
          </cell>
        </row>
        <row r="68">
          <cell r="B68">
            <v>0</v>
          </cell>
          <cell r="G68" t="str">
            <v>VAC-FT</v>
          </cell>
        </row>
        <row r="69">
          <cell r="B69">
            <v>0</v>
          </cell>
          <cell r="G69" t="str">
            <v>VAC-FT</v>
          </cell>
        </row>
        <row r="70">
          <cell r="B70">
            <v>0</v>
          </cell>
          <cell r="G70" t="str">
            <v>FT: 13 PT: 0</v>
          </cell>
        </row>
        <row r="71">
          <cell r="B71">
            <v>0</v>
          </cell>
          <cell r="G71">
            <v>0</v>
          </cell>
        </row>
        <row r="72">
          <cell r="B72">
            <v>98885</v>
          </cell>
          <cell r="G72" t="str">
            <v>FT</v>
          </cell>
        </row>
        <row r="73">
          <cell r="B73">
            <v>99644</v>
          </cell>
          <cell r="G73" t="str">
            <v>FT</v>
          </cell>
        </row>
        <row r="74">
          <cell r="B74">
            <v>99735</v>
          </cell>
          <cell r="G74" t="str">
            <v>FT</v>
          </cell>
        </row>
        <row r="75">
          <cell r="B75">
            <v>98717</v>
          </cell>
          <cell r="G75" t="str">
            <v>FT</v>
          </cell>
        </row>
        <row r="76">
          <cell r="B76">
            <v>99760</v>
          </cell>
          <cell r="G76" t="str">
            <v>FT</v>
          </cell>
        </row>
        <row r="77">
          <cell r="B77">
            <v>99714</v>
          </cell>
          <cell r="G77" t="str">
            <v>FT</v>
          </cell>
        </row>
        <row r="78">
          <cell r="B78">
            <v>98875</v>
          </cell>
          <cell r="G78" t="str">
            <v>FT</v>
          </cell>
        </row>
        <row r="79">
          <cell r="B79">
            <v>98989</v>
          </cell>
          <cell r="G79" t="str">
            <v>FT</v>
          </cell>
        </row>
        <row r="80">
          <cell r="B80">
            <v>99039</v>
          </cell>
          <cell r="G80" t="str">
            <v>FT</v>
          </cell>
        </row>
        <row r="81">
          <cell r="B81">
            <v>99538</v>
          </cell>
          <cell r="G81" t="str">
            <v>PT</v>
          </cell>
        </row>
        <row r="82">
          <cell r="B82">
            <v>0</v>
          </cell>
          <cell r="G82" t="str">
            <v>FT: 9 PT: 1</v>
          </cell>
        </row>
        <row r="83">
          <cell r="B83">
            <v>0</v>
          </cell>
          <cell r="G83">
            <v>0</v>
          </cell>
        </row>
        <row r="84">
          <cell r="B84">
            <v>99849</v>
          </cell>
          <cell r="G84" t="str">
            <v>FT</v>
          </cell>
        </row>
        <row r="85">
          <cell r="B85">
            <v>0</v>
          </cell>
          <cell r="G85" t="str">
            <v>FT: 1 PT: 0</v>
          </cell>
        </row>
        <row r="86">
          <cell r="B86">
            <v>0</v>
          </cell>
          <cell r="G86">
            <v>0</v>
          </cell>
        </row>
        <row r="87">
          <cell r="B87">
            <v>99856</v>
          </cell>
          <cell r="G87" t="str">
            <v>FT</v>
          </cell>
        </row>
        <row r="88">
          <cell r="B88">
            <v>99791</v>
          </cell>
          <cell r="G88" t="str">
            <v>FT</v>
          </cell>
        </row>
        <row r="89">
          <cell r="B89">
            <v>0</v>
          </cell>
          <cell r="G89" t="str">
            <v>FT: 2 PT: 0</v>
          </cell>
        </row>
        <row r="90">
          <cell r="B90">
            <v>0</v>
          </cell>
          <cell r="G90">
            <v>0</v>
          </cell>
        </row>
        <row r="91">
          <cell r="B91">
            <v>98669</v>
          </cell>
          <cell r="G91" t="str">
            <v>FT</v>
          </cell>
        </row>
        <row r="92">
          <cell r="B92">
            <v>99968</v>
          </cell>
          <cell r="G92" t="str">
            <v>FT</v>
          </cell>
        </row>
        <row r="93">
          <cell r="B93">
            <v>766</v>
          </cell>
          <cell r="G93" t="str">
            <v>FT</v>
          </cell>
        </row>
        <row r="94">
          <cell r="B94">
            <v>1008</v>
          </cell>
          <cell r="G94" t="str">
            <v>FT</v>
          </cell>
        </row>
        <row r="95">
          <cell r="B95">
            <v>98986</v>
          </cell>
          <cell r="G95" t="str">
            <v>FT</v>
          </cell>
        </row>
        <row r="96">
          <cell r="B96">
            <v>98712</v>
          </cell>
          <cell r="G96" t="str">
            <v>FT</v>
          </cell>
        </row>
        <row r="97">
          <cell r="B97">
            <v>99704</v>
          </cell>
          <cell r="G97" t="str">
            <v>FT</v>
          </cell>
        </row>
        <row r="98">
          <cell r="B98">
            <v>99942</v>
          </cell>
          <cell r="G98" t="str">
            <v>FT</v>
          </cell>
        </row>
        <row r="99">
          <cell r="B99">
            <v>1006</v>
          </cell>
          <cell r="G99" t="str">
            <v>FT</v>
          </cell>
        </row>
        <row r="100">
          <cell r="B100">
            <v>99558</v>
          </cell>
          <cell r="G100" t="str">
            <v>FT</v>
          </cell>
        </row>
        <row r="101">
          <cell r="B101">
            <v>99967</v>
          </cell>
          <cell r="G101" t="str">
            <v>FT</v>
          </cell>
        </row>
        <row r="102">
          <cell r="B102">
            <v>1009</v>
          </cell>
          <cell r="G102" t="str">
            <v>FT</v>
          </cell>
        </row>
        <row r="103">
          <cell r="B103">
            <v>99543</v>
          </cell>
          <cell r="G103" t="str">
            <v>FT</v>
          </cell>
        </row>
        <row r="104">
          <cell r="B104">
            <v>99926</v>
          </cell>
          <cell r="G104" t="str">
            <v>FT</v>
          </cell>
        </row>
        <row r="105">
          <cell r="B105">
            <v>99650</v>
          </cell>
          <cell r="G105" t="str">
            <v>FT</v>
          </cell>
        </row>
        <row r="106">
          <cell r="B106">
            <v>98953</v>
          </cell>
          <cell r="G106" t="str">
            <v>FT</v>
          </cell>
        </row>
        <row r="107">
          <cell r="B107">
            <v>99290</v>
          </cell>
          <cell r="G107" t="str">
            <v>FT</v>
          </cell>
        </row>
        <row r="108">
          <cell r="B108">
            <v>99979</v>
          </cell>
          <cell r="G108" t="str">
            <v>FT</v>
          </cell>
        </row>
        <row r="109">
          <cell r="B109">
            <v>99708</v>
          </cell>
          <cell r="G109" t="str">
            <v>FT</v>
          </cell>
        </row>
        <row r="110">
          <cell r="B110">
            <v>99950</v>
          </cell>
          <cell r="G110" t="str">
            <v>FT</v>
          </cell>
        </row>
        <row r="111">
          <cell r="B111">
            <v>99709</v>
          </cell>
          <cell r="G111" t="str">
            <v>FT</v>
          </cell>
        </row>
        <row r="112">
          <cell r="B112">
            <v>99965</v>
          </cell>
          <cell r="G112" t="str">
            <v>FT</v>
          </cell>
        </row>
        <row r="113">
          <cell r="B113">
            <v>99993</v>
          </cell>
          <cell r="G113" t="str">
            <v>FT</v>
          </cell>
        </row>
        <row r="114">
          <cell r="B114">
            <v>99585</v>
          </cell>
          <cell r="G114" t="str">
            <v>FT</v>
          </cell>
        </row>
        <row r="115">
          <cell r="B115">
            <v>99654</v>
          </cell>
          <cell r="G115" t="str">
            <v>FT</v>
          </cell>
        </row>
        <row r="116">
          <cell r="B116">
            <v>99707</v>
          </cell>
          <cell r="G116" t="str">
            <v>FT</v>
          </cell>
        </row>
        <row r="117">
          <cell r="B117">
            <v>98648</v>
          </cell>
          <cell r="G117" t="str">
            <v>FT</v>
          </cell>
        </row>
        <row r="118">
          <cell r="B118">
            <v>99651</v>
          </cell>
          <cell r="G118" t="str">
            <v>FT</v>
          </cell>
        </row>
        <row r="119">
          <cell r="B119">
            <v>99700</v>
          </cell>
          <cell r="G119" t="str">
            <v>FT</v>
          </cell>
        </row>
        <row r="120">
          <cell r="B120">
            <v>0</v>
          </cell>
          <cell r="G120" t="str">
            <v>VAC-FT</v>
          </cell>
        </row>
        <row r="121">
          <cell r="B121">
            <v>0</v>
          </cell>
          <cell r="G121" t="str">
            <v>VAC-FT</v>
          </cell>
        </row>
        <row r="122">
          <cell r="B122">
            <v>0</v>
          </cell>
          <cell r="G122" t="str">
            <v>VAC-FT</v>
          </cell>
        </row>
        <row r="123">
          <cell r="B123">
            <v>0</v>
          </cell>
          <cell r="G123" t="str">
            <v>VAC-FT</v>
          </cell>
        </row>
        <row r="124">
          <cell r="B124">
            <v>0</v>
          </cell>
          <cell r="G124" t="str">
            <v>VAC-FT</v>
          </cell>
        </row>
        <row r="125">
          <cell r="B125">
            <v>0</v>
          </cell>
          <cell r="G125" t="str">
            <v>VAC-FT</v>
          </cell>
        </row>
        <row r="126">
          <cell r="B126">
            <v>0</v>
          </cell>
          <cell r="G126" t="str">
            <v>FT: 29 PT: 0</v>
          </cell>
        </row>
        <row r="127">
          <cell r="B127">
            <v>0</v>
          </cell>
          <cell r="G127">
            <v>0</v>
          </cell>
        </row>
        <row r="128">
          <cell r="B128">
            <v>99802</v>
          </cell>
          <cell r="G128" t="str">
            <v>FT</v>
          </cell>
        </row>
        <row r="129">
          <cell r="B129">
            <v>99222</v>
          </cell>
          <cell r="G129" t="str">
            <v>FT</v>
          </cell>
        </row>
        <row r="130">
          <cell r="B130">
            <v>99862</v>
          </cell>
          <cell r="G130" t="str">
            <v>FT</v>
          </cell>
        </row>
        <row r="131">
          <cell r="B131">
            <v>10056</v>
          </cell>
          <cell r="G131" t="str">
            <v>FT</v>
          </cell>
        </row>
        <row r="132">
          <cell r="B132">
            <v>99916</v>
          </cell>
          <cell r="G132" t="str">
            <v>FT</v>
          </cell>
        </row>
        <row r="133">
          <cell r="B133">
            <v>99788</v>
          </cell>
          <cell r="G133" t="str">
            <v>FT</v>
          </cell>
        </row>
        <row r="134">
          <cell r="B134">
            <v>10054</v>
          </cell>
          <cell r="G134" t="str">
            <v>FT</v>
          </cell>
        </row>
        <row r="135">
          <cell r="B135">
            <v>0</v>
          </cell>
          <cell r="G135" t="str">
            <v>FT: 7 PT: 0</v>
          </cell>
        </row>
      </sheetData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E in ,000"/>
      <sheetName val="ROE"/>
      <sheetName val="UI ROE Relief"/>
      <sheetName val="Com ROE Relief"/>
      <sheetName val="Rate Case Revenue"/>
      <sheetName val="Ratebase"/>
      <sheetName val="Net Plant"/>
      <sheetName val="IS"/>
      <sheetName val="Effective Tax"/>
      <sheetName val="Jurisd Tax"/>
      <sheetName val="D-E"/>
      <sheetName val="Data"/>
      <sheetName val="Reports"/>
      <sheetName val="Closed Reg Rev"/>
      <sheetName val="Pending Reg Rev"/>
      <sheetName val="FORM.COS.SUBS.LIST"/>
      <sheetName val="Co by State"/>
      <sheetName val="9000'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3">
          <cell r="C13">
            <v>1</v>
          </cell>
          <cell r="D13">
            <v>688555.68</v>
          </cell>
          <cell r="F13">
            <v>4</v>
          </cell>
          <cell r="G13">
            <v>0</v>
          </cell>
          <cell r="I13">
            <v>1</v>
          </cell>
          <cell r="J13">
            <v>-149165.1</v>
          </cell>
          <cell r="L13">
            <v>1</v>
          </cell>
          <cell r="M13">
            <v>-9632854</v>
          </cell>
          <cell r="O13">
            <v>4</v>
          </cell>
          <cell r="P13">
            <v>450000</v>
          </cell>
          <cell r="R13">
            <v>4</v>
          </cell>
          <cell r="S13">
            <v>-340495.16</v>
          </cell>
          <cell r="U13">
            <v>2</v>
          </cell>
          <cell r="V13">
            <v>0</v>
          </cell>
          <cell r="X13">
            <v>1</v>
          </cell>
          <cell r="Y13">
            <v>-1412616.3</v>
          </cell>
          <cell r="AA13">
            <v>6</v>
          </cell>
          <cell r="AB13">
            <v>-350</v>
          </cell>
          <cell r="BE13">
            <v>5</v>
          </cell>
          <cell r="BF13">
            <v>24823.043409200007</v>
          </cell>
          <cell r="CF13">
            <v>1</v>
          </cell>
          <cell r="CG13" t="str">
            <v>Y</v>
          </cell>
        </row>
        <row r="14">
          <cell r="C14">
            <v>2</v>
          </cell>
          <cell r="D14">
            <v>6756002.0199999996</v>
          </cell>
          <cell r="F14">
            <v>5</v>
          </cell>
          <cell r="G14">
            <v>0</v>
          </cell>
          <cell r="I14">
            <v>2</v>
          </cell>
          <cell r="J14">
            <v>-4691567.1500000004</v>
          </cell>
          <cell r="L14">
            <v>18</v>
          </cell>
          <cell r="M14">
            <v>27837.56</v>
          </cell>
          <cell r="O14">
            <v>5</v>
          </cell>
          <cell r="P14">
            <v>-450000</v>
          </cell>
          <cell r="R14">
            <v>5</v>
          </cell>
          <cell r="S14">
            <v>-583336.21</v>
          </cell>
          <cell r="U14">
            <v>5</v>
          </cell>
          <cell r="V14">
            <v>3446.76</v>
          </cell>
          <cell r="X14">
            <v>2</v>
          </cell>
          <cell r="Y14">
            <v>-417573</v>
          </cell>
          <cell r="AA14">
            <v>13</v>
          </cell>
          <cell r="AB14">
            <v>-145</v>
          </cell>
          <cell r="BE14">
            <v>6</v>
          </cell>
          <cell r="BF14">
            <v>6108.3140748000005</v>
          </cell>
          <cell r="CF14">
            <v>2</v>
          </cell>
          <cell r="CG14" t="str">
            <v>Y</v>
          </cell>
        </row>
        <row r="15">
          <cell r="C15">
            <v>5</v>
          </cell>
          <cell r="D15">
            <v>2276220.59</v>
          </cell>
          <cell r="F15">
            <v>12</v>
          </cell>
          <cell r="G15">
            <v>-153268.37</v>
          </cell>
          <cell r="I15">
            <v>5</v>
          </cell>
          <cell r="J15">
            <v>-538733.71</v>
          </cell>
          <cell r="L15">
            <v>21</v>
          </cell>
          <cell r="M15">
            <v>102722.39</v>
          </cell>
          <cell r="O15">
            <v>23</v>
          </cell>
          <cell r="P15">
            <v>-975</v>
          </cell>
          <cell r="R15">
            <v>6</v>
          </cell>
          <cell r="S15">
            <v>-272780</v>
          </cell>
          <cell r="U15">
            <v>7</v>
          </cell>
          <cell r="V15">
            <v>3101.75</v>
          </cell>
          <cell r="X15">
            <v>4</v>
          </cell>
          <cell r="Y15">
            <v>1405724</v>
          </cell>
          <cell r="AA15">
            <v>24</v>
          </cell>
          <cell r="AB15">
            <v>-312</v>
          </cell>
          <cell r="BE15">
            <v>7</v>
          </cell>
          <cell r="BF15">
            <v>1074.4178665000002</v>
          </cell>
          <cell r="CF15">
            <v>4</v>
          </cell>
          <cell r="CG15" t="str">
            <v>Y</v>
          </cell>
        </row>
        <row r="16">
          <cell r="C16">
            <v>6</v>
          </cell>
          <cell r="D16">
            <v>1433009.07</v>
          </cell>
          <cell r="F16">
            <v>25</v>
          </cell>
          <cell r="G16">
            <v>0</v>
          </cell>
          <cell r="I16">
            <v>6</v>
          </cell>
          <cell r="J16">
            <v>-213683.09</v>
          </cell>
          <cell r="L16">
            <v>25</v>
          </cell>
          <cell r="M16">
            <v>24482</v>
          </cell>
          <cell r="O16">
            <v>28</v>
          </cell>
          <cell r="P16">
            <v>-5475</v>
          </cell>
          <cell r="R16">
            <v>7</v>
          </cell>
          <cell r="S16">
            <v>-1672</v>
          </cell>
          <cell r="U16">
            <v>8</v>
          </cell>
          <cell r="V16">
            <v>3964.03</v>
          </cell>
          <cell r="X16">
            <v>5</v>
          </cell>
          <cell r="Y16">
            <v>-93194</v>
          </cell>
          <cell r="AA16">
            <v>30</v>
          </cell>
          <cell r="AB16">
            <v>-36</v>
          </cell>
          <cell r="BE16">
            <v>8</v>
          </cell>
          <cell r="BF16">
            <v>4739.6431473000011</v>
          </cell>
          <cell r="CF16">
            <v>5</v>
          </cell>
          <cell r="CG16" t="str">
            <v>Y</v>
          </cell>
        </row>
        <row r="17">
          <cell r="C17">
            <v>7</v>
          </cell>
          <cell r="D17">
            <v>149716.32999999999</v>
          </cell>
          <cell r="F17">
            <v>34</v>
          </cell>
          <cell r="G17">
            <v>3168.25</v>
          </cell>
          <cell r="I17">
            <v>7</v>
          </cell>
          <cell r="J17">
            <v>-8889.58</v>
          </cell>
          <cell r="L17">
            <v>27</v>
          </cell>
          <cell r="M17">
            <v>-963620.89</v>
          </cell>
          <cell r="O17">
            <v>36</v>
          </cell>
          <cell r="P17">
            <v>-56796</v>
          </cell>
          <cell r="R17">
            <v>8</v>
          </cell>
          <cell r="S17">
            <v>-3043.45</v>
          </cell>
          <cell r="U17">
            <v>11</v>
          </cell>
          <cell r="V17">
            <v>0</v>
          </cell>
          <cell r="X17">
            <v>6</v>
          </cell>
          <cell r="Y17">
            <v>-147945</v>
          </cell>
          <cell r="AA17">
            <v>32</v>
          </cell>
          <cell r="AB17">
            <v>-280</v>
          </cell>
          <cell r="BE17">
            <v>9</v>
          </cell>
          <cell r="BF17">
            <v>7262.0274267000023</v>
          </cell>
          <cell r="CF17">
            <v>6</v>
          </cell>
          <cell r="CG17" t="str">
            <v>Y</v>
          </cell>
        </row>
        <row r="18">
          <cell r="C18">
            <v>8</v>
          </cell>
          <cell r="D18">
            <v>205138.07</v>
          </cell>
          <cell r="F18">
            <v>35</v>
          </cell>
          <cell r="G18">
            <v>461446.03</v>
          </cell>
          <cell r="I18">
            <v>8</v>
          </cell>
          <cell r="J18">
            <v>-18446.599999999999</v>
          </cell>
          <cell r="L18">
            <v>34</v>
          </cell>
          <cell r="M18">
            <v>485498.88</v>
          </cell>
          <cell r="O18">
            <v>70</v>
          </cell>
          <cell r="P18">
            <v>2400</v>
          </cell>
          <cell r="R18">
            <v>9</v>
          </cell>
          <cell r="S18">
            <v>-33384.82</v>
          </cell>
          <cell r="U18">
            <v>12</v>
          </cell>
          <cell r="V18">
            <v>8414.3700000000008</v>
          </cell>
          <cell r="X18">
            <v>7</v>
          </cell>
          <cell r="Y18">
            <v>-16011</v>
          </cell>
          <cell r="AA18">
            <v>33</v>
          </cell>
          <cell r="AB18">
            <v>-250</v>
          </cell>
          <cell r="BE18">
            <v>10</v>
          </cell>
          <cell r="BF18">
            <v>0</v>
          </cell>
          <cell r="CF18">
            <v>7</v>
          </cell>
          <cell r="CG18" t="str">
            <v>Y</v>
          </cell>
        </row>
        <row r="19">
          <cell r="C19">
            <v>9</v>
          </cell>
          <cell r="D19">
            <v>484758.46</v>
          </cell>
          <cell r="F19">
            <v>36</v>
          </cell>
          <cell r="G19">
            <v>663847.37</v>
          </cell>
          <cell r="I19">
            <v>9</v>
          </cell>
          <cell r="J19">
            <v>-52441.39</v>
          </cell>
          <cell r="L19">
            <v>36</v>
          </cell>
          <cell r="M19">
            <v>-117417.65</v>
          </cell>
          <cell r="O19">
            <v>80</v>
          </cell>
          <cell r="P19">
            <v>-34510</v>
          </cell>
          <cell r="R19">
            <v>11</v>
          </cell>
          <cell r="S19">
            <v>-17294.22</v>
          </cell>
          <cell r="U19">
            <v>13</v>
          </cell>
          <cell r="V19">
            <v>2984.25</v>
          </cell>
          <cell r="X19">
            <v>8</v>
          </cell>
          <cell r="Y19">
            <v>-11577</v>
          </cell>
          <cell r="AA19">
            <v>34</v>
          </cell>
          <cell r="AB19">
            <v>-84250</v>
          </cell>
          <cell r="BE19">
            <v>11</v>
          </cell>
          <cell r="BF19">
            <v>2277.1194064000001</v>
          </cell>
          <cell r="CF19">
            <v>8</v>
          </cell>
          <cell r="CG19" t="str">
            <v>Y</v>
          </cell>
        </row>
        <row r="20">
          <cell r="C20">
            <v>11</v>
          </cell>
          <cell r="D20">
            <v>116028.15</v>
          </cell>
          <cell r="F20">
            <v>38</v>
          </cell>
          <cell r="G20">
            <v>554049.14</v>
          </cell>
          <cell r="I20">
            <v>11</v>
          </cell>
          <cell r="J20">
            <v>-18023.96</v>
          </cell>
          <cell r="L20">
            <v>38</v>
          </cell>
          <cell r="M20">
            <v>-6341801.4500000002</v>
          </cell>
          <cell r="O20">
            <v>89</v>
          </cell>
          <cell r="P20">
            <v>-38400</v>
          </cell>
          <cell r="R20">
            <v>13</v>
          </cell>
          <cell r="S20">
            <v>-1032850.1</v>
          </cell>
          <cell r="U20">
            <v>14</v>
          </cell>
          <cell r="V20">
            <v>0</v>
          </cell>
          <cell r="X20">
            <v>9</v>
          </cell>
          <cell r="Y20">
            <v>-40240</v>
          </cell>
          <cell r="AA20">
            <v>35</v>
          </cell>
          <cell r="AB20">
            <v>-33840.53</v>
          </cell>
          <cell r="BE20">
            <v>12</v>
          </cell>
          <cell r="BF20">
            <v>1040.1696474999999</v>
          </cell>
          <cell r="CF20">
            <v>9</v>
          </cell>
          <cell r="CG20" t="str">
            <v>Y</v>
          </cell>
        </row>
        <row r="21">
          <cell r="C21">
            <v>12</v>
          </cell>
          <cell r="D21">
            <v>291422.34999999998</v>
          </cell>
          <cell r="F21">
            <v>40</v>
          </cell>
          <cell r="G21">
            <v>12530</v>
          </cell>
          <cell r="I21">
            <v>12</v>
          </cell>
          <cell r="J21">
            <v>22146.25</v>
          </cell>
          <cell r="L21">
            <v>40</v>
          </cell>
          <cell r="M21">
            <v>65673.55</v>
          </cell>
          <cell r="O21">
            <v>90</v>
          </cell>
          <cell r="P21">
            <v>-97052</v>
          </cell>
          <cell r="R21">
            <v>14</v>
          </cell>
          <cell r="S21">
            <v>-3091748.55</v>
          </cell>
          <cell r="U21">
            <v>15</v>
          </cell>
          <cell r="V21">
            <v>1175.3</v>
          </cell>
          <cell r="X21">
            <v>11</v>
          </cell>
          <cell r="Y21">
            <v>-9391</v>
          </cell>
          <cell r="AA21">
            <v>36</v>
          </cell>
          <cell r="AB21">
            <v>-193723.6</v>
          </cell>
          <cell r="BE21">
            <v>13</v>
          </cell>
          <cell r="BF21">
            <v>10580.711716199998</v>
          </cell>
          <cell r="CF21">
            <v>11</v>
          </cell>
          <cell r="CG21" t="str">
            <v>Y</v>
          </cell>
        </row>
        <row r="22">
          <cell r="C22">
            <v>13</v>
          </cell>
          <cell r="D22">
            <v>2576779.79</v>
          </cell>
          <cell r="F22">
            <v>44</v>
          </cell>
          <cell r="G22">
            <v>326.75</v>
          </cell>
          <cell r="I22">
            <v>13</v>
          </cell>
          <cell r="J22">
            <v>-821309.92</v>
          </cell>
          <cell r="L22">
            <v>42</v>
          </cell>
          <cell r="M22">
            <v>40720.080000000002</v>
          </cell>
          <cell r="O22">
            <v>135</v>
          </cell>
          <cell r="P22">
            <v>-658710.19999999995</v>
          </cell>
          <cell r="R22">
            <v>15</v>
          </cell>
          <cell r="S22">
            <v>-32215.34</v>
          </cell>
          <cell r="U22">
            <v>16</v>
          </cell>
          <cell r="V22">
            <v>4276</v>
          </cell>
          <cell r="X22">
            <v>12</v>
          </cell>
          <cell r="Y22">
            <v>-56556</v>
          </cell>
          <cell r="AA22">
            <v>38</v>
          </cell>
          <cell r="AB22">
            <v>-102861.1</v>
          </cell>
          <cell r="BE22">
            <v>14</v>
          </cell>
          <cell r="BF22">
            <v>45948.676116100003</v>
          </cell>
          <cell r="CF22">
            <v>12</v>
          </cell>
          <cell r="CG22" t="str">
            <v>Y</v>
          </cell>
        </row>
        <row r="23">
          <cell r="C23">
            <v>14</v>
          </cell>
          <cell r="D23">
            <v>7411838.9100000001</v>
          </cell>
          <cell r="F23">
            <v>47</v>
          </cell>
          <cell r="G23">
            <v>585306.77</v>
          </cell>
          <cell r="I23">
            <v>14</v>
          </cell>
          <cell r="J23">
            <v>-1853280.79</v>
          </cell>
          <cell r="L23">
            <v>43</v>
          </cell>
          <cell r="M23">
            <v>198411.88</v>
          </cell>
          <cell r="O23">
            <v>160</v>
          </cell>
          <cell r="P23">
            <v>-113080.53</v>
          </cell>
          <cell r="R23">
            <v>16</v>
          </cell>
          <cell r="S23">
            <v>-380488</v>
          </cell>
          <cell r="U23">
            <v>17</v>
          </cell>
          <cell r="V23">
            <v>0</v>
          </cell>
          <cell r="X23">
            <v>13</v>
          </cell>
          <cell r="Y23">
            <v>-90076</v>
          </cell>
          <cell r="AA23">
            <v>40</v>
          </cell>
          <cell r="AB23">
            <v>-42215.58</v>
          </cell>
          <cell r="BE23">
            <v>15</v>
          </cell>
          <cell r="BF23">
            <v>6754.151913900002</v>
          </cell>
          <cell r="CF23">
            <v>13</v>
          </cell>
          <cell r="CG23" t="str">
            <v>Y</v>
          </cell>
        </row>
        <row r="24">
          <cell r="C24">
            <v>15</v>
          </cell>
          <cell r="D24">
            <v>293165.89</v>
          </cell>
          <cell r="F24">
            <v>51</v>
          </cell>
          <cell r="G24">
            <v>70367.09</v>
          </cell>
          <cell r="I24">
            <v>15</v>
          </cell>
          <cell r="J24">
            <v>-78528.899999999994</v>
          </cell>
          <cell r="L24">
            <v>44</v>
          </cell>
          <cell r="M24">
            <v>-87611.65</v>
          </cell>
          <cell r="R24">
            <v>17</v>
          </cell>
          <cell r="S24">
            <v>-109915.67</v>
          </cell>
          <cell r="U24">
            <v>18</v>
          </cell>
          <cell r="V24">
            <v>3950.24</v>
          </cell>
          <cell r="X24">
            <v>14</v>
          </cell>
          <cell r="Y24">
            <v>-312170</v>
          </cell>
          <cell r="AA24">
            <v>44</v>
          </cell>
          <cell r="AB24">
            <v>-12905</v>
          </cell>
          <cell r="BE24">
            <v>16</v>
          </cell>
          <cell r="BF24">
            <v>35390.350280199993</v>
          </cell>
          <cell r="CF24">
            <v>14</v>
          </cell>
          <cell r="CG24" t="str">
            <v>Y</v>
          </cell>
        </row>
        <row r="25">
          <cell r="C25">
            <v>16</v>
          </cell>
          <cell r="D25">
            <v>2236448.91</v>
          </cell>
          <cell r="F25">
            <v>53</v>
          </cell>
          <cell r="G25">
            <v>0</v>
          </cell>
          <cell r="I25">
            <v>16</v>
          </cell>
          <cell r="J25">
            <v>-623130.59</v>
          </cell>
          <cell r="L25">
            <v>51</v>
          </cell>
          <cell r="M25">
            <v>136624</v>
          </cell>
          <cell r="R25">
            <v>18</v>
          </cell>
          <cell r="S25">
            <v>-321287.40999999997</v>
          </cell>
          <cell r="U25">
            <v>20</v>
          </cell>
          <cell r="V25">
            <v>2395</v>
          </cell>
          <cell r="X25">
            <v>15</v>
          </cell>
          <cell r="Y25">
            <v>-34102</v>
          </cell>
          <cell r="AA25">
            <v>47</v>
          </cell>
          <cell r="AB25">
            <v>-36412.5</v>
          </cell>
          <cell r="BE25">
            <v>17</v>
          </cell>
          <cell r="BF25">
            <v>16165.407129700001</v>
          </cell>
          <cell r="CF25">
            <v>15</v>
          </cell>
          <cell r="CG25" t="str">
            <v>Y</v>
          </cell>
        </row>
        <row r="26">
          <cell r="C26">
            <v>17</v>
          </cell>
          <cell r="D26">
            <v>950144.29</v>
          </cell>
          <cell r="F26">
            <v>55</v>
          </cell>
          <cell r="G26">
            <v>416572.64</v>
          </cell>
          <cell r="I26">
            <v>17</v>
          </cell>
          <cell r="J26">
            <v>-340533.38</v>
          </cell>
          <cell r="L26">
            <v>52</v>
          </cell>
          <cell r="M26">
            <v>-561576</v>
          </cell>
          <cell r="R26">
            <v>20</v>
          </cell>
          <cell r="S26">
            <v>-20875.810000000001</v>
          </cell>
          <cell r="U26">
            <v>24</v>
          </cell>
          <cell r="V26">
            <v>13373.75</v>
          </cell>
          <cell r="X26">
            <v>16</v>
          </cell>
          <cell r="Y26">
            <v>-81770</v>
          </cell>
          <cell r="AA26">
            <v>53</v>
          </cell>
          <cell r="AB26">
            <v>-6238.44</v>
          </cell>
          <cell r="BE26">
            <v>18</v>
          </cell>
          <cell r="BF26">
            <v>5298.7770282999991</v>
          </cell>
          <cell r="CF26">
            <v>16</v>
          </cell>
          <cell r="CG26" t="str">
            <v>Y</v>
          </cell>
        </row>
        <row r="27">
          <cell r="C27">
            <v>18</v>
          </cell>
          <cell r="D27">
            <v>874161.07</v>
          </cell>
          <cell r="F27">
            <v>57</v>
          </cell>
          <cell r="G27">
            <v>57827.01</v>
          </cell>
          <cell r="I27">
            <v>18</v>
          </cell>
          <cell r="J27">
            <v>-332223.99</v>
          </cell>
          <cell r="L27">
            <v>53</v>
          </cell>
          <cell r="M27">
            <v>-2798273.96</v>
          </cell>
          <cell r="R27">
            <v>23</v>
          </cell>
          <cell r="S27">
            <v>-20239.14</v>
          </cell>
          <cell r="U27">
            <v>26</v>
          </cell>
          <cell r="V27">
            <v>0</v>
          </cell>
          <cell r="X27">
            <v>17</v>
          </cell>
          <cell r="Y27">
            <v>-30767</v>
          </cell>
          <cell r="AA27">
            <v>57</v>
          </cell>
          <cell r="AB27">
            <v>-47465.43</v>
          </cell>
          <cell r="BE27">
            <v>20</v>
          </cell>
          <cell r="BF27">
            <v>6115.2491770000015</v>
          </cell>
          <cell r="CF27">
            <v>17</v>
          </cell>
          <cell r="CG27" t="str">
            <v>Y</v>
          </cell>
        </row>
        <row r="28">
          <cell r="C28">
            <v>20</v>
          </cell>
          <cell r="D28">
            <v>610755</v>
          </cell>
          <cell r="F28">
            <v>58</v>
          </cell>
          <cell r="G28">
            <v>0</v>
          </cell>
          <cell r="I28">
            <v>20</v>
          </cell>
          <cell r="J28">
            <v>-172583.83</v>
          </cell>
          <cell r="L28">
            <v>55</v>
          </cell>
          <cell r="M28">
            <v>-1601495.92</v>
          </cell>
          <cell r="R28">
            <v>24</v>
          </cell>
          <cell r="S28">
            <v>-474134.68</v>
          </cell>
          <cell r="U28">
            <v>27</v>
          </cell>
          <cell r="V28">
            <v>33094.400000000001</v>
          </cell>
          <cell r="X28">
            <v>18</v>
          </cell>
          <cell r="Y28">
            <v>-35731</v>
          </cell>
          <cell r="AA28">
            <v>60</v>
          </cell>
          <cell r="AB28">
            <v>-1615</v>
          </cell>
          <cell r="BE28">
            <v>21</v>
          </cell>
          <cell r="BF28">
            <v>4122.2344814999997</v>
          </cell>
          <cell r="CF28">
            <v>18</v>
          </cell>
          <cell r="CG28" t="str">
            <v>N</v>
          </cell>
        </row>
        <row r="29">
          <cell r="C29">
            <v>21</v>
          </cell>
          <cell r="D29">
            <v>235094.33</v>
          </cell>
          <cell r="F29">
            <v>60</v>
          </cell>
          <cell r="G29">
            <v>0</v>
          </cell>
          <cell r="I29">
            <v>21</v>
          </cell>
          <cell r="J29">
            <v>-115696.76</v>
          </cell>
          <cell r="L29">
            <v>56</v>
          </cell>
          <cell r="M29">
            <v>-232530.46</v>
          </cell>
          <cell r="R29">
            <v>25</v>
          </cell>
          <cell r="S29">
            <v>-19067.2</v>
          </cell>
          <cell r="U29">
            <v>28</v>
          </cell>
          <cell r="V29">
            <v>2629.25</v>
          </cell>
          <cell r="X29">
            <v>20</v>
          </cell>
          <cell r="Y29">
            <v>-47458</v>
          </cell>
          <cell r="AA29">
            <v>62</v>
          </cell>
          <cell r="AB29">
            <v>-1524</v>
          </cell>
          <cell r="BE29">
            <v>22</v>
          </cell>
          <cell r="BF29">
            <v>1350.7821603999998</v>
          </cell>
          <cell r="CF29">
            <v>20</v>
          </cell>
          <cell r="CG29" t="str">
            <v>Y</v>
          </cell>
        </row>
        <row r="30">
          <cell r="C30">
            <v>22</v>
          </cell>
          <cell r="D30">
            <v>132153.78</v>
          </cell>
          <cell r="F30">
            <v>61</v>
          </cell>
          <cell r="G30">
            <v>125246</v>
          </cell>
          <cell r="I30">
            <v>22</v>
          </cell>
          <cell r="J30">
            <v>-6767.08</v>
          </cell>
          <cell r="L30">
            <v>61</v>
          </cell>
          <cell r="M30">
            <v>280033.48</v>
          </cell>
          <cell r="R30">
            <v>26</v>
          </cell>
          <cell r="S30">
            <v>-56246.13</v>
          </cell>
          <cell r="U30">
            <v>29</v>
          </cell>
          <cell r="V30">
            <v>1698</v>
          </cell>
          <cell r="X30">
            <v>21</v>
          </cell>
          <cell r="Y30">
            <v>-18874</v>
          </cell>
          <cell r="AA30">
            <v>64</v>
          </cell>
          <cell r="AB30">
            <v>-47743</v>
          </cell>
          <cell r="BE30">
            <v>23</v>
          </cell>
          <cell r="BF30">
            <v>4081.6110252000008</v>
          </cell>
          <cell r="CF30">
            <v>21</v>
          </cell>
          <cell r="CG30" t="str">
            <v>Y</v>
          </cell>
        </row>
        <row r="31">
          <cell r="C31">
            <v>23</v>
          </cell>
          <cell r="D31">
            <v>203461.71</v>
          </cell>
          <cell r="F31">
            <v>62</v>
          </cell>
          <cell r="G31">
            <v>14527.79</v>
          </cell>
          <cell r="I31">
            <v>23</v>
          </cell>
          <cell r="J31">
            <v>-36069.78</v>
          </cell>
          <cell r="L31">
            <v>70</v>
          </cell>
          <cell r="M31">
            <v>-464265.59</v>
          </cell>
          <cell r="R31">
            <v>27</v>
          </cell>
          <cell r="S31">
            <v>-1842389.92</v>
          </cell>
          <cell r="U31">
            <v>31</v>
          </cell>
          <cell r="V31">
            <v>11394.74</v>
          </cell>
          <cell r="X31">
            <v>22</v>
          </cell>
          <cell r="Y31">
            <v>-17440</v>
          </cell>
          <cell r="AA31">
            <v>65</v>
          </cell>
          <cell r="AB31">
            <v>-35468</v>
          </cell>
          <cell r="BE31">
            <v>24</v>
          </cell>
          <cell r="BF31">
            <v>44815.010341200003</v>
          </cell>
          <cell r="CF31">
            <v>22</v>
          </cell>
          <cell r="CG31" t="str">
            <v>Y</v>
          </cell>
        </row>
        <row r="32">
          <cell r="C32">
            <v>24</v>
          </cell>
          <cell r="D32">
            <v>3596536.84</v>
          </cell>
          <cell r="F32">
            <v>64</v>
          </cell>
          <cell r="G32">
            <v>724.25</v>
          </cell>
          <cell r="I32">
            <v>24</v>
          </cell>
          <cell r="J32">
            <v>-1005501.67</v>
          </cell>
          <cell r="L32">
            <v>71</v>
          </cell>
          <cell r="M32">
            <v>1220293.1100000001</v>
          </cell>
          <cell r="R32">
            <v>28</v>
          </cell>
          <cell r="S32">
            <v>-209858.6</v>
          </cell>
          <cell r="U32">
            <v>34</v>
          </cell>
          <cell r="V32">
            <v>93182.19</v>
          </cell>
          <cell r="X32">
            <v>23</v>
          </cell>
          <cell r="Y32">
            <v>-18872</v>
          </cell>
          <cell r="AA32">
            <v>66</v>
          </cell>
          <cell r="AB32">
            <v>-50955</v>
          </cell>
          <cell r="BE32">
            <v>25</v>
          </cell>
          <cell r="BF32">
            <v>5164.661117900001</v>
          </cell>
          <cell r="CF32">
            <v>23</v>
          </cell>
          <cell r="CG32" t="str">
            <v>Y</v>
          </cell>
        </row>
        <row r="33">
          <cell r="C33">
            <v>25</v>
          </cell>
          <cell r="D33">
            <v>775698.38</v>
          </cell>
          <cell r="F33">
            <v>65</v>
          </cell>
          <cell r="G33">
            <v>177543.03</v>
          </cell>
          <cell r="I33">
            <v>25</v>
          </cell>
          <cell r="J33">
            <v>-144440.88</v>
          </cell>
          <cell r="L33">
            <v>73</v>
          </cell>
          <cell r="M33">
            <v>336502.6</v>
          </cell>
          <cell r="R33">
            <v>29</v>
          </cell>
          <cell r="S33">
            <v>-623717.93000000005</v>
          </cell>
          <cell r="U33">
            <v>35</v>
          </cell>
          <cell r="V33">
            <v>76688.53</v>
          </cell>
          <cell r="X33">
            <v>24</v>
          </cell>
          <cell r="Y33">
            <v>-350673</v>
          </cell>
          <cell r="AA33">
            <v>67</v>
          </cell>
          <cell r="AB33">
            <v>-128520</v>
          </cell>
          <cell r="BE33">
            <v>26</v>
          </cell>
          <cell r="BF33">
            <v>9044.5252213000022</v>
          </cell>
          <cell r="CF33">
            <v>24</v>
          </cell>
          <cell r="CG33" t="str">
            <v>Y</v>
          </cell>
        </row>
        <row r="34">
          <cell r="C34">
            <v>26</v>
          </cell>
          <cell r="D34">
            <v>943325.53</v>
          </cell>
          <cell r="F34">
            <v>66</v>
          </cell>
          <cell r="G34">
            <v>147.51</v>
          </cell>
          <cell r="I34">
            <v>26</v>
          </cell>
          <cell r="J34">
            <v>-338936.06</v>
          </cell>
          <cell r="L34">
            <v>79</v>
          </cell>
          <cell r="M34">
            <v>284832.56</v>
          </cell>
          <cell r="R34">
            <v>30</v>
          </cell>
          <cell r="S34">
            <v>-109548.74</v>
          </cell>
          <cell r="U34">
            <v>36</v>
          </cell>
          <cell r="V34">
            <v>32834.71</v>
          </cell>
          <cell r="X34">
            <v>25</v>
          </cell>
          <cell r="Y34">
            <v>-38948</v>
          </cell>
          <cell r="AA34">
            <v>68</v>
          </cell>
          <cell r="AB34">
            <v>-30362</v>
          </cell>
          <cell r="BE34">
            <v>27</v>
          </cell>
          <cell r="BF34">
            <v>10698.011668800002</v>
          </cell>
          <cell r="CF34">
            <v>25</v>
          </cell>
          <cell r="CG34" t="str">
            <v>N</v>
          </cell>
        </row>
        <row r="35">
          <cell r="C35">
            <v>27</v>
          </cell>
          <cell r="D35">
            <v>3840653.03</v>
          </cell>
          <cell r="F35">
            <v>67</v>
          </cell>
          <cell r="G35">
            <v>284356.51</v>
          </cell>
          <cell r="I35">
            <v>27</v>
          </cell>
          <cell r="J35">
            <v>-318539.34999999998</v>
          </cell>
          <cell r="L35">
            <v>80</v>
          </cell>
          <cell r="M35">
            <v>-1541397.86</v>
          </cell>
          <cell r="R35">
            <v>34</v>
          </cell>
          <cell r="S35">
            <v>-1756065.79</v>
          </cell>
          <cell r="U35">
            <v>38</v>
          </cell>
          <cell r="V35">
            <v>66039.210000000006</v>
          </cell>
          <cell r="X35">
            <v>26</v>
          </cell>
          <cell r="Y35">
            <v>-144207</v>
          </cell>
          <cell r="AA35">
            <v>69</v>
          </cell>
          <cell r="AB35">
            <v>-31800</v>
          </cell>
          <cell r="BE35">
            <v>28</v>
          </cell>
          <cell r="BF35">
            <v>2454.4645709000006</v>
          </cell>
          <cell r="CF35">
            <v>26</v>
          </cell>
          <cell r="CG35" t="str">
            <v>Y</v>
          </cell>
        </row>
        <row r="36">
          <cell r="C36">
            <v>28</v>
          </cell>
          <cell r="D36">
            <v>439548.09</v>
          </cell>
          <cell r="F36">
            <v>68</v>
          </cell>
          <cell r="G36">
            <v>16881.75</v>
          </cell>
          <cell r="I36">
            <v>28</v>
          </cell>
          <cell r="J36">
            <v>-141469.26</v>
          </cell>
          <cell r="L36">
            <v>83</v>
          </cell>
          <cell r="M36">
            <v>-235041.22</v>
          </cell>
          <cell r="R36">
            <v>35</v>
          </cell>
          <cell r="S36">
            <v>-2337923.81</v>
          </cell>
          <cell r="U36">
            <v>40</v>
          </cell>
          <cell r="V36">
            <v>0</v>
          </cell>
          <cell r="X36">
            <v>27</v>
          </cell>
          <cell r="Y36">
            <v>-113675</v>
          </cell>
          <cell r="AA36">
            <v>70</v>
          </cell>
          <cell r="AB36">
            <v>-215027.33</v>
          </cell>
          <cell r="BE36">
            <v>29</v>
          </cell>
          <cell r="BF36">
            <v>8762.436387400001</v>
          </cell>
          <cell r="CF36">
            <v>27</v>
          </cell>
          <cell r="CG36" t="str">
            <v>Y</v>
          </cell>
        </row>
        <row r="37">
          <cell r="C37">
            <v>29</v>
          </cell>
          <cell r="D37">
            <v>1097276.03</v>
          </cell>
          <cell r="F37">
            <v>69</v>
          </cell>
          <cell r="G37">
            <v>18135.75</v>
          </cell>
          <cell r="I37">
            <v>29</v>
          </cell>
          <cell r="J37">
            <v>-264593.96999999997</v>
          </cell>
          <cell r="L37">
            <v>86</v>
          </cell>
          <cell r="M37">
            <v>341225.02</v>
          </cell>
          <cell r="R37">
            <v>36</v>
          </cell>
          <cell r="S37">
            <v>-6463721.5499999998</v>
          </cell>
          <cell r="U37">
            <v>41</v>
          </cell>
          <cell r="V37">
            <v>5027.5</v>
          </cell>
          <cell r="X37">
            <v>28</v>
          </cell>
          <cell r="Y37">
            <v>-16878</v>
          </cell>
          <cell r="AA37">
            <v>71</v>
          </cell>
          <cell r="AB37">
            <v>-120856.94</v>
          </cell>
          <cell r="BE37">
            <v>30</v>
          </cell>
          <cell r="BF37">
            <v>7574.9101197999998</v>
          </cell>
          <cell r="CF37">
            <v>28</v>
          </cell>
          <cell r="CG37" t="str">
            <v>Y</v>
          </cell>
        </row>
        <row r="38">
          <cell r="C38">
            <v>30</v>
          </cell>
          <cell r="D38">
            <v>584834.87</v>
          </cell>
          <cell r="F38">
            <v>70</v>
          </cell>
          <cell r="G38">
            <v>502973.87</v>
          </cell>
          <cell r="I38">
            <v>30</v>
          </cell>
          <cell r="J38">
            <v>-239932.23</v>
          </cell>
          <cell r="L38">
            <v>87</v>
          </cell>
          <cell r="M38">
            <v>-3777502.16</v>
          </cell>
          <cell r="R38">
            <v>38</v>
          </cell>
          <cell r="S38">
            <v>-3040932.78</v>
          </cell>
          <cell r="U38">
            <v>42</v>
          </cell>
          <cell r="V38">
            <v>12829.22</v>
          </cell>
          <cell r="X38">
            <v>29</v>
          </cell>
          <cell r="Y38">
            <v>-21250</v>
          </cell>
          <cell r="AA38">
            <v>72</v>
          </cell>
          <cell r="AB38">
            <v>-13800</v>
          </cell>
          <cell r="BE38">
            <v>32</v>
          </cell>
          <cell r="BF38">
            <v>160.50348879999993</v>
          </cell>
          <cell r="CF38">
            <v>29</v>
          </cell>
          <cell r="CG38" t="str">
            <v>Y</v>
          </cell>
        </row>
        <row r="39">
          <cell r="C39">
            <v>31</v>
          </cell>
          <cell r="D39">
            <v>424701.88</v>
          </cell>
          <cell r="F39">
            <v>71</v>
          </cell>
          <cell r="G39">
            <v>481354.69</v>
          </cell>
          <cell r="I39">
            <v>31</v>
          </cell>
          <cell r="J39">
            <v>-286864.78000000003</v>
          </cell>
          <cell r="L39">
            <v>90</v>
          </cell>
          <cell r="M39">
            <v>433739.42</v>
          </cell>
          <cell r="R39">
            <v>40</v>
          </cell>
          <cell r="S39">
            <v>-2667782.39</v>
          </cell>
          <cell r="U39">
            <v>43</v>
          </cell>
          <cell r="V39">
            <v>2655.75</v>
          </cell>
          <cell r="X39">
            <v>30</v>
          </cell>
          <cell r="Y39">
            <v>-28960</v>
          </cell>
          <cell r="AA39">
            <v>73</v>
          </cell>
          <cell r="AB39">
            <v>-36730.550000000003</v>
          </cell>
          <cell r="BE39">
            <v>33</v>
          </cell>
          <cell r="BF39">
            <v>895.31728299999975</v>
          </cell>
          <cell r="CF39">
            <v>30</v>
          </cell>
          <cell r="CG39" t="str">
            <v>Y</v>
          </cell>
        </row>
        <row r="40">
          <cell r="C40">
            <v>34</v>
          </cell>
          <cell r="D40">
            <v>4312300.16</v>
          </cell>
          <cell r="F40">
            <v>72</v>
          </cell>
          <cell r="G40">
            <v>0</v>
          </cell>
          <cell r="I40">
            <v>34</v>
          </cell>
          <cell r="J40">
            <v>-524274.72</v>
          </cell>
          <cell r="L40">
            <v>103</v>
          </cell>
          <cell r="M40">
            <v>441303.48</v>
          </cell>
          <cell r="R40">
            <v>41</v>
          </cell>
          <cell r="S40">
            <v>-384013.4</v>
          </cell>
          <cell r="U40">
            <v>44</v>
          </cell>
          <cell r="V40">
            <v>0</v>
          </cell>
          <cell r="X40">
            <v>31</v>
          </cell>
          <cell r="Y40">
            <v>-10408</v>
          </cell>
          <cell r="AA40">
            <v>74</v>
          </cell>
          <cell r="AB40">
            <v>-1200</v>
          </cell>
          <cell r="BE40">
            <v>34</v>
          </cell>
          <cell r="BF40">
            <v>22107.898132900002</v>
          </cell>
          <cell r="CF40">
            <v>31</v>
          </cell>
          <cell r="CG40" t="str">
            <v>Y</v>
          </cell>
        </row>
        <row r="41">
          <cell r="C41">
            <v>35</v>
          </cell>
          <cell r="D41">
            <v>7592242.75</v>
          </cell>
          <cell r="F41">
            <v>73</v>
          </cell>
          <cell r="G41">
            <v>166544.25</v>
          </cell>
          <cell r="I41">
            <v>35</v>
          </cell>
          <cell r="J41">
            <v>-723303.78</v>
          </cell>
          <cell r="L41">
            <v>105</v>
          </cell>
          <cell r="M41">
            <v>958924.18</v>
          </cell>
          <cell r="R41">
            <v>42</v>
          </cell>
          <cell r="S41">
            <v>-328081.02</v>
          </cell>
          <cell r="U41">
            <v>47</v>
          </cell>
          <cell r="V41">
            <v>8730.5</v>
          </cell>
          <cell r="X41">
            <v>34</v>
          </cell>
          <cell r="Y41">
            <v>-269988</v>
          </cell>
          <cell r="AA41">
            <v>75</v>
          </cell>
          <cell r="AB41">
            <v>-35168</v>
          </cell>
          <cell r="BE41">
            <v>35</v>
          </cell>
          <cell r="BF41">
            <v>30831.339511800004</v>
          </cell>
          <cell r="CF41">
            <v>32</v>
          </cell>
          <cell r="CG41" t="str">
            <v>Y</v>
          </cell>
        </row>
        <row r="42">
          <cell r="C42">
            <v>36</v>
          </cell>
          <cell r="D42">
            <v>14628820.08</v>
          </cell>
          <cell r="F42">
            <v>74</v>
          </cell>
          <cell r="G42">
            <v>31.25</v>
          </cell>
          <cell r="I42">
            <v>36</v>
          </cell>
          <cell r="J42">
            <v>-2067870.39</v>
          </cell>
          <cell r="L42">
            <v>106</v>
          </cell>
          <cell r="M42">
            <v>-263680.64000000001</v>
          </cell>
          <cell r="R42">
            <v>43</v>
          </cell>
          <cell r="S42">
            <v>-597213.81000000006</v>
          </cell>
          <cell r="U42">
            <v>50</v>
          </cell>
          <cell r="V42">
            <v>20901.91</v>
          </cell>
          <cell r="X42">
            <v>35</v>
          </cell>
          <cell r="Y42">
            <v>-521846</v>
          </cell>
          <cell r="AA42">
            <v>77</v>
          </cell>
          <cell r="AB42">
            <v>0</v>
          </cell>
          <cell r="BE42">
            <v>36</v>
          </cell>
          <cell r="BF42">
            <v>50643.837685499981</v>
          </cell>
          <cell r="CF42">
            <v>33</v>
          </cell>
          <cell r="CG42" t="str">
            <v>Y</v>
          </cell>
        </row>
        <row r="43">
          <cell r="C43">
            <v>38</v>
          </cell>
          <cell r="D43">
            <v>22374298.640000001</v>
          </cell>
          <cell r="F43">
            <v>75</v>
          </cell>
          <cell r="G43">
            <v>266142.37</v>
          </cell>
          <cell r="I43">
            <v>38</v>
          </cell>
          <cell r="J43">
            <v>-4805178.1399999997</v>
          </cell>
          <cell r="L43">
            <v>107</v>
          </cell>
          <cell r="M43">
            <v>476560.11</v>
          </cell>
          <cell r="R43">
            <v>44</v>
          </cell>
          <cell r="S43">
            <v>-1217893.01</v>
          </cell>
          <cell r="U43">
            <v>51</v>
          </cell>
          <cell r="V43">
            <v>24597.439999999999</v>
          </cell>
          <cell r="X43">
            <v>36</v>
          </cell>
          <cell r="Y43">
            <v>-869454</v>
          </cell>
          <cell r="AA43">
            <v>79</v>
          </cell>
          <cell r="AB43">
            <v>-59355</v>
          </cell>
          <cell r="BE43">
            <v>38</v>
          </cell>
          <cell r="BF43">
            <v>41384.864358200015</v>
          </cell>
          <cell r="CF43">
            <v>34</v>
          </cell>
          <cell r="CG43" t="str">
            <v>N</v>
          </cell>
        </row>
        <row r="44">
          <cell r="C44">
            <v>40</v>
          </cell>
          <cell r="D44">
            <v>6854342.9100000001</v>
          </cell>
          <cell r="F44">
            <v>79</v>
          </cell>
          <cell r="G44">
            <v>312.5</v>
          </cell>
          <cell r="I44">
            <v>40</v>
          </cell>
          <cell r="J44">
            <v>-1182417.1299999999</v>
          </cell>
          <cell r="L44">
            <v>108</v>
          </cell>
          <cell r="M44">
            <v>465759</v>
          </cell>
          <cell r="R44">
            <v>47</v>
          </cell>
          <cell r="S44">
            <v>-16854127.93</v>
          </cell>
          <cell r="U44">
            <v>52</v>
          </cell>
          <cell r="V44">
            <v>1055.5</v>
          </cell>
          <cell r="X44">
            <v>38</v>
          </cell>
          <cell r="Y44">
            <v>-818893</v>
          </cell>
          <cell r="AA44">
            <v>80</v>
          </cell>
          <cell r="AB44">
            <v>-451397.88</v>
          </cell>
          <cell r="BE44">
            <v>40</v>
          </cell>
          <cell r="BF44">
            <v>10270.235442000001</v>
          </cell>
          <cell r="CF44">
            <v>35</v>
          </cell>
          <cell r="CG44" t="str">
            <v>Y</v>
          </cell>
        </row>
        <row r="45">
          <cell r="C45">
            <v>41</v>
          </cell>
          <cell r="D45">
            <v>1308825.4099999999</v>
          </cell>
          <cell r="F45">
            <v>80</v>
          </cell>
          <cell r="G45">
            <v>1076879.6599999999</v>
          </cell>
          <cell r="I45">
            <v>41</v>
          </cell>
          <cell r="J45">
            <v>-225019.62</v>
          </cell>
          <cell r="L45">
            <v>120</v>
          </cell>
          <cell r="M45">
            <v>883155.33</v>
          </cell>
          <cell r="R45">
            <v>50</v>
          </cell>
          <cell r="S45">
            <v>-70077.86</v>
          </cell>
          <cell r="U45">
            <v>53</v>
          </cell>
          <cell r="V45">
            <v>53197.79</v>
          </cell>
          <cell r="X45">
            <v>40</v>
          </cell>
          <cell r="Y45">
            <v>-502348</v>
          </cell>
          <cell r="AA45">
            <v>81</v>
          </cell>
          <cell r="AB45">
            <v>-600</v>
          </cell>
          <cell r="BE45">
            <v>41</v>
          </cell>
          <cell r="BF45">
            <v>1371.1207386999999</v>
          </cell>
          <cell r="CF45">
            <v>36</v>
          </cell>
          <cell r="CG45" t="str">
            <v>Y</v>
          </cell>
        </row>
        <row r="46">
          <cell r="C46">
            <v>42</v>
          </cell>
          <cell r="D46">
            <v>1557599.9</v>
          </cell>
          <cell r="F46">
            <v>83</v>
          </cell>
          <cell r="G46">
            <v>236570.77</v>
          </cell>
          <cell r="I46">
            <v>42</v>
          </cell>
          <cell r="J46">
            <v>-405081.52</v>
          </cell>
          <cell r="L46">
            <v>121</v>
          </cell>
          <cell r="M46">
            <v>4106.7</v>
          </cell>
          <cell r="R46">
            <v>51</v>
          </cell>
          <cell r="S46">
            <v>-218902.12</v>
          </cell>
          <cell r="U46">
            <v>55</v>
          </cell>
          <cell r="V46">
            <v>0</v>
          </cell>
          <cell r="X46">
            <v>41</v>
          </cell>
          <cell r="Y46">
            <v>-104020</v>
          </cell>
          <cell r="AA46">
            <v>83</v>
          </cell>
          <cell r="AB46">
            <v>-42845</v>
          </cell>
          <cell r="BE46">
            <v>42</v>
          </cell>
          <cell r="BF46">
            <v>5406.1091174999983</v>
          </cell>
          <cell r="CF46">
            <v>38</v>
          </cell>
          <cell r="CG46" t="str">
            <v>Y</v>
          </cell>
        </row>
        <row r="47">
          <cell r="C47">
            <v>43</v>
          </cell>
          <cell r="D47">
            <v>2207031.3199999998</v>
          </cell>
          <cell r="F47">
            <v>86</v>
          </cell>
          <cell r="G47">
            <v>282956.40000000002</v>
          </cell>
          <cell r="I47">
            <v>43</v>
          </cell>
          <cell r="J47">
            <v>-869173.47</v>
          </cell>
          <cell r="L47">
            <v>123</v>
          </cell>
          <cell r="M47">
            <v>45333.52</v>
          </cell>
          <cell r="R47">
            <v>52</v>
          </cell>
          <cell r="S47">
            <v>-1658405.65</v>
          </cell>
          <cell r="U47">
            <v>56</v>
          </cell>
          <cell r="V47">
            <v>12769.75</v>
          </cell>
          <cell r="X47">
            <v>42</v>
          </cell>
          <cell r="Y47">
            <v>-78231</v>
          </cell>
          <cell r="AA47">
            <v>86</v>
          </cell>
          <cell r="AB47">
            <v>-5725</v>
          </cell>
          <cell r="BE47">
            <v>43</v>
          </cell>
          <cell r="BF47">
            <v>8572.7909542999987</v>
          </cell>
          <cell r="CF47">
            <v>40</v>
          </cell>
          <cell r="CG47" t="str">
            <v>Y</v>
          </cell>
        </row>
        <row r="48">
          <cell r="C48">
            <v>44</v>
          </cell>
          <cell r="D48">
            <v>4326803.03</v>
          </cell>
          <cell r="F48">
            <v>87</v>
          </cell>
          <cell r="G48">
            <v>120592.92</v>
          </cell>
          <cell r="I48">
            <v>44</v>
          </cell>
          <cell r="J48">
            <v>-1447080.49</v>
          </cell>
          <cell r="L48">
            <v>133</v>
          </cell>
          <cell r="M48">
            <v>-1300309.8600000001</v>
          </cell>
          <cell r="R48">
            <v>55</v>
          </cell>
          <cell r="S48">
            <v>-13016904.640000001</v>
          </cell>
          <cell r="U48">
            <v>57</v>
          </cell>
          <cell r="V48">
            <v>253545.27</v>
          </cell>
          <cell r="X48">
            <v>43</v>
          </cell>
          <cell r="Y48">
            <v>-179342</v>
          </cell>
          <cell r="AA48">
            <v>87</v>
          </cell>
          <cell r="AB48">
            <v>-350</v>
          </cell>
          <cell r="BE48">
            <v>44</v>
          </cell>
          <cell r="BF48">
            <v>7985.5789596999994</v>
          </cell>
          <cell r="CF48">
            <v>41</v>
          </cell>
          <cell r="CG48" t="str">
            <v>Y</v>
          </cell>
        </row>
        <row r="49">
          <cell r="C49">
            <v>47</v>
          </cell>
          <cell r="D49">
            <v>23902484.170000002</v>
          </cell>
          <cell r="F49">
            <v>88</v>
          </cell>
          <cell r="G49">
            <v>255.25</v>
          </cell>
          <cell r="I49">
            <v>47</v>
          </cell>
          <cell r="J49">
            <v>-1720999.26</v>
          </cell>
          <cell r="L49">
            <v>140</v>
          </cell>
          <cell r="M49">
            <v>524032.2</v>
          </cell>
          <cell r="R49">
            <v>56</v>
          </cell>
          <cell r="S49">
            <v>-860113.12</v>
          </cell>
          <cell r="U49">
            <v>58</v>
          </cell>
          <cell r="V49">
            <v>6050.5</v>
          </cell>
          <cell r="X49">
            <v>44</v>
          </cell>
          <cell r="Y49">
            <v>-314366</v>
          </cell>
          <cell r="AA49">
            <v>89</v>
          </cell>
          <cell r="AB49">
            <v>-270975.21000000002</v>
          </cell>
          <cell r="BE49">
            <v>47</v>
          </cell>
          <cell r="BF49">
            <v>21997.196783200012</v>
          </cell>
          <cell r="CF49">
            <v>42</v>
          </cell>
          <cell r="CG49" t="str">
            <v>N</v>
          </cell>
        </row>
        <row r="50">
          <cell r="C50">
            <v>50</v>
          </cell>
          <cell r="D50">
            <v>1285259.99</v>
          </cell>
          <cell r="F50">
            <v>89</v>
          </cell>
          <cell r="G50">
            <v>3112341.05</v>
          </cell>
          <cell r="I50">
            <v>50</v>
          </cell>
          <cell r="J50">
            <v>-377677.53</v>
          </cell>
          <cell r="L50">
            <v>150</v>
          </cell>
          <cell r="M50">
            <v>162244.29999999999</v>
          </cell>
          <cell r="R50">
            <v>57</v>
          </cell>
          <cell r="S50">
            <v>-369385.7</v>
          </cell>
          <cell r="U50">
            <v>60</v>
          </cell>
          <cell r="V50">
            <v>173411.66</v>
          </cell>
          <cell r="X50">
            <v>47</v>
          </cell>
          <cell r="Y50">
            <v>-461936</v>
          </cell>
          <cell r="AA50">
            <v>90</v>
          </cell>
          <cell r="AB50">
            <v>-84690</v>
          </cell>
          <cell r="BE50">
            <v>50</v>
          </cell>
          <cell r="BF50">
            <v>5997.1502156999986</v>
          </cell>
          <cell r="CF50">
            <v>43</v>
          </cell>
          <cell r="CG50" t="str">
            <v>N</v>
          </cell>
        </row>
        <row r="51">
          <cell r="C51">
            <v>51</v>
          </cell>
          <cell r="D51">
            <v>995497.86</v>
          </cell>
          <cell r="F51">
            <v>90</v>
          </cell>
          <cell r="G51">
            <v>122476.85</v>
          </cell>
          <cell r="I51">
            <v>51</v>
          </cell>
          <cell r="J51">
            <v>-401003.12</v>
          </cell>
          <cell r="L51">
            <v>151</v>
          </cell>
          <cell r="M51">
            <v>1209503.26</v>
          </cell>
          <cell r="R51">
            <v>58</v>
          </cell>
          <cell r="S51">
            <v>-103730.28</v>
          </cell>
          <cell r="U51">
            <v>61</v>
          </cell>
          <cell r="V51">
            <v>74441.67</v>
          </cell>
          <cell r="X51">
            <v>50</v>
          </cell>
          <cell r="Y51">
            <v>-68215</v>
          </cell>
          <cell r="AA51">
            <v>91</v>
          </cell>
          <cell r="AB51">
            <v>-16325</v>
          </cell>
          <cell r="BE51">
            <v>51</v>
          </cell>
          <cell r="BF51">
            <v>3767.6126438999981</v>
          </cell>
          <cell r="CF51">
            <v>44</v>
          </cell>
          <cell r="CG51" t="str">
            <v>Y</v>
          </cell>
        </row>
        <row r="52">
          <cell r="C52">
            <v>52</v>
          </cell>
          <cell r="D52">
            <v>4672606</v>
          </cell>
          <cell r="F52">
            <v>91</v>
          </cell>
          <cell r="G52">
            <v>386.5</v>
          </cell>
          <cell r="I52">
            <v>52</v>
          </cell>
          <cell r="J52">
            <v>-1576284.55</v>
          </cell>
          <cell r="L52">
            <v>160</v>
          </cell>
          <cell r="M52">
            <v>-172043.12</v>
          </cell>
          <cell r="R52">
            <v>60</v>
          </cell>
          <cell r="S52">
            <v>-4703721.47</v>
          </cell>
          <cell r="U52">
            <v>62</v>
          </cell>
          <cell r="V52">
            <v>150</v>
          </cell>
          <cell r="X52">
            <v>51</v>
          </cell>
          <cell r="Y52">
            <v>-98179</v>
          </cell>
          <cell r="AA52">
            <v>92</v>
          </cell>
          <cell r="AB52">
            <v>-45</v>
          </cell>
          <cell r="BE52">
            <v>52</v>
          </cell>
          <cell r="BF52">
            <v>7379.2947365000009</v>
          </cell>
          <cell r="CF52">
            <v>47</v>
          </cell>
          <cell r="CG52" t="str">
            <v>Y</v>
          </cell>
        </row>
        <row r="53">
          <cell r="C53">
            <v>53</v>
          </cell>
          <cell r="D53">
            <v>8530989.9800000004</v>
          </cell>
          <cell r="F53">
            <v>93</v>
          </cell>
          <cell r="G53">
            <v>0</v>
          </cell>
          <cell r="I53">
            <v>53</v>
          </cell>
          <cell r="J53">
            <v>-2285484.8199999998</v>
          </cell>
          <cell r="L53">
            <v>165</v>
          </cell>
          <cell r="M53">
            <v>1017337.28</v>
          </cell>
          <cell r="R53">
            <v>61</v>
          </cell>
          <cell r="S53">
            <v>-638289.77</v>
          </cell>
          <cell r="U53">
            <v>64</v>
          </cell>
          <cell r="V53">
            <v>117707.89</v>
          </cell>
          <cell r="X53">
            <v>52</v>
          </cell>
          <cell r="Y53">
            <v>-113062</v>
          </cell>
          <cell r="AA53">
            <v>101</v>
          </cell>
          <cell r="AB53">
            <v>-125339.11</v>
          </cell>
          <cell r="BE53">
            <v>53</v>
          </cell>
          <cell r="BF53">
            <v>16655.742690500003</v>
          </cell>
          <cell r="CF53">
            <v>50</v>
          </cell>
          <cell r="CG53" t="str">
            <v>Y</v>
          </cell>
        </row>
        <row r="54">
          <cell r="C54">
            <v>55</v>
          </cell>
          <cell r="D54">
            <v>21289444.280000001</v>
          </cell>
          <cell r="F54">
            <v>101</v>
          </cell>
          <cell r="G54">
            <v>388441.11</v>
          </cell>
          <cell r="I54">
            <v>55</v>
          </cell>
          <cell r="J54">
            <v>-2861271.17</v>
          </cell>
          <cell r="R54">
            <v>62</v>
          </cell>
          <cell r="S54">
            <v>-96434.69</v>
          </cell>
          <cell r="U54">
            <v>65</v>
          </cell>
          <cell r="V54">
            <v>0</v>
          </cell>
          <cell r="X54">
            <v>53</v>
          </cell>
          <cell r="Y54">
            <v>-293613</v>
          </cell>
          <cell r="AA54">
            <v>103</v>
          </cell>
          <cell r="AB54">
            <v>-16500</v>
          </cell>
          <cell r="BE54">
            <v>55</v>
          </cell>
          <cell r="BF54">
            <v>41382.913161699995</v>
          </cell>
          <cell r="CF54">
            <v>51</v>
          </cell>
          <cell r="CG54" t="str">
            <v>N</v>
          </cell>
        </row>
        <row r="55">
          <cell r="C55">
            <v>56</v>
          </cell>
          <cell r="D55">
            <v>2115622.66</v>
          </cell>
          <cell r="F55">
            <v>103</v>
          </cell>
          <cell r="G55">
            <v>59409.5</v>
          </cell>
          <cell r="I55">
            <v>56</v>
          </cell>
          <cell r="J55">
            <v>-589573.04</v>
          </cell>
          <cell r="R55">
            <v>64</v>
          </cell>
          <cell r="S55">
            <v>-145201.68</v>
          </cell>
          <cell r="U55">
            <v>66</v>
          </cell>
          <cell r="V55">
            <v>29246.61</v>
          </cell>
          <cell r="X55">
            <v>55</v>
          </cell>
          <cell r="Y55">
            <v>185917</v>
          </cell>
          <cell r="AA55">
            <v>104</v>
          </cell>
          <cell r="AB55">
            <v>-11424</v>
          </cell>
          <cell r="BE55">
            <v>56</v>
          </cell>
          <cell r="BF55">
            <v>2453.5620121999991</v>
          </cell>
          <cell r="CF55">
            <v>52</v>
          </cell>
          <cell r="CG55" t="str">
            <v>Y</v>
          </cell>
        </row>
        <row r="56">
          <cell r="C56">
            <v>57</v>
          </cell>
          <cell r="D56">
            <v>2169497.9700000002</v>
          </cell>
          <cell r="F56">
            <v>104</v>
          </cell>
          <cell r="G56">
            <v>0</v>
          </cell>
          <cell r="I56">
            <v>57</v>
          </cell>
          <cell r="J56">
            <v>-747885.22</v>
          </cell>
          <cell r="R56">
            <v>65</v>
          </cell>
          <cell r="S56">
            <v>-78140.649999999994</v>
          </cell>
          <cell r="U56">
            <v>67</v>
          </cell>
          <cell r="V56">
            <v>176495.72</v>
          </cell>
          <cell r="X56">
            <v>56</v>
          </cell>
          <cell r="Y56">
            <v>-48066</v>
          </cell>
          <cell r="AA56">
            <v>105</v>
          </cell>
          <cell r="AB56">
            <v>-41255</v>
          </cell>
          <cell r="BE56">
            <v>57</v>
          </cell>
          <cell r="BF56">
            <v>6736.9271866999961</v>
          </cell>
          <cell r="CF56">
            <v>53</v>
          </cell>
          <cell r="CG56" t="str">
            <v>Y</v>
          </cell>
        </row>
        <row r="57">
          <cell r="C57">
            <v>58</v>
          </cell>
          <cell r="D57">
            <v>1393943.34</v>
          </cell>
          <cell r="F57">
            <v>105</v>
          </cell>
          <cell r="G57">
            <v>0</v>
          </cell>
          <cell r="I57">
            <v>58</v>
          </cell>
          <cell r="J57">
            <v>-136550.89000000001</v>
          </cell>
          <cell r="R57">
            <v>66</v>
          </cell>
          <cell r="S57">
            <v>-1816888.82</v>
          </cell>
          <cell r="U57">
            <v>68</v>
          </cell>
          <cell r="V57">
            <v>56508.37</v>
          </cell>
          <cell r="X57">
            <v>57</v>
          </cell>
          <cell r="Y57">
            <v>-250693</v>
          </cell>
          <cell r="AA57">
            <v>107</v>
          </cell>
          <cell r="AB57">
            <v>-10706</v>
          </cell>
          <cell r="BE57">
            <v>60</v>
          </cell>
          <cell r="BF57">
            <v>42501.437761800007</v>
          </cell>
          <cell r="CF57">
            <v>55</v>
          </cell>
          <cell r="CG57" t="str">
            <v>Y</v>
          </cell>
        </row>
        <row r="58">
          <cell r="C58">
            <v>60</v>
          </cell>
          <cell r="D58">
            <v>16476701.039999999</v>
          </cell>
          <cell r="F58">
            <v>106</v>
          </cell>
          <cell r="G58">
            <v>109930.87</v>
          </cell>
          <cell r="I58">
            <v>60</v>
          </cell>
          <cell r="J58">
            <v>-3634428.02</v>
          </cell>
          <cell r="R58">
            <v>67</v>
          </cell>
          <cell r="S58">
            <v>-9859876.0299999993</v>
          </cell>
          <cell r="U58">
            <v>69</v>
          </cell>
          <cell r="V58">
            <v>40434.93</v>
          </cell>
          <cell r="X58">
            <v>58</v>
          </cell>
          <cell r="Y58">
            <v>-85254</v>
          </cell>
          <cell r="AA58">
            <v>109</v>
          </cell>
          <cell r="AB58">
            <v>-8534</v>
          </cell>
          <cell r="BE58">
            <v>61</v>
          </cell>
          <cell r="BF58">
            <v>5610.7077346999995</v>
          </cell>
          <cell r="CF58">
            <v>56</v>
          </cell>
          <cell r="CG58" t="str">
            <v>Y</v>
          </cell>
        </row>
        <row r="59">
          <cell r="C59">
            <v>61</v>
          </cell>
          <cell r="D59">
            <v>3298819.64</v>
          </cell>
          <cell r="F59">
            <v>107</v>
          </cell>
          <cell r="G59">
            <v>0</v>
          </cell>
          <cell r="I59">
            <v>61</v>
          </cell>
          <cell r="J59">
            <v>-1911967.45</v>
          </cell>
          <cell r="R59">
            <v>68</v>
          </cell>
          <cell r="S59">
            <v>-689127.77</v>
          </cell>
          <cell r="U59">
            <v>70</v>
          </cell>
          <cell r="V59">
            <v>353530.4</v>
          </cell>
          <cell r="X59">
            <v>60</v>
          </cell>
          <cell r="Y59">
            <v>-804889</v>
          </cell>
          <cell r="AA59">
            <v>120</v>
          </cell>
          <cell r="AB59">
            <v>-4742.5</v>
          </cell>
          <cell r="BE59">
            <v>62</v>
          </cell>
          <cell r="BF59">
            <v>1807.3653587999995</v>
          </cell>
          <cell r="CF59">
            <v>57</v>
          </cell>
          <cell r="CG59" t="str">
            <v>Y</v>
          </cell>
        </row>
        <row r="60">
          <cell r="C60">
            <v>62</v>
          </cell>
          <cell r="D60">
            <v>907808.23</v>
          </cell>
          <cell r="F60">
            <v>108</v>
          </cell>
          <cell r="G60">
            <v>75.25</v>
          </cell>
          <cell r="I60">
            <v>62</v>
          </cell>
          <cell r="J60">
            <v>-440381.76</v>
          </cell>
          <cell r="R60">
            <v>69</v>
          </cell>
          <cell r="S60">
            <v>-3846987.72</v>
          </cell>
          <cell r="U60">
            <v>71</v>
          </cell>
          <cell r="V60">
            <v>236274.88</v>
          </cell>
          <cell r="X60">
            <v>61</v>
          </cell>
          <cell r="Y60">
            <v>-87493</v>
          </cell>
          <cell r="AA60">
            <v>121</v>
          </cell>
          <cell r="AB60">
            <v>-1425</v>
          </cell>
          <cell r="BE60">
            <v>64</v>
          </cell>
          <cell r="BF60">
            <v>6913.0273951000017</v>
          </cell>
          <cell r="CF60">
            <v>58</v>
          </cell>
          <cell r="CG60" t="str">
            <v>Y</v>
          </cell>
        </row>
        <row r="61">
          <cell r="C61">
            <v>64</v>
          </cell>
          <cell r="D61">
            <v>4333654.71</v>
          </cell>
          <cell r="F61">
            <v>109</v>
          </cell>
          <cell r="G61">
            <v>304709.61</v>
          </cell>
          <cell r="I61">
            <v>64</v>
          </cell>
          <cell r="J61">
            <v>-2025911.26</v>
          </cell>
          <cell r="R61">
            <v>70</v>
          </cell>
          <cell r="S61">
            <v>-15157623.33</v>
          </cell>
          <cell r="U61">
            <v>72</v>
          </cell>
          <cell r="V61">
            <v>31885.51</v>
          </cell>
          <cell r="X61">
            <v>62</v>
          </cell>
          <cell r="Y61">
            <v>-20502</v>
          </cell>
          <cell r="AA61">
            <v>122</v>
          </cell>
          <cell r="AB61">
            <v>-24100</v>
          </cell>
          <cell r="BE61">
            <v>65</v>
          </cell>
          <cell r="BF61">
            <v>13446.453393099997</v>
          </cell>
          <cell r="CF61">
            <v>60</v>
          </cell>
          <cell r="CG61" t="str">
            <v>Y</v>
          </cell>
        </row>
        <row r="62">
          <cell r="C62">
            <v>65</v>
          </cell>
          <cell r="D62">
            <v>1544826.35</v>
          </cell>
          <cell r="F62">
            <v>120</v>
          </cell>
          <cell r="G62">
            <v>1036269.01</v>
          </cell>
          <cell r="I62">
            <v>65</v>
          </cell>
          <cell r="J62">
            <v>-245734.2</v>
          </cell>
          <cell r="R62">
            <v>71</v>
          </cell>
          <cell r="S62">
            <v>-36562.44</v>
          </cell>
          <cell r="U62">
            <v>73</v>
          </cell>
          <cell r="V62">
            <v>65779.62</v>
          </cell>
          <cell r="X62">
            <v>64</v>
          </cell>
          <cell r="Y62">
            <v>-228794</v>
          </cell>
          <cell r="AA62">
            <v>123</v>
          </cell>
          <cell r="AB62">
            <v>-550</v>
          </cell>
          <cell r="BE62">
            <v>66</v>
          </cell>
          <cell r="BF62">
            <v>14386.646283100003</v>
          </cell>
          <cell r="CF62">
            <v>61</v>
          </cell>
          <cell r="CG62" t="str">
            <v>N</v>
          </cell>
        </row>
        <row r="63">
          <cell r="C63">
            <v>66</v>
          </cell>
          <cell r="D63">
            <v>6542895.0700000003</v>
          </cell>
          <cell r="F63">
            <v>122</v>
          </cell>
          <cell r="G63">
            <v>210.25</v>
          </cell>
          <cell r="I63">
            <v>66</v>
          </cell>
          <cell r="J63">
            <v>-2020524.76</v>
          </cell>
          <cell r="R63">
            <v>72</v>
          </cell>
          <cell r="S63">
            <v>-769694.03</v>
          </cell>
          <cell r="U63">
            <v>74</v>
          </cell>
          <cell r="V63">
            <v>1648</v>
          </cell>
          <cell r="X63">
            <v>65</v>
          </cell>
          <cell r="Y63">
            <v>-186146</v>
          </cell>
          <cell r="AA63">
            <v>133</v>
          </cell>
          <cell r="AB63">
            <v>-3950</v>
          </cell>
          <cell r="BE63">
            <v>67</v>
          </cell>
          <cell r="BF63">
            <v>53238.977536699997</v>
          </cell>
          <cell r="CF63">
            <v>62</v>
          </cell>
          <cell r="CG63" t="str">
            <v>Y</v>
          </cell>
        </row>
        <row r="64">
          <cell r="C64">
            <v>67</v>
          </cell>
          <cell r="D64">
            <v>22426270.309999999</v>
          </cell>
          <cell r="F64">
            <v>123</v>
          </cell>
          <cell r="G64">
            <v>22072</v>
          </cell>
          <cell r="I64">
            <v>67</v>
          </cell>
          <cell r="J64">
            <v>-6106309.0300000003</v>
          </cell>
          <cell r="R64">
            <v>73</v>
          </cell>
          <cell r="S64">
            <v>-1268311.53</v>
          </cell>
          <cell r="U64">
            <v>75</v>
          </cell>
          <cell r="V64">
            <v>33226.559999999998</v>
          </cell>
          <cell r="X64">
            <v>66</v>
          </cell>
          <cell r="Y64">
            <v>-342456</v>
          </cell>
          <cell r="AA64">
            <v>135</v>
          </cell>
          <cell r="AB64">
            <v>-298078.84000000003</v>
          </cell>
          <cell r="BE64">
            <v>68</v>
          </cell>
          <cell r="BF64">
            <v>13272.657975799995</v>
          </cell>
          <cell r="CF64">
            <v>64</v>
          </cell>
          <cell r="CG64" t="str">
            <v>Y</v>
          </cell>
        </row>
        <row r="65">
          <cell r="C65">
            <v>68</v>
          </cell>
          <cell r="D65">
            <v>3623818.45</v>
          </cell>
          <cell r="F65">
            <v>133</v>
          </cell>
          <cell r="G65">
            <v>21245.75</v>
          </cell>
          <cell r="I65">
            <v>68</v>
          </cell>
          <cell r="J65">
            <v>-1616352.38</v>
          </cell>
          <cell r="R65">
            <v>74</v>
          </cell>
          <cell r="S65">
            <v>-100281.8</v>
          </cell>
          <cell r="U65">
            <v>79</v>
          </cell>
          <cell r="V65">
            <v>0</v>
          </cell>
          <cell r="X65">
            <v>67</v>
          </cell>
          <cell r="Y65">
            <v>766</v>
          </cell>
          <cell r="AA65">
            <v>140</v>
          </cell>
          <cell r="AB65">
            <v>-30779.85</v>
          </cell>
          <cell r="BE65">
            <v>69</v>
          </cell>
          <cell r="BF65">
            <v>15384.653113999997</v>
          </cell>
          <cell r="CF65">
            <v>65</v>
          </cell>
          <cell r="CG65" t="str">
            <v>Y</v>
          </cell>
        </row>
        <row r="66">
          <cell r="C66">
            <v>69</v>
          </cell>
          <cell r="D66">
            <v>10712588.039999999</v>
          </cell>
          <cell r="F66">
            <v>135</v>
          </cell>
          <cell r="G66">
            <v>154335.32</v>
          </cell>
          <cell r="I66">
            <v>69</v>
          </cell>
          <cell r="J66">
            <v>-4686497.8499999996</v>
          </cell>
          <cell r="R66">
            <v>75</v>
          </cell>
          <cell r="S66">
            <v>-2596111.9700000002</v>
          </cell>
          <cell r="U66">
            <v>80</v>
          </cell>
          <cell r="V66">
            <v>922879.56</v>
          </cell>
          <cell r="X66">
            <v>68</v>
          </cell>
          <cell r="Y66">
            <v>-271575</v>
          </cell>
          <cell r="AA66">
            <v>151</v>
          </cell>
          <cell r="AB66">
            <v>-21074.25</v>
          </cell>
          <cell r="BE66">
            <v>70</v>
          </cell>
          <cell r="BF66">
            <v>101945.3959799</v>
          </cell>
          <cell r="CF66">
            <v>66</v>
          </cell>
          <cell r="CG66" t="str">
            <v>Y</v>
          </cell>
        </row>
        <row r="67">
          <cell r="C67">
            <v>70</v>
          </cell>
          <cell r="D67">
            <v>39970342.579999998</v>
          </cell>
          <cell r="F67">
            <v>140</v>
          </cell>
          <cell r="G67">
            <v>4721115.71</v>
          </cell>
          <cell r="I67">
            <v>70</v>
          </cell>
          <cell r="J67">
            <v>-5323401.34</v>
          </cell>
          <cell r="R67">
            <v>77</v>
          </cell>
          <cell r="S67">
            <v>0</v>
          </cell>
          <cell r="U67">
            <v>81</v>
          </cell>
          <cell r="V67">
            <v>11436</v>
          </cell>
          <cell r="X67">
            <v>69</v>
          </cell>
          <cell r="Y67">
            <v>229531</v>
          </cell>
          <cell r="AA67">
            <v>160</v>
          </cell>
          <cell r="AB67">
            <v>-118949.1</v>
          </cell>
          <cell r="BE67">
            <v>71</v>
          </cell>
          <cell r="BF67">
            <v>49876.842957700035</v>
          </cell>
          <cell r="CF67">
            <v>67</v>
          </cell>
          <cell r="CG67" t="str">
            <v>Y</v>
          </cell>
        </row>
        <row r="68">
          <cell r="C68">
            <v>71</v>
          </cell>
          <cell r="D68">
            <v>9609705.4900000002</v>
          </cell>
          <cell r="F68">
            <v>151</v>
          </cell>
          <cell r="G68">
            <v>0</v>
          </cell>
          <cell r="I68">
            <v>71</v>
          </cell>
          <cell r="J68">
            <v>-1583103.82</v>
          </cell>
          <cell r="R68">
            <v>79</v>
          </cell>
          <cell r="S68">
            <v>-6777533.75</v>
          </cell>
          <cell r="U68">
            <v>83</v>
          </cell>
          <cell r="V68">
            <v>72005.990000000005</v>
          </cell>
          <cell r="X68">
            <v>70</v>
          </cell>
          <cell r="Y68">
            <v>-1798289</v>
          </cell>
          <cell r="AA68">
            <v>165</v>
          </cell>
          <cell r="AB68">
            <v>-21500</v>
          </cell>
          <cell r="BE68">
            <v>72</v>
          </cell>
          <cell r="BF68">
            <v>11342.433411999995</v>
          </cell>
          <cell r="CF68">
            <v>68</v>
          </cell>
          <cell r="CG68" t="str">
            <v>Y</v>
          </cell>
        </row>
        <row r="69">
          <cell r="C69">
            <v>72</v>
          </cell>
          <cell r="D69">
            <v>4106210.3</v>
          </cell>
          <cell r="F69">
            <v>160</v>
          </cell>
          <cell r="G69">
            <v>217345.06</v>
          </cell>
          <cell r="I69">
            <v>72</v>
          </cell>
          <cell r="J69">
            <v>-1280756.05</v>
          </cell>
          <cell r="R69">
            <v>80</v>
          </cell>
          <cell r="S69">
            <v>-33046498.280000001</v>
          </cell>
          <cell r="U69">
            <v>85</v>
          </cell>
          <cell r="V69">
            <v>0</v>
          </cell>
          <cell r="X69">
            <v>71</v>
          </cell>
          <cell r="Y69">
            <v>-530116</v>
          </cell>
          <cell r="BE69">
            <v>73</v>
          </cell>
          <cell r="BF69">
            <v>14301.041122599996</v>
          </cell>
          <cell r="CF69">
            <v>69</v>
          </cell>
          <cell r="CG69" t="str">
            <v>Y</v>
          </cell>
        </row>
        <row r="70">
          <cell r="C70">
            <v>73</v>
          </cell>
          <cell r="D70">
            <v>6191525.9500000002</v>
          </cell>
          <cell r="F70">
            <v>165</v>
          </cell>
          <cell r="G70">
            <v>0</v>
          </cell>
          <cell r="I70">
            <v>73</v>
          </cell>
          <cell r="J70">
            <v>-2935368.34</v>
          </cell>
          <cell r="R70">
            <v>81</v>
          </cell>
          <cell r="S70">
            <v>-47497.59</v>
          </cell>
          <cell r="U70">
            <v>86</v>
          </cell>
          <cell r="V70">
            <v>3428.44</v>
          </cell>
          <cell r="X70">
            <v>72</v>
          </cell>
          <cell r="Y70">
            <v>-30698</v>
          </cell>
          <cell r="BE70">
            <v>74</v>
          </cell>
          <cell r="BF70">
            <v>1138.7309018999995</v>
          </cell>
          <cell r="CF70">
            <v>70</v>
          </cell>
          <cell r="CG70" t="str">
            <v>Y</v>
          </cell>
        </row>
        <row r="71">
          <cell r="C71">
            <v>74</v>
          </cell>
          <cell r="D71">
            <v>307832.58</v>
          </cell>
          <cell r="I71">
            <v>74</v>
          </cell>
          <cell r="J71">
            <v>-27787.43</v>
          </cell>
          <cell r="R71">
            <v>83</v>
          </cell>
          <cell r="S71">
            <v>-10265035.779999999</v>
          </cell>
          <cell r="U71">
            <v>87</v>
          </cell>
          <cell r="V71">
            <v>60249.8</v>
          </cell>
          <cell r="X71">
            <v>73</v>
          </cell>
          <cell r="Y71">
            <v>-154709</v>
          </cell>
          <cell r="BE71">
            <v>75</v>
          </cell>
          <cell r="BF71">
            <v>12115.671968600003</v>
          </cell>
          <cell r="CF71">
            <v>71</v>
          </cell>
          <cell r="CG71" t="str">
            <v>N</v>
          </cell>
        </row>
        <row r="72">
          <cell r="C72">
            <v>75</v>
          </cell>
          <cell r="D72">
            <v>5431410.4900000002</v>
          </cell>
          <cell r="I72">
            <v>75</v>
          </cell>
          <cell r="J72">
            <v>-599780.57999999996</v>
          </cell>
          <cell r="R72">
            <v>85</v>
          </cell>
          <cell r="S72">
            <v>-50894.94</v>
          </cell>
          <cell r="U72">
            <v>88</v>
          </cell>
          <cell r="V72">
            <v>72969.119999999995</v>
          </cell>
          <cell r="X72">
            <v>74</v>
          </cell>
          <cell r="Y72">
            <v>-42757</v>
          </cell>
          <cell r="BE72">
            <v>77</v>
          </cell>
          <cell r="BF72">
            <v>0</v>
          </cell>
          <cell r="CF72">
            <v>72</v>
          </cell>
          <cell r="CG72" t="str">
            <v>Y</v>
          </cell>
        </row>
        <row r="73">
          <cell r="C73">
            <v>77</v>
          </cell>
          <cell r="D73">
            <v>0</v>
          </cell>
          <cell r="I73">
            <v>77</v>
          </cell>
          <cell r="J73">
            <v>0</v>
          </cell>
          <cell r="R73">
            <v>86</v>
          </cell>
          <cell r="S73">
            <v>-3854909.92</v>
          </cell>
          <cell r="U73">
            <v>89</v>
          </cell>
          <cell r="V73">
            <v>2781</v>
          </cell>
          <cell r="X73">
            <v>75</v>
          </cell>
          <cell r="Y73">
            <v>-384570</v>
          </cell>
          <cell r="BE73">
            <v>79</v>
          </cell>
          <cell r="BF73">
            <v>17336.925242000001</v>
          </cell>
          <cell r="CF73">
            <v>73</v>
          </cell>
          <cell r="CG73" t="str">
            <v>N</v>
          </cell>
        </row>
        <row r="74">
          <cell r="C74">
            <v>79</v>
          </cell>
          <cell r="D74">
            <v>12004929.439999999</v>
          </cell>
          <cell r="I74">
            <v>79</v>
          </cell>
          <cell r="J74">
            <v>-2964792.57</v>
          </cell>
          <cell r="R74">
            <v>87</v>
          </cell>
          <cell r="S74">
            <v>-519851.69</v>
          </cell>
          <cell r="U74">
            <v>90</v>
          </cell>
          <cell r="V74">
            <v>393334.43</v>
          </cell>
          <cell r="X74">
            <v>77</v>
          </cell>
          <cell r="Y74">
            <v>0</v>
          </cell>
          <cell r="BE74">
            <v>80</v>
          </cell>
          <cell r="BF74">
            <v>216066.30235519994</v>
          </cell>
          <cell r="CF74">
            <v>74</v>
          </cell>
          <cell r="CG74" t="str">
            <v>Y</v>
          </cell>
        </row>
        <row r="75">
          <cell r="C75">
            <v>80</v>
          </cell>
          <cell r="D75">
            <v>87305363.549999997</v>
          </cell>
          <cell r="I75">
            <v>80</v>
          </cell>
          <cell r="J75">
            <v>-15777978.869999999</v>
          </cell>
          <cell r="R75">
            <v>88</v>
          </cell>
          <cell r="S75">
            <v>-1521082.66</v>
          </cell>
          <cell r="U75">
            <v>91</v>
          </cell>
          <cell r="V75">
            <v>70160.179999999993</v>
          </cell>
          <cell r="X75">
            <v>79</v>
          </cell>
          <cell r="Y75">
            <v>-511171</v>
          </cell>
          <cell r="BE75">
            <v>81</v>
          </cell>
          <cell r="BF75">
            <v>1967.8688475999993</v>
          </cell>
          <cell r="CF75">
            <v>75</v>
          </cell>
          <cell r="CG75" t="str">
            <v>Y</v>
          </cell>
        </row>
        <row r="76">
          <cell r="C76">
            <v>81</v>
          </cell>
          <cell r="D76">
            <v>1537084.66</v>
          </cell>
          <cell r="I76">
            <v>81</v>
          </cell>
          <cell r="J76">
            <v>-252784.59</v>
          </cell>
          <cell r="R76">
            <v>89</v>
          </cell>
          <cell r="S76">
            <v>-17267824.66</v>
          </cell>
          <cell r="U76">
            <v>92</v>
          </cell>
          <cell r="V76">
            <v>2333</v>
          </cell>
          <cell r="X76">
            <v>80</v>
          </cell>
          <cell r="Y76">
            <v>-4922354</v>
          </cell>
          <cell r="BE76">
            <v>83</v>
          </cell>
          <cell r="BF76">
            <v>61038.529934400009</v>
          </cell>
          <cell r="CF76">
            <v>77</v>
          </cell>
          <cell r="CG76" t="str">
            <v>Y</v>
          </cell>
        </row>
        <row r="77">
          <cell r="C77">
            <v>83</v>
          </cell>
          <cell r="D77">
            <v>20649057.960000001</v>
          </cell>
          <cell r="I77">
            <v>83</v>
          </cell>
          <cell r="J77">
            <v>-4284777.1500000004</v>
          </cell>
          <cell r="R77">
            <v>90</v>
          </cell>
          <cell r="S77">
            <v>-988573.75</v>
          </cell>
          <cell r="U77">
            <v>101</v>
          </cell>
          <cell r="V77">
            <v>31909.05</v>
          </cell>
          <cell r="X77">
            <v>81</v>
          </cell>
          <cell r="Y77">
            <v>-92428</v>
          </cell>
          <cell r="BE77">
            <v>85</v>
          </cell>
          <cell r="BF77">
            <v>1244.4690747999996</v>
          </cell>
          <cell r="CF77">
            <v>79</v>
          </cell>
          <cell r="CG77" t="str">
            <v>N</v>
          </cell>
        </row>
        <row r="78">
          <cell r="C78">
            <v>85</v>
          </cell>
          <cell r="D78">
            <v>277282.78000000003</v>
          </cell>
          <cell r="I78">
            <v>85</v>
          </cell>
          <cell r="J78">
            <v>-42959.86</v>
          </cell>
          <cell r="R78">
            <v>91</v>
          </cell>
          <cell r="S78">
            <v>-473233.51</v>
          </cell>
          <cell r="U78">
            <v>103</v>
          </cell>
          <cell r="V78">
            <v>38183.72</v>
          </cell>
          <cell r="X78">
            <v>83</v>
          </cell>
          <cell r="Y78">
            <v>-1333565</v>
          </cell>
          <cell r="BE78">
            <v>86</v>
          </cell>
          <cell r="BF78">
            <v>13367.725961199996</v>
          </cell>
          <cell r="CF78">
            <v>80</v>
          </cell>
          <cell r="CG78" t="str">
            <v>Y</v>
          </cell>
        </row>
        <row r="79">
          <cell r="C79">
            <v>86</v>
          </cell>
          <cell r="D79">
            <v>6309084.3399999999</v>
          </cell>
          <cell r="I79">
            <v>86</v>
          </cell>
          <cell r="J79">
            <v>-1043550.19</v>
          </cell>
          <cell r="R79">
            <v>92</v>
          </cell>
          <cell r="S79">
            <v>-837770.99</v>
          </cell>
          <cell r="U79">
            <v>104</v>
          </cell>
          <cell r="V79">
            <v>68131.899999999994</v>
          </cell>
          <cell r="X79">
            <v>85</v>
          </cell>
          <cell r="Y79">
            <v>-34693</v>
          </cell>
          <cell r="BE79">
            <v>87</v>
          </cell>
          <cell r="BF79">
            <v>15203.626373500001</v>
          </cell>
          <cell r="CF79">
            <v>81</v>
          </cell>
          <cell r="CG79" t="str">
            <v>Y</v>
          </cell>
        </row>
        <row r="80">
          <cell r="C80">
            <v>87</v>
          </cell>
          <cell r="D80">
            <v>9945525.0199999996</v>
          </cell>
          <cell r="I80">
            <v>87</v>
          </cell>
          <cell r="J80">
            <v>-2825445.2</v>
          </cell>
          <cell r="R80">
            <v>101</v>
          </cell>
          <cell r="S80">
            <v>-7352578.4100000001</v>
          </cell>
          <cell r="U80">
            <v>105</v>
          </cell>
          <cell r="V80">
            <v>31199.89</v>
          </cell>
          <cell r="X80">
            <v>86</v>
          </cell>
          <cell r="Y80">
            <v>-220972</v>
          </cell>
          <cell r="BE80">
            <v>88</v>
          </cell>
          <cell r="BF80">
            <v>15778.216984100003</v>
          </cell>
          <cell r="CF80">
            <v>83</v>
          </cell>
          <cell r="CG80" t="str">
            <v>Y</v>
          </cell>
        </row>
        <row r="81">
          <cell r="C81">
            <v>88</v>
          </cell>
          <cell r="D81">
            <v>6575926.7000000002</v>
          </cell>
          <cell r="I81">
            <v>88</v>
          </cell>
          <cell r="J81">
            <v>-1828359.89</v>
          </cell>
          <cell r="R81">
            <v>103</v>
          </cell>
          <cell r="S81">
            <v>-1495918.53</v>
          </cell>
          <cell r="U81">
            <v>106</v>
          </cell>
          <cell r="V81">
            <v>77097.37</v>
          </cell>
          <cell r="X81">
            <v>87</v>
          </cell>
          <cell r="Y81">
            <v>-288895</v>
          </cell>
          <cell r="BE81">
            <v>89</v>
          </cell>
          <cell r="BF81">
            <v>60526.496573299992</v>
          </cell>
          <cell r="CF81">
            <v>85</v>
          </cell>
          <cell r="CG81" t="str">
            <v>Y</v>
          </cell>
        </row>
        <row r="82">
          <cell r="C82">
            <v>89</v>
          </cell>
          <cell r="D82">
            <v>29794822.359999999</v>
          </cell>
          <cell r="I82">
            <v>89</v>
          </cell>
          <cell r="J82">
            <v>-3753981.35</v>
          </cell>
          <cell r="R82">
            <v>104</v>
          </cell>
          <cell r="S82">
            <v>-9126.7999999999993</v>
          </cell>
          <cell r="U82">
            <v>107</v>
          </cell>
          <cell r="V82">
            <v>150</v>
          </cell>
          <cell r="X82">
            <v>88</v>
          </cell>
          <cell r="Y82">
            <v>-135386</v>
          </cell>
          <cell r="BE82">
            <v>90</v>
          </cell>
          <cell r="BF82">
            <v>58043.765607800007</v>
          </cell>
          <cell r="CF82">
            <v>86</v>
          </cell>
          <cell r="CG82" t="str">
            <v>N</v>
          </cell>
        </row>
        <row r="83">
          <cell r="C83">
            <v>90</v>
          </cell>
          <cell r="D83">
            <v>13495427.01</v>
          </cell>
          <cell r="I83">
            <v>90</v>
          </cell>
          <cell r="J83">
            <v>-4406658.1100000003</v>
          </cell>
          <cell r="R83">
            <v>105</v>
          </cell>
          <cell r="S83">
            <v>-327585.15000000002</v>
          </cell>
          <cell r="U83">
            <v>108</v>
          </cell>
          <cell r="V83">
            <v>23721.26</v>
          </cell>
          <cell r="X83">
            <v>89</v>
          </cell>
          <cell r="Y83">
            <v>-417186.12</v>
          </cell>
          <cell r="BE83">
            <v>91</v>
          </cell>
          <cell r="BF83">
            <v>9717.228866899999</v>
          </cell>
          <cell r="CF83">
            <v>87</v>
          </cell>
          <cell r="CG83" t="str">
            <v>Y</v>
          </cell>
        </row>
        <row r="84">
          <cell r="C84">
            <v>91</v>
          </cell>
          <cell r="D84">
            <v>3826020.21</v>
          </cell>
          <cell r="I84">
            <v>91</v>
          </cell>
          <cell r="J84">
            <v>-1044086.75</v>
          </cell>
          <cell r="R84">
            <v>106</v>
          </cell>
          <cell r="S84">
            <v>-342</v>
          </cell>
          <cell r="U84">
            <v>109</v>
          </cell>
          <cell r="V84">
            <v>9151.7800000000007</v>
          </cell>
          <cell r="X84">
            <v>90</v>
          </cell>
          <cell r="Y84">
            <v>-1076805</v>
          </cell>
          <cell r="BE84">
            <v>92</v>
          </cell>
          <cell r="BF84">
            <v>2081.9724169000006</v>
          </cell>
          <cell r="CF84">
            <v>88</v>
          </cell>
          <cell r="CG84" t="str">
            <v>Y</v>
          </cell>
        </row>
        <row r="85">
          <cell r="C85">
            <v>92</v>
          </cell>
          <cell r="D85">
            <v>1529495.68</v>
          </cell>
          <cell r="I85">
            <v>92</v>
          </cell>
          <cell r="J85">
            <v>-206276.28</v>
          </cell>
          <cell r="R85">
            <v>107</v>
          </cell>
          <cell r="S85">
            <v>-1468875.64</v>
          </cell>
          <cell r="U85">
            <v>120</v>
          </cell>
          <cell r="V85">
            <v>9760.06</v>
          </cell>
          <cell r="X85">
            <v>91</v>
          </cell>
          <cell r="Y85">
            <v>-386189</v>
          </cell>
          <cell r="BE85">
            <v>93</v>
          </cell>
          <cell r="BF85">
            <v>2031.7800385004375</v>
          </cell>
          <cell r="CF85">
            <v>89</v>
          </cell>
          <cell r="CG85" t="str">
            <v>Y</v>
          </cell>
        </row>
        <row r="86">
          <cell r="C86">
            <v>93</v>
          </cell>
          <cell r="D86">
            <v>3046256.94</v>
          </cell>
          <cell r="I86">
            <v>93</v>
          </cell>
          <cell r="J86">
            <v>-1028137.25</v>
          </cell>
          <cell r="R86">
            <v>108</v>
          </cell>
          <cell r="S86">
            <v>-324508.32</v>
          </cell>
          <cell r="U86">
            <v>121</v>
          </cell>
          <cell r="V86">
            <v>24431.82</v>
          </cell>
          <cell r="X86">
            <v>92</v>
          </cell>
          <cell r="Y86">
            <v>-62086</v>
          </cell>
          <cell r="BE86">
            <v>94</v>
          </cell>
          <cell r="BF86">
            <v>976.7031006000002</v>
          </cell>
          <cell r="CF86">
            <v>90</v>
          </cell>
          <cell r="CG86" t="str">
            <v>N</v>
          </cell>
        </row>
        <row r="87">
          <cell r="C87">
            <v>94</v>
          </cell>
          <cell r="D87">
            <v>11634.19</v>
          </cell>
          <cell r="I87">
            <v>94</v>
          </cell>
          <cell r="J87">
            <v>7099.3</v>
          </cell>
          <cell r="R87">
            <v>109</v>
          </cell>
          <cell r="S87">
            <v>-88173.62</v>
          </cell>
          <cell r="U87">
            <v>122</v>
          </cell>
          <cell r="V87">
            <v>47017.13</v>
          </cell>
          <cell r="X87">
            <v>93</v>
          </cell>
          <cell r="Y87">
            <v>37244</v>
          </cell>
          <cell r="BE87">
            <v>101</v>
          </cell>
          <cell r="BF87">
            <v>105625.41562209999</v>
          </cell>
          <cell r="CF87">
            <v>91</v>
          </cell>
          <cell r="CG87" t="str">
            <v>Y</v>
          </cell>
        </row>
        <row r="88">
          <cell r="C88">
            <v>101</v>
          </cell>
          <cell r="D88">
            <v>38755270.740000002</v>
          </cell>
          <cell r="I88">
            <v>101</v>
          </cell>
          <cell r="J88">
            <v>-19234060.050000001</v>
          </cell>
          <cell r="R88">
            <v>120</v>
          </cell>
          <cell r="S88">
            <v>-6636518.1299999999</v>
          </cell>
          <cell r="U88">
            <v>123</v>
          </cell>
          <cell r="V88">
            <v>26600.78</v>
          </cell>
          <cell r="X88">
            <v>94</v>
          </cell>
          <cell r="Y88">
            <v>-10</v>
          </cell>
          <cell r="BE88">
            <v>103</v>
          </cell>
          <cell r="BF88">
            <v>7098.6270731000013</v>
          </cell>
          <cell r="CF88">
            <v>92</v>
          </cell>
          <cell r="CG88" t="str">
            <v>Y</v>
          </cell>
        </row>
        <row r="89">
          <cell r="C89">
            <v>103</v>
          </cell>
          <cell r="D89">
            <v>2570856.2000000002</v>
          </cell>
          <cell r="I89">
            <v>103</v>
          </cell>
          <cell r="J89">
            <v>-833588.68</v>
          </cell>
          <cell r="R89">
            <v>121</v>
          </cell>
          <cell r="S89">
            <v>-18961.72</v>
          </cell>
          <cell r="U89">
            <v>133</v>
          </cell>
          <cell r="V89">
            <v>5167.32</v>
          </cell>
          <cell r="X89">
            <v>101</v>
          </cell>
          <cell r="Y89">
            <v>-47656</v>
          </cell>
          <cell r="BE89">
            <v>104</v>
          </cell>
          <cell r="BF89">
            <v>2270.6207198999982</v>
          </cell>
          <cell r="CF89">
            <v>93</v>
          </cell>
          <cell r="CG89" t="str">
            <v>Y</v>
          </cell>
        </row>
        <row r="90">
          <cell r="C90">
            <v>104</v>
          </cell>
          <cell r="D90">
            <v>716119.17</v>
          </cell>
          <cell r="I90">
            <v>104</v>
          </cell>
          <cell r="J90">
            <v>-329726.15999999997</v>
          </cell>
          <cell r="R90">
            <v>122</v>
          </cell>
          <cell r="S90">
            <v>-280640.56</v>
          </cell>
          <cell r="U90">
            <v>135</v>
          </cell>
          <cell r="V90">
            <v>16920.04</v>
          </cell>
          <cell r="X90">
            <v>103</v>
          </cell>
          <cell r="Y90">
            <v>84835</v>
          </cell>
          <cell r="BE90">
            <v>105</v>
          </cell>
          <cell r="BF90">
            <v>26108.754381600014</v>
          </cell>
          <cell r="CF90">
            <v>94</v>
          </cell>
          <cell r="CG90" t="str">
            <v>Y</v>
          </cell>
        </row>
        <row r="91">
          <cell r="C91">
            <v>105</v>
          </cell>
          <cell r="D91">
            <v>2830210.65</v>
          </cell>
          <cell r="I91">
            <v>105</v>
          </cell>
          <cell r="J91">
            <v>-1539261.59</v>
          </cell>
          <cell r="R91">
            <v>123</v>
          </cell>
          <cell r="S91">
            <v>-409933.66</v>
          </cell>
          <cell r="U91">
            <v>140</v>
          </cell>
          <cell r="V91">
            <v>28890.45</v>
          </cell>
          <cell r="X91">
            <v>104</v>
          </cell>
          <cell r="Y91">
            <v>-51305</v>
          </cell>
          <cell r="BE91">
            <v>106</v>
          </cell>
          <cell r="BF91">
            <v>8369.7166496000027</v>
          </cell>
          <cell r="CF91">
            <v>101</v>
          </cell>
          <cell r="CG91" t="str">
            <v>Y</v>
          </cell>
        </row>
        <row r="92">
          <cell r="C92">
            <v>106</v>
          </cell>
          <cell r="D92">
            <v>2178170.15</v>
          </cell>
          <cell r="I92">
            <v>106</v>
          </cell>
          <cell r="J92">
            <v>-538214.98</v>
          </cell>
          <cell r="R92">
            <v>135</v>
          </cell>
          <cell r="S92">
            <v>-2427089.38</v>
          </cell>
          <cell r="U92">
            <v>150</v>
          </cell>
          <cell r="V92">
            <v>53193.120000000003</v>
          </cell>
          <cell r="X92">
            <v>105</v>
          </cell>
          <cell r="Y92">
            <v>-71259</v>
          </cell>
          <cell r="BE92">
            <v>107</v>
          </cell>
          <cell r="BF92">
            <v>13318.277416699999</v>
          </cell>
          <cell r="CF92">
            <v>103</v>
          </cell>
          <cell r="CG92" t="str">
            <v>N</v>
          </cell>
        </row>
        <row r="93">
          <cell r="C93">
            <v>107</v>
          </cell>
          <cell r="D93">
            <v>4550461.16</v>
          </cell>
          <cell r="I93">
            <v>107</v>
          </cell>
          <cell r="J93">
            <v>-1436091.03</v>
          </cell>
          <cell r="R93">
            <v>140</v>
          </cell>
          <cell r="S93">
            <v>-13532276.01</v>
          </cell>
          <cell r="U93">
            <v>151</v>
          </cell>
          <cell r="V93">
            <v>0</v>
          </cell>
          <cell r="X93">
            <v>106</v>
          </cell>
          <cell r="Y93">
            <v>-118946</v>
          </cell>
          <cell r="BE93">
            <v>108</v>
          </cell>
          <cell r="BF93">
            <v>2207.0997682999996</v>
          </cell>
          <cell r="CF93">
            <v>104</v>
          </cell>
          <cell r="CG93" t="str">
            <v>Y</v>
          </cell>
        </row>
        <row r="94">
          <cell r="C94">
            <v>108</v>
          </cell>
          <cell r="D94">
            <v>3448405.55</v>
          </cell>
          <cell r="I94">
            <v>108</v>
          </cell>
          <cell r="J94">
            <v>-1524294.43</v>
          </cell>
          <cell r="R94">
            <v>150</v>
          </cell>
          <cell r="S94">
            <v>-3242.27</v>
          </cell>
          <cell r="U94">
            <v>160</v>
          </cell>
          <cell r="V94">
            <v>249269.69</v>
          </cell>
          <cell r="X94">
            <v>107</v>
          </cell>
          <cell r="Y94">
            <v>-31625</v>
          </cell>
          <cell r="BE94">
            <v>109</v>
          </cell>
          <cell r="BF94">
            <v>2349.3481518000003</v>
          </cell>
          <cell r="CF94">
            <v>105</v>
          </cell>
          <cell r="CG94" t="str">
            <v>N</v>
          </cell>
        </row>
        <row r="95">
          <cell r="C95">
            <v>109</v>
          </cell>
          <cell r="D95">
            <v>1864421.95</v>
          </cell>
          <cell r="I95">
            <v>109</v>
          </cell>
          <cell r="J95">
            <v>-794791.98</v>
          </cell>
          <cell r="R95">
            <v>151</v>
          </cell>
          <cell r="S95">
            <v>-392975.69</v>
          </cell>
          <cell r="X95">
            <v>108</v>
          </cell>
          <cell r="Y95">
            <v>-24687</v>
          </cell>
          <cell r="BE95">
            <v>120</v>
          </cell>
          <cell r="BF95">
            <v>19795.060191700009</v>
          </cell>
          <cell r="CF95">
            <v>106</v>
          </cell>
          <cell r="CG95" t="str">
            <v>N</v>
          </cell>
        </row>
        <row r="96">
          <cell r="C96">
            <v>120</v>
          </cell>
          <cell r="D96">
            <v>9833724.2599999998</v>
          </cell>
          <cell r="I96">
            <v>120</v>
          </cell>
          <cell r="J96">
            <v>-1744987.04</v>
          </cell>
          <cell r="R96">
            <v>160</v>
          </cell>
          <cell r="S96">
            <v>-76251.429999999993</v>
          </cell>
          <cell r="X96">
            <v>109</v>
          </cell>
          <cell r="Y96">
            <v>-79441</v>
          </cell>
          <cell r="BE96">
            <v>121</v>
          </cell>
          <cell r="BF96">
            <v>1634.3137754000006</v>
          </cell>
          <cell r="CF96">
            <v>107</v>
          </cell>
          <cell r="CG96" t="str">
            <v>N</v>
          </cell>
        </row>
        <row r="97">
          <cell r="C97">
            <v>121</v>
          </cell>
          <cell r="D97">
            <v>461430.26</v>
          </cell>
          <cell r="I97">
            <v>121</v>
          </cell>
          <cell r="J97">
            <v>-310966.19</v>
          </cell>
          <cell r="R97">
            <v>165</v>
          </cell>
          <cell r="S97">
            <v>-46098.14</v>
          </cell>
          <cell r="X97">
            <v>120</v>
          </cell>
          <cell r="Y97">
            <v>-100024</v>
          </cell>
          <cell r="BE97">
            <v>122</v>
          </cell>
          <cell r="BF97">
            <v>10397.667584499997</v>
          </cell>
          <cell r="CF97">
            <v>108</v>
          </cell>
          <cell r="CG97" t="str">
            <v>N</v>
          </cell>
        </row>
        <row r="98">
          <cell r="C98">
            <v>122</v>
          </cell>
          <cell r="D98">
            <v>3989333.29</v>
          </cell>
          <cell r="I98">
            <v>122</v>
          </cell>
          <cell r="J98">
            <v>-888980.55</v>
          </cell>
          <cell r="X98">
            <v>121</v>
          </cell>
          <cell r="Y98">
            <v>-26823</v>
          </cell>
          <cell r="BE98">
            <v>123</v>
          </cell>
          <cell r="BF98">
            <v>1379.4861351</v>
          </cell>
          <cell r="CF98">
            <v>109</v>
          </cell>
          <cell r="CG98" t="str">
            <v>Y</v>
          </cell>
        </row>
        <row r="99">
          <cell r="C99">
            <v>123</v>
          </cell>
          <cell r="D99">
            <v>546039.87</v>
          </cell>
          <cell r="I99">
            <v>123</v>
          </cell>
          <cell r="J99">
            <v>-62611.56</v>
          </cell>
          <cell r="X99">
            <v>122</v>
          </cell>
          <cell r="Y99">
            <v>-181561</v>
          </cell>
          <cell r="BE99">
            <v>133</v>
          </cell>
          <cell r="BF99">
            <v>4597.5310681999963</v>
          </cell>
          <cell r="CF99">
            <v>120</v>
          </cell>
          <cell r="CG99" t="str">
            <v>N</v>
          </cell>
        </row>
        <row r="100">
          <cell r="C100">
            <v>133</v>
          </cell>
          <cell r="D100">
            <v>2356116.27</v>
          </cell>
          <cell r="I100">
            <v>133</v>
          </cell>
          <cell r="J100">
            <v>-373811.89</v>
          </cell>
          <cell r="X100">
            <v>123</v>
          </cell>
          <cell r="Y100">
            <v>-27383</v>
          </cell>
          <cell r="BE100">
            <v>135</v>
          </cell>
          <cell r="BF100">
            <v>60878.416684899996</v>
          </cell>
          <cell r="CF100">
            <v>121</v>
          </cell>
          <cell r="CG100" t="str">
            <v>N</v>
          </cell>
        </row>
        <row r="101">
          <cell r="C101">
            <v>135</v>
          </cell>
          <cell r="D101">
            <v>10390962.67</v>
          </cell>
          <cell r="I101">
            <v>135</v>
          </cell>
          <cell r="J101">
            <v>-3805428.59</v>
          </cell>
          <cell r="X101">
            <v>133</v>
          </cell>
          <cell r="Y101">
            <v>-43217</v>
          </cell>
          <cell r="BE101">
            <v>140</v>
          </cell>
          <cell r="BF101">
            <v>55868.066294499993</v>
          </cell>
          <cell r="CF101">
            <v>122</v>
          </cell>
          <cell r="CG101" t="str">
            <v>Y</v>
          </cell>
        </row>
        <row r="102">
          <cell r="C102">
            <v>140</v>
          </cell>
          <cell r="D102">
            <v>26677223.27</v>
          </cell>
          <cell r="I102">
            <v>140</v>
          </cell>
          <cell r="J102">
            <v>-10111066.41</v>
          </cell>
          <cell r="X102">
            <v>135</v>
          </cell>
          <cell r="Y102">
            <v>-504503</v>
          </cell>
          <cell r="BE102">
            <v>150</v>
          </cell>
          <cell r="BF102">
            <v>5697.056729099997</v>
          </cell>
          <cell r="CF102">
            <v>123</v>
          </cell>
          <cell r="CG102" t="str">
            <v>N</v>
          </cell>
        </row>
        <row r="103">
          <cell r="C103">
            <v>150</v>
          </cell>
          <cell r="D103">
            <v>911439.58</v>
          </cell>
          <cell r="I103">
            <v>150</v>
          </cell>
          <cell r="J103">
            <v>-225628.1</v>
          </cell>
          <cell r="X103">
            <v>140</v>
          </cell>
          <cell r="Y103">
            <v>527767</v>
          </cell>
          <cell r="BE103">
            <v>151</v>
          </cell>
          <cell r="BF103">
            <v>12084.868768700004</v>
          </cell>
          <cell r="CF103">
            <v>133</v>
          </cell>
          <cell r="CG103" t="str">
            <v>Y</v>
          </cell>
        </row>
        <row r="104">
          <cell r="C104">
            <v>151</v>
          </cell>
          <cell r="D104">
            <v>1232028.31</v>
          </cell>
          <cell r="I104">
            <v>151</v>
          </cell>
          <cell r="J104">
            <v>-283063.76</v>
          </cell>
          <cell r="X104">
            <v>150</v>
          </cell>
          <cell r="Y104">
            <v>-146625</v>
          </cell>
          <cell r="BE104">
            <v>160</v>
          </cell>
          <cell r="BF104">
            <v>39447.98193400001</v>
          </cell>
          <cell r="CF104">
            <v>135</v>
          </cell>
          <cell r="CG104" t="str">
            <v>Y</v>
          </cell>
        </row>
        <row r="105">
          <cell r="C105">
            <v>160</v>
          </cell>
          <cell r="D105">
            <v>7692277.9299999997</v>
          </cell>
          <cell r="I105">
            <v>160</v>
          </cell>
          <cell r="J105">
            <v>-3194558</v>
          </cell>
          <cell r="X105">
            <v>151</v>
          </cell>
          <cell r="Y105">
            <v>-114843</v>
          </cell>
          <cell r="BE105">
            <v>165</v>
          </cell>
          <cell r="BF105">
            <v>15260.306241200004</v>
          </cell>
          <cell r="CF105">
            <v>140</v>
          </cell>
          <cell r="CG105" t="str">
            <v>N</v>
          </cell>
        </row>
        <row r="106">
          <cell r="C106">
            <v>165</v>
          </cell>
          <cell r="D106">
            <v>1994603.87</v>
          </cell>
          <cell r="I106">
            <v>165</v>
          </cell>
          <cell r="J106">
            <v>-121322.2</v>
          </cell>
          <cell r="X106">
            <v>160</v>
          </cell>
          <cell r="Y106">
            <v>-358150</v>
          </cell>
          <cell r="CF106">
            <v>150</v>
          </cell>
          <cell r="CG106" t="str">
            <v>Y</v>
          </cell>
        </row>
        <row r="107">
          <cell r="X107">
            <v>165</v>
          </cell>
          <cell r="Y107">
            <v>-160563</v>
          </cell>
          <cell r="CF107">
            <v>151</v>
          </cell>
          <cell r="CG107" t="str">
            <v>N</v>
          </cell>
        </row>
        <row r="108">
          <cell r="CF108">
            <v>160</v>
          </cell>
          <cell r="CG108" t="str">
            <v>Y</v>
          </cell>
        </row>
        <row r="109">
          <cell r="CF109">
            <v>165</v>
          </cell>
          <cell r="CG109" t="str">
            <v>Y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Data"/>
      <sheetName val="WSC Factor"/>
      <sheetName val="WSC RB Adj"/>
      <sheetName val="CWS Off RB"/>
      <sheetName val="WSC ERC Adj"/>
      <sheetName val="WSC Alloc Adj"/>
      <sheetName val="WSC Exp Adj"/>
      <sheetName val="CWS Off Adj"/>
      <sheetName val="CWS Off Cost"/>
      <sheetName val="CWS Off %"/>
      <sheetName val="Legal Fees"/>
      <sheetName val="Other Outside Srv"/>
      <sheetName val="Finders Fees"/>
      <sheetName val="WSC Exp Alloc"/>
      <sheetName val="Benefits"/>
      <sheetName val="WSC Exp Compare"/>
      <sheetName val="CWS Off Exp"/>
      <sheetName val="CWS Off Compare"/>
      <sheetName val="WSC RB Alloc Per Books"/>
      <sheetName val="WSC RB Compare"/>
      <sheetName val="Insurance"/>
      <sheetName val="Audit Fees"/>
      <sheetName val="Oper Alloc - Dec 07"/>
      <sheetName val="Health Benefits"/>
      <sheetName val="Other Benefits"/>
    </sheetNames>
    <sheetDataSet>
      <sheetData sheetId="0">
        <row r="4">
          <cell r="C4" t="str">
            <v>For the Test Year Ended December 31, 2007</v>
          </cell>
        </row>
        <row r="42">
          <cell r="A42" t="str">
            <v>Calculated by the Public Staff based on information provided by the Company.</v>
          </cell>
        </row>
      </sheetData>
      <sheetData sheetId="1">
        <row r="1">
          <cell r="C1" t="str">
            <v>CAROLINA WATER SERVICE, INC., OF NC</v>
          </cell>
          <cell r="K1" t="str">
            <v>Henry Exhibit I</v>
          </cell>
        </row>
        <row r="4">
          <cell r="C4" t="str">
            <v>For The Test Year Ended December 31, 2007</v>
          </cell>
        </row>
        <row r="101">
          <cell r="C101" t="str">
            <v>CAROLINA TRACE UTILITIES, INC.</v>
          </cell>
        </row>
        <row r="102">
          <cell r="C102" t="str">
            <v>Docket No. W-1013, Sub 7</v>
          </cell>
        </row>
        <row r="152">
          <cell r="C152" t="str">
            <v>CWS SYSTEMS, INC.</v>
          </cell>
        </row>
        <row r="153">
          <cell r="C153" t="str">
            <v>Docket No. W-778, Sub 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-GL additions"/>
      <sheetName val="wp - Adj Depr"/>
      <sheetName val="UA Balance Sheet"/>
      <sheetName val="UR Balance Sheet"/>
      <sheetName val="AA Balance Sheet"/>
      <sheetName val="Combined Balance Sheet"/>
      <sheetName val="AA IS"/>
      <sheetName val="UA IS"/>
      <sheetName val="UR IS"/>
      <sheetName val="NARU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Data"/>
      <sheetName val="Index"/>
      <sheetName val="Water Return"/>
      <sheetName val="Sewer Return"/>
      <sheetName val="Combined RB (KF)"/>
      <sheetName val="Water RB (KF)"/>
      <sheetName val="Sewer RB (KF)"/>
      <sheetName val="Water plant"/>
      <sheetName val="Sewer plant"/>
      <sheetName val="Plant Adj"/>
      <sheetName val="Vehicles"/>
      <sheetName val="Computer"/>
      <sheetName val="Accum. Depr."/>
      <sheetName val="Org Costs"/>
      <sheetName val="Working Capital"/>
      <sheetName val="CIAC"/>
      <sheetName val="Mgmt Fees"/>
      <sheetName val="ADIT"/>
      <sheetName val="PAA"/>
      <sheetName val="Sub81PAA"/>
      <sheetName val="WSC RB"/>
      <sheetName val="Proforma"/>
      <sheetName val="Unamort. Deferred"/>
      <sheetName val="Def Maint"/>
      <sheetName val="Water Ex. Cap."/>
      <sheetName val="Ex. Book"/>
      <sheetName val="Cost Free"/>
      <sheetName val="CWS Off RB"/>
      <sheetName val="AFUDC"/>
      <sheetName val="Combined noi "/>
      <sheetName val="Water noi"/>
      <sheetName val="Sewer noi"/>
      <sheetName val="Depreciation"/>
      <sheetName val="Water comp."/>
      <sheetName val="Sewer comp."/>
      <sheetName val="Water footnotes"/>
      <sheetName val="Sewer footnotes"/>
      <sheetName val="Water misc. rev."/>
      <sheetName val="Sewer misc. rev."/>
      <sheetName val="Forfeit"/>
      <sheetName val="Uncollectibles"/>
      <sheetName val="Salaries"/>
      <sheetName val="Purchased Power"/>
      <sheetName val="Purchased Water &amp; Sewer"/>
      <sheetName val="Maint. &amp; Repair"/>
      <sheetName val="M&amp;R Deferred"/>
      <sheetName val="Chemicals"/>
      <sheetName val="Transportation"/>
      <sheetName val="Plant Salaries"/>
      <sheetName val="Outside Services-other"/>
      <sheetName val="Office Supplies"/>
      <sheetName val="Rate case"/>
      <sheetName val="Pension"/>
      <sheetName val="Other Insurance"/>
      <sheetName val="Miscellaneous"/>
      <sheetName val="Adjustment to CWS Office Exp"/>
      <sheetName val="Adjustment to WSC Expenses"/>
      <sheetName val="WSC Adj Factors"/>
      <sheetName val="Interest"/>
      <sheetName val="Water Annual."/>
      <sheetName val="Sewer Annual."/>
      <sheetName val="Property taxes"/>
      <sheetName val="Payroll Taxes"/>
      <sheetName val="Water Taxes"/>
      <sheetName val="Prod Deduct"/>
      <sheetName val="Sewer Taxes"/>
      <sheetName val="Water Rev. Req."/>
      <sheetName val="Sewer Rev. Req."/>
      <sheetName val="North Topsail Allocations"/>
      <sheetName val="PKS"/>
      <sheetName val="Water - Return - OR"/>
      <sheetName val="Sewer - Return - OR"/>
      <sheetName val="Water Inflat."/>
      <sheetName val="Water Ratios"/>
      <sheetName val="Sewer Inflat. "/>
      <sheetName val="Sewer Ratios"/>
      <sheetName val="New customer"/>
      <sheetName val="NSF"/>
      <sheetName val="Cut Off"/>
      <sheetName val="Corolla Return"/>
      <sheetName val="Corolla RB"/>
      <sheetName val="Corolla NOI"/>
      <sheetName val="Corolla Taxes"/>
      <sheetName val="Corolla Rev Rqmt"/>
      <sheetName val="PKS NOI"/>
      <sheetName val="PKS Taxes"/>
    </sheetNames>
    <sheetDataSet>
      <sheetData sheetId="0" refreshError="1">
        <row r="2">
          <cell r="C2" t="str">
            <v>CAROLINA WATER SERVICE, INC OF NC</v>
          </cell>
        </row>
        <row r="4">
          <cell r="C4" t="str">
            <v>For the Test Year Ended June 30, 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57"/>
  <sheetViews>
    <sheetView tabSelected="1" view="pageBreakPreview" zoomScale="85" zoomScaleSheetLayoutView="85" workbookViewId="0">
      <selection activeCell="E3" sqref="E3"/>
    </sheetView>
  </sheetViews>
  <sheetFormatPr defaultColWidth="10.140625" defaultRowHeight="13.5"/>
  <cols>
    <col min="1" max="1" width="5.42578125" style="6" customWidth="1"/>
    <col min="2" max="2" width="3.42578125" style="6" customWidth="1"/>
    <col min="3" max="3" width="39.85546875" style="6" bestFit="1" customWidth="1"/>
    <col min="4" max="4" width="1.28515625" style="8" customWidth="1"/>
    <col min="5" max="5" width="13.28515625" style="6" bestFit="1" customWidth="1"/>
    <col min="6" max="6" width="1.28515625" style="6" customWidth="1"/>
    <col min="7" max="7" width="10.85546875" style="19" bestFit="1" customWidth="1"/>
    <col min="8" max="8" width="1.28515625" style="19" customWidth="1"/>
    <col min="9" max="9" width="12.5703125" style="19" bestFit="1" customWidth="1"/>
    <col min="10" max="10" width="10.140625" style="6"/>
    <col min="11" max="11" width="18.28515625" style="6" bestFit="1" customWidth="1"/>
    <col min="12" max="12" width="5.85546875" style="6" bestFit="1" customWidth="1"/>
    <col min="13" max="13" width="4.85546875" style="6" bestFit="1" customWidth="1"/>
    <col min="14" max="14" width="7.42578125" style="6" bestFit="1" customWidth="1"/>
    <col min="15" max="16" width="10" style="6" customWidth="1"/>
    <col min="17" max="16384" width="10.140625" style="6"/>
  </cols>
  <sheetData>
    <row r="1" spans="1:209" ht="15">
      <c r="A1" s="1" t="s">
        <v>45</v>
      </c>
      <c r="B1" s="1"/>
      <c r="C1" s="2"/>
      <c r="D1" s="3"/>
      <c r="E1" s="1"/>
      <c r="F1" s="1"/>
      <c r="G1" s="1"/>
      <c r="H1" s="4"/>
      <c r="I1" s="5" t="s">
        <v>0</v>
      </c>
    </row>
    <row r="2" spans="1:209" ht="15">
      <c r="A2" s="1" t="s">
        <v>1</v>
      </c>
      <c r="B2" s="1"/>
      <c r="C2" s="1"/>
      <c r="D2" s="3"/>
      <c r="E2" s="1"/>
      <c r="F2" s="1"/>
      <c r="G2" s="7"/>
      <c r="H2" s="7"/>
      <c r="I2" s="7"/>
    </row>
    <row r="3" spans="1:209" ht="15">
      <c r="A3" s="1" t="s">
        <v>46</v>
      </c>
      <c r="B3" s="1"/>
      <c r="C3" s="1"/>
      <c r="D3" s="3"/>
      <c r="E3" s="1"/>
      <c r="F3" s="1"/>
      <c r="G3" s="7"/>
      <c r="H3" s="7"/>
      <c r="I3" s="7"/>
    </row>
    <row r="4" spans="1:209" ht="15">
      <c r="B4" s="1"/>
      <c r="E4" s="9"/>
      <c r="G4" s="10"/>
      <c r="H4" s="11"/>
      <c r="I4" s="10"/>
    </row>
    <row r="5" spans="1:209" ht="15">
      <c r="B5" s="1"/>
      <c r="E5" s="9"/>
      <c r="G5" s="10"/>
      <c r="H5" s="11"/>
      <c r="I5" s="10"/>
    </row>
    <row r="6" spans="1:209" ht="15">
      <c r="B6" s="1" t="s">
        <v>2</v>
      </c>
      <c r="E6" s="12" t="s">
        <v>3</v>
      </c>
      <c r="F6" s="12"/>
      <c r="G6" s="12" t="s">
        <v>4</v>
      </c>
      <c r="H6" s="13"/>
      <c r="I6" s="14" t="s">
        <v>5</v>
      </c>
    </row>
    <row r="7" spans="1:209" ht="15">
      <c r="B7" s="1"/>
      <c r="E7" s="15"/>
      <c r="F7" s="15"/>
      <c r="G7" s="15"/>
      <c r="H7" s="16"/>
      <c r="I7" s="15"/>
    </row>
    <row r="8" spans="1:209" ht="15">
      <c r="A8" s="10"/>
      <c r="B8" s="10"/>
      <c r="C8" s="10"/>
      <c r="D8" s="10"/>
      <c r="E8" s="17" t="s">
        <v>6</v>
      </c>
      <c r="F8" s="18"/>
      <c r="H8" s="13"/>
      <c r="I8" s="12" t="s">
        <v>7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</row>
    <row r="9" spans="1:209" ht="15">
      <c r="A9" s="10" t="s">
        <v>8</v>
      </c>
      <c r="B9" s="10"/>
      <c r="C9" s="10"/>
      <c r="D9" s="10"/>
      <c r="E9" s="17" t="s">
        <v>9</v>
      </c>
      <c r="F9" s="12"/>
      <c r="G9" s="12" t="s">
        <v>10</v>
      </c>
      <c r="H9" s="13"/>
      <c r="I9" s="12" t="s">
        <v>11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</row>
    <row r="10" spans="1:209" ht="15">
      <c r="A10" s="20" t="s">
        <v>12</v>
      </c>
      <c r="B10" s="10"/>
      <c r="C10" s="10"/>
      <c r="D10" s="10"/>
      <c r="E10" s="21" t="s">
        <v>11</v>
      </c>
      <c r="F10" s="12"/>
      <c r="G10" s="12" t="s">
        <v>13</v>
      </c>
      <c r="H10" s="13"/>
      <c r="I10" s="20" t="s">
        <v>14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</row>
    <row r="11" spans="1:209" ht="15">
      <c r="A11" s="13"/>
      <c r="B11" s="10"/>
      <c r="C11" s="10"/>
      <c r="D11" s="10"/>
      <c r="E11" s="17"/>
      <c r="F11" s="12"/>
      <c r="G11" s="22"/>
      <c r="H11" s="13"/>
      <c r="I11" s="13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</row>
    <row r="12" spans="1:209" ht="15">
      <c r="A12" s="23">
        <v>1</v>
      </c>
      <c r="B12" s="24" t="s">
        <v>15</v>
      </c>
      <c r="C12" s="19"/>
      <c r="E12" s="25"/>
      <c r="G12" s="6"/>
      <c r="I12" s="6"/>
    </row>
    <row r="13" spans="1:209" ht="15">
      <c r="A13" s="23">
        <v>2</v>
      </c>
      <c r="B13" s="26"/>
      <c r="C13" s="8" t="s">
        <v>47</v>
      </c>
      <c r="D13" s="6"/>
      <c r="E13" s="27">
        <v>-20264.100000000013</v>
      </c>
      <c r="F13" s="28"/>
      <c r="G13" s="29">
        <v>1</v>
      </c>
      <c r="H13" s="7"/>
      <c r="I13" s="30">
        <f>E13*G13</f>
        <v>-20264.100000000013</v>
      </c>
    </row>
    <row r="14" spans="1:209" ht="15">
      <c r="A14" s="23">
        <v>3</v>
      </c>
      <c r="B14" s="26"/>
      <c r="C14" s="31" t="s">
        <v>16</v>
      </c>
      <c r="D14" s="6"/>
      <c r="E14" s="27">
        <v>-155009</v>
      </c>
      <c r="F14" s="28"/>
      <c r="G14" s="29">
        <v>0.13938541487301426</v>
      </c>
      <c r="H14" s="7"/>
      <c r="I14" s="30">
        <f>E14*G14</f>
        <v>-21605.993774051069</v>
      </c>
    </row>
    <row r="15" spans="1:209" ht="15">
      <c r="A15" s="23">
        <v>4</v>
      </c>
      <c r="B15" s="26"/>
      <c r="C15" s="8" t="s">
        <v>48</v>
      </c>
      <c r="E15" s="27">
        <v>-7888.5900000000092</v>
      </c>
      <c r="F15" s="28"/>
      <c r="G15" s="29">
        <v>1</v>
      </c>
      <c r="H15" s="7"/>
      <c r="I15" s="30">
        <f t="shared" ref="I15:I24" si="0">E15*G15</f>
        <v>-7888.5900000000092</v>
      </c>
    </row>
    <row r="16" spans="1:209" ht="15">
      <c r="A16" s="23">
        <v>5</v>
      </c>
      <c r="B16" s="26"/>
      <c r="C16" s="8" t="s">
        <v>49</v>
      </c>
      <c r="E16" s="27">
        <v>-8046.1100000000079</v>
      </c>
      <c r="F16" s="28"/>
      <c r="G16" s="29">
        <v>1</v>
      </c>
      <c r="H16" s="7"/>
      <c r="I16" s="30">
        <f t="shared" si="0"/>
        <v>-8046.1100000000079</v>
      </c>
    </row>
    <row r="17" spans="1:14" ht="15">
      <c r="A17" s="23">
        <v>6</v>
      </c>
      <c r="B17" s="26"/>
      <c r="C17" s="8" t="s">
        <v>50</v>
      </c>
      <c r="E17" s="27">
        <v>-128.35</v>
      </c>
      <c r="F17" s="28"/>
      <c r="G17" s="29">
        <v>1</v>
      </c>
      <c r="H17" s="7"/>
      <c r="I17" s="30">
        <f t="shared" si="0"/>
        <v>-128.35</v>
      </c>
      <c r="J17" s="1" t="s">
        <v>17</v>
      </c>
    </row>
    <row r="18" spans="1:14" ht="15">
      <c r="A18" s="23">
        <v>7</v>
      </c>
      <c r="B18" s="26"/>
      <c r="C18" s="8" t="s">
        <v>51</v>
      </c>
      <c r="E18" s="27">
        <f>-30497.02</f>
        <v>-30497.02</v>
      </c>
      <c r="F18" s="28"/>
      <c r="G18" s="29">
        <v>1</v>
      </c>
      <c r="H18" s="7"/>
      <c r="I18" s="30">
        <f t="shared" si="0"/>
        <v>-30497.02</v>
      </c>
      <c r="J18" s="1"/>
    </row>
    <row r="19" spans="1:14" ht="15">
      <c r="A19" s="23">
        <v>8</v>
      </c>
      <c r="B19" s="26"/>
      <c r="C19" s="8" t="s">
        <v>52</v>
      </c>
      <c r="E19" s="27">
        <v>-7702.9200000000019</v>
      </c>
      <c r="F19" s="28"/>
      <c r="G19" s="29">
        <v>1</v>
      </c>
      <c r="H19" s="7"/>
      <c r="I19" s="30">
        <f t="shared" si="0"/>
        <v>-7702.9200000000019</v>
      </c>
    </row>
    <row r="20" spans="1:14" ht="15">
      <c r="A20" s="23">
        <v>9</v>
      </c>
      <c r="B20" s="26"/>
      <c r="C20" s="8" t="s">
        <v>53</v>
      </c>
      <c r="E20" s="27">
        <v>-6171.18</v>
      </c>
      <c r="F20" s="28"/>
      <c r="G20" s="29">
        <v>1</v>
      </c>
      <c r="H20" s="7"/>
      <c r="I20" s="30">
        <f t="shared" si="0"/>
        <v>-6171.18</v>
      </c>
    </row>
    <row r="21" spans="1:14" ht="15">
      <c r="A21" s="23">
        <v>10</v>
      </c>
      <c r="B21" s="26"/>
      <c r="C21" s="8" t="s">
        <v>54</v>
      </c>
      <c r="E21" s="27">
        <v>-3648.5</v>
      </c>
      <c r="F21" s="28"/>
      <c r="G21" s="29">
        <v>1</v>
      </c>
      <c r="H21" s="7"/>
      <c r="I21" s="30">
        <f t="shared" si="0"/>
        <v>-3648.5</v>
      </c>
    </row>
    <row r="22" spans="1:14" ht="15">
      <c r="A22" s="23">
        <v>11</v>
      </c>
      <c r="C22" s="8" t="s">
        <v>55</v>
      </c>
      <c r="E22" s="27">
        <v>-6056.3300000000008</v>
      </c>
      <c r="F22" s="28"/>
      <c r="G22" s="29">
        <v>1</v>
      </c>
      <c r="H22" s="29"/>
      <c r="I22" s="30">
        <f t="shared" si="0"/>
        <v>-6056.3300000000008</v>
      </c>
    </row>
    <row r="23" spans="1:14" ht="15">
      <c r="A23" s="23">
        <v>12</v>
      </c>
      <c r="C23" s="8" t="s">
        <v>56</v>
      </c>
      <c r="E23" s="27">
        <v>-4604.54</v>
      </c>
      <c r="F23" s="28"/>
      <c r="G23" s="29">
        <v>1</v>
      </c>
      <c r="H23" s="29"/>
      <c r="I23" s="30">
        <f t="shared" si="0"/>
        <v>-4604.54</v>
      </c>
    </row>
    <row r="24" spans="1:14" ht="15">
      <c r="A24" s="23">
        <v>13</v>
      </c>
      <c r="C24" s="8" t="s">
        <v>57</v>
      </c>
      <c r="E24" s="27">
        <v>-12173.089999999998</v>
      </c>
      <c r="F24" s="28"/>
      <c r="G24" s="29">
        <v>1</v>
      </c>
      <c r="H24" s="29"/>
      <c r="I24" s="30">
        <f t="shared" si="0"/>
        <v>-12173.089999999998</v>
      </c>
    </row>
    <row r="25" spans="1:14" ht="15.75" thickBot="1">
      <c r="A25" s="23">
        <v>14</v>
      </c>
      <c r="B25" s="1" t="s">
        <v>18</v>
      </c>
      <c r="D25" s="6"/>
      <c r="E25" s="32">
        <f>SUM(E13:E24)</f>
        <v>-262189.73000000004</v>
      </c>
      <c r="F25" s="27"/>
      <c r="I25" s="32">
        <f>SUM(I13:I24)</f>
        <v>-128786.72377405109</v>
      </c>
    </row>
    <row r="26" spans="1:14" s="19" customFormat="1" ht="15">
      <c r="A26" s="23">
        <v>15</v>
      </c>
      <c r="B26" s="1"/>
      <c r="C26" s="6"/>
      <c r="E26" s="6"/>
      <c r="G26" s="6"/>
      <c r="I26" s="6"/>
      <c r="K26" s="33" t="s">
        <v>19</v>
      </c>
      <c r="L26" s="33"/>
      <c r="M26" s="33"/>
      <c r="N26" s="34"/>
    </row>
    <row r="27" spans="1:14" s="19" customFormat="1" ht="15">
      <c r="A27" s="23">
        <v>16</v>
      </c>
      <c r="B27" s="35" t="s">
        <v>60</v>
      </c>
      <c r="C27" s="6"/>
      <c r="E27" s="6"/>
      <c r="G27" s="6"/>
      <c r="I27" s="6"/>
      <c r="L27" s="19" t="s">
        <v>20</v>
      </c>
      <c r="M27" s="19" t="s">
        <v>21</v>
      </c>
      <c r="N27" s="36" t="s">
        <v>22</v>
      </c>
    </row>
    <row r="28" spans="1:14" s="19" customFormat="1" ht="15">
      <c r="A28" s="23">
        <v>17</v>
      </c>
      <c r="B28" s="1"/>
      <c r="C28" s="31" t="s">
        <v>23</v>
      </c>
      <c r="D28" s="6"/>
      <c r="E28" s="27">
        <f t="shared" ref="E28:E36" si="1">-N28</f>
        <v>-9400</v>
      </c>
      <c r="F28" s="27"/>
      <c r="G28" s="29">
        <f>1/3</f>
        <v>0.33333333333333331</v>
      </c>
      <c r="H28" s="29"/>
      <c r="I28" s="30">
        <f>E28*G28</f>
        <v>-3133.333333333333</v>
      </c>
      <c r="K28" s="19" t="s">
        <v>24</v>
      </c>
      <c r="L28" s="19">
        <v>200</v>
      </c>
      <c r="M28" s="19">
        <v>47</v>
      </c>
      <c r="N28" s="36">
        <v>9400</v>
      </c>
    </row>
    <row r="29" spans="1:14" s="19" customFormat="1" ht="15">
      <c r="A29" s="23">
        <v>18</v>
      </c>
      <c r="B29" s="1"/>
      <c r="C29" s="31" t="s">
        <v>25</v>
      </c>
      <c r="D29" s="6"/>
      <c r="E29" s="27">
        <f>-N29</f>
        <v>-2884</v>
      </c>
      <c r="F29" s="27"/>
      <c r="G29" s="29">
        <f t="shared" ref="G29:G36" si="2">1/3</f>
        <v>0.33333333333333331</v>
      </c>
      <c r="H29" s="29"/>
      <c r="I29" s="30">
        <f t="shared" ref="I29:I36" si="3">E29*G29</f>
        <v>-961.33333333333326</v>
      </c>
      <c r="K29" s="19" t="s">
        <v>25</v>
      </c>
      <c r="L29" s="19">
        <v>51.5</v>
      </c>
      <c r="M29" s="19">
        <v>56</v>
      </c>
      <c r="N29" s="36">
        <v>2884</v>
      </c>
    </row>
    <row r="30" spans="1:14" s="19" customFormat="1" ht="15">
      <c r="A30" s="23">
        <v>19</v>
      </c>
      <c r="B30" s="1"/>
      <c r="C30" s="31" t="s">
        <v>26</v>
      </c>
      <c r="D30" s="6"/>
      <c r="E30" s="27">
        <f t="shared" si="1"/>
        <v>-19000</v>
      </c>
      <c r="F30" s="27"/>
      <c r="G30" s="29">
        <f t="shared" si="2"/>
        <v>0.33333333333333331</v>
      </c>
      <c r="H30" s="29"/>
      <c r="I30" s="30">
        <f t="shared" si="3"/>
        <v>-6333.333333333333</v>
      </c>
      <c r="K30" s="19" t="s">
        <v>26</v>
      </c>
      <c r="L30" s="19">
        <v>500</v>
      </c>
      <c r="M30" s="19">
        <v>38</v>
      </c>
      <c r="N30" s="36">
        <v>19000</v>
      </c>
    </row>
    <row r="31" spans="1:14" s="19" customFormat="1" ht="15">
      <c r="A31" s="23">
        <v>20</v>
      </c>
      <c r="B31" s="1"/>
      <c r="C31" s="31" t="s">
        <v>27</v>
      </c>
      <c r="D31" s="6"/>
      <c r="E31" s="27">
        <f t="shared" si="1"/>
        <v>-6960</v>
      </c>
      <c r="F31" s="27"/>
      <c r="G31" s="29">
        <f t="shared" si="2"/>
        <v>0.33333333333333331</v>
      </c>
      <c r="H31" s="29"/>
      <c r="I31" s="30">
        <f t="shared" si="3"/>
        <v>-2320</v>
      </c>
      <c r="K31" s="19" t="s">
        <v>28</v>
      </c>
      <c r="L31" s="19">
        <v>80</v>
      </c>
      <c r="M31" s="19">
        <v>87</v>
      </c>
      <c r="N31" s="36">
        <v>6960</v>
      </c>
    </row>
    <row r="32" spans="1:14" s="19" customFormat="1" ht="15">
      <c r="A32" s="23">
        <v>21</v>
      </c>
      <c r="B32" s="1"/>
      <c r="C32" s="31" t="s">
        <v>29</v>
      </c>
      <c r="D32" s="6"/>
      <c r="E32" s="27">
        <f t="shared" si="1"/>
        <v>-18300</v>
      </c>
      <c r="F32" s="27"/>
      <c r="G32" s="29">
        <f t="shared" si="2"/>
        <v>0.33333333333333331</v>
      </c>
      <c r="H32" s="29"/>
      <c r="I32" s="30">
        <f t="shared" si="3"/>
        <v>-6100</v>
      </c>
      <c r="K32" s="19" t="s">
        <v>30</v>
      </c>
      <c r="L32" s="19">
        <v>300</v>
      </c>
      <c r="M32" s="19">
        <v>61</v>
      </c>
      <c r="N32" s="36">
        <v>18300</v>
      </c>
    </row>
    <row r="33" spans="1:14" s="19" customFormat="1" ht="15">
      <c r="A33" s="23">
        <v>22</v>
      </c>
      <c r="B33" s="1"/>
      <c r="C33" s="31" t="s">
        <v>31</v>
      </c>
      <c r="D33" s="6"/>
      <c r="E33" s="27">
        <f t="shared" si="1"/>
        <v>-3052.6981348155841</v>
      </c>
      <c r="F33" s="27"/>
      <c r="G33" s="29">
        <f t="shared" si="2"/>
        <v>0.33333333333333331</v>
      </c>
      <c r="H33" s="29"/>
      <c r="I33" s="30">
        <f t="shared" si="3"/>
        <v>-1017.566044938528</v>
      </c>
      <c r="K33" s="19" t="s">
        <v>32</v>
      </c>
      <c r="L33" s="19">
        <v>80</v>
      </c>
      <c r="M33" s="19">
        <v>38.1587266851948</v>
      </c>
      <c r="N33" s="36">
        <v>3052.6981348155841</v>
      </c>
    </row>
    <row r="34" spans="1:14" s="19" customFormat="1" ht="15">
      <c r="A34" s="23">
        <v>23</v>
      </c>
      <c r="B34" s="1"/>
      <c r="C34" s="31" t="s">
        <v>33</v>
      </c>
      <c r="D34" s="6"/>
      <c r="E34" s="27">
        <f t="shared" si="1"/>
        <v>-13100</v>
      </c>
      <c r="F34" s="27"/>
      <c r="G34" s="29">
        <f t="shared" si="2"/>
        <v>0.33333333333333331</v>
      </c>
      <c r="H34" s="29"/>
      <c r="I34" s="30">
        <f t="shared" si="3"/>
        <v>-4366.6666666666661</v>
      </c>
      <c r="K34" s="19" t="s">
        <v>34</v>
      </c>
      <c r="L34" s="19">
        <v>100</v>
      </c>
      <c r="M34" s="19">
        <v>131</v>
      </c>
      <c r="N34" s="36">
        <v>13100</v>
      </c>
    </row>
    <row r="35" spans="1:14" s="19" customFormat="1" ht="15">
      <c r="A35" s="23">
        <v>24</v>
      </c>
      <c r="B35" s="1"/>
      <c r="C35" s="31" t="s">
        <v>35</v>
      </c>
      <c r="D35" s="6"/>
      <c r="E35" s="27">
        <f>-N35</f>
        <v>-290</v>
      </c>
      <c r="F35" s="27"/>
      <c r="G35" s="29">
        <f t="shared" si="2"/>
        <v>0.33333333333333331</v>
      </c>
      <c r="H35" s="29"/>
      <c r="I35" s="30">
        <f t="shared" si="3"/>
        <v>-96.666666666666657</v>
      </c>
      <c r="K35" s="19" t="s">
        <v>35</v>
      </c>
      <c r="L35" s="19">
        <v>10</v>
      </c>
      <c r="M35" s="19">
        <v>29</v>
      </c>
      <c r="N35" s="36">
        <v>290</v>
      </c>
    </row>
    <row r="36" spans="1:14" s="19" customFormat="1" ht="15.75" thickBot="1">
      <c r="A36" s="23">
        <v>25</v>
      </c>
      <c r="B36" s="37"/>
      <c r="C36" s="31" t="s">
        <v>36</v>
      </c>
      <c r="D36" s="8"/>
      <c r="E36" s="27">
        <f t="shared" si="1"/>
        <v>-6400</v>
      </c>
      <c r="F36" s="37"/>
      <c r="G36" s="29">
        <f t="shared" si="2"/>
        <v>0.33333333333333331</v>
      </c>
      <c r="H36" s="29"/>
      <c r="I36" s="30">
        <f t="shared" si="3"/>
        <v>-2133.333333333333</v>
      </c>
      <c r="K36" s="38" t="s">
        <v>36</v>
      </c>
      <c r="L36" s="38">
        <v>200</v>
      </c>
      <c r="M36" s="38">
        <v>32</v>
      </c>
      <c r="N36" s="39">
        <f>L36*M36</f>
        <v>6400</v>
      </c>
    </row>
    <row r="37" spans="1:14" s="19" customFormat="1" ht="15">
      <c r="A37" s="23">
        <v>26</v>
      </c>
      <c r="B37" s="1" t="s">
        <v>58</v>
      </c>
      <c r="C37" s="6"/>
      <c r="E37" s="32">
        <f>SUM(E28:E36)</f>
        <v>-79386.698134815582</v>
      </c>
      <c r="G37" s="6"/>
      <c r="I37" s="32">
        <f>SUM(I28:I36)</f>
        <v>-26462.232711605197</v>
      </c>
      <c r="K37" s="6"/>
      <c r="L37" s="6"/>
      <c r="M37" s="6"/>
      <c r="N37" s="6"/>
    </row>
    <row r="38" spans="1:14" s="19" customFormat="1" ht="15">
      <c r="A38" s="23">
        <v>27</v>
      </c>
      <c r="B38" s="1"/>
      <c r="C38" s="6"/>
      <c r="E38" s="6"/>
      <c r="G38" s="6"/>
      <c r="I38" s="6"/>
      <c r="K38" s="6"/>
      <c r="L38" s="6"/>
      <c r="M38" s="6"/>
      <c r="N38" s="6"/>
    </row>
    <row r="39" spans="1:14" ht="15">
      <c r="A39" s="23">
        <v>28</v>
      </c>
      <c r="B39" s="1"/>
      <c r="C39" s="6" t="s">
        <v>37</v>
      </c>
      <c r="D39" s="19"/>
      <c r="F39" s="19"/>
      <c r="G39" s="6"/>
      <c r="I39" s="40">
        <f>I25</f>
        <v>-128786.72377405109</v>
      </c>
    </row>
    <row r="40" spans="1:14" ht="15">
      <c r="A40" s="23">
        <v>29</v>
      </c>
      <c r="C40" s="6" t="s">
        <v>59</v>
      </c>
      <c r="D40" s="19"/>
      <c r="F40" s="19"/>
      <c r="G40" s="6"/>
      <c r="I40" s="30">
        <f>I37</f>
        <v>-26462.232711605197</v>
      </c>
    </row>
    <row r="41" spans="1:14" ht="15">
      <c r="A41" s="23">
        <v>30</v>
      </c>
      <c r="C41" s="1" t="s">
        <v>38</v>
      </c>
      <c r="D41" s="19"/>
      <c r="F41" s="19"/>
      <c r="G41" s="6"/>
      <c r="I41" s="32">
        <f>SUM(I39:I40)</f>
        <v>-155248.95648565629</v>
      </c>
    </row>
    <row r="42" spans="1:14" ht="15">
      <c r="A42" s="23">
        <v>31</v>
      </c>
      <c r="D42" s="19"/>
      <c r="F42" s="19"/>
      <c r="G42" s="6"/>
      <c r="I42" s="6"/>
    </row>
    <row r="43" spans="1:14" ht="15">
      <c r="A43" s="23">
        <v>32</v>
      </c>
      <c r="C43" s="6" t="s">
        <v>39</v>
      </c>
      <c r="D43" s="19"/>
      <c r="F43" s="19"/>
      <c r="G43" s="6"/>
      <c r="I43" s="41">
        <v>-159697.67000000077</v>
      </c>
    </row>
    <row r="44" spans="1:14" ht="15">
      <c r="A44" s="23">
        <v>33</v>
      </c>
      <c r="C44" s="6" t="s">
        <v>40</v>
      </c>
      <c r="D44" s="19"/>
      <c r="F44" s="19"/>
      <c r="G44" s="6"/>
      <c r="I44" s="41">
        <v>0</v>
      </c>
    </row>
    <row r="45" spans="1:14" ht="15">
      <c r="A45" s="23">
        <v>34</v>
      </c>
      <c r="D45" s="19"/>
      <c r="F45" s="19"/>
      <c r="G45" s="6"/>
      <c r="I45" s="41"/>
    </row>
    <row r="46" spans="1:14" ht="15">
      <c r="A46" s="23">
        <v>35</v>
      </c>
      <c r="C46" s="6" t="s">
        <v>41</v>
      </c>
      <c r="D46" s="19"/>
      <c r="F46" s="19"/>
      <c r="G46" s="6"/>
      <c r="I46" s="41">
        <v>-155248.95648565629</v>
      </c>
    </row>
    <row r="47" spans="1:14" ht="15">
      <c r="A47" s="23">
        <v>36</v>
      </c>
      <c r="C47" s="6" t="s">
        <v>42</v>
      </c>
      <c r="D47" s="19"/>
      <c r="F47" s="19"/>
      <c r="G47" s="6"/>
      <c r="I47" s="41">
        <v>0</v>
      </c>
    </row>
    <row r="48" spans="1:14" ht="15">
      <c r="A48" s="23">
        <v>37</v>
      </c>
      <c r="C48" s="42"/>
      <c r="D48" s="6"/>
      <c r="E48" s="27"/>
      <c r="F48" s="19"/>
      <c r="G48" s="6"/>
      <c r="I48" s="41"/>
    </row>
    <row r="49" spans="1:9" ht="15">
      <c r="A49" s="23">
        <v>38</v>
      </c>
      <c r="C49" s="43" t="s">
        <v>43</v>
      </c>
      <c r="D49" s="6"/>
      <c r="I49" s="44">
        <f>I46-I43</f>
        <v>4448.7135143444757</v>
      </c>
    </row>
    <row r="50" spans="1:9" ht="15">
      <c r="A50" s="23">
        <v>39</v>
      </c>
      <c r="C50" s="43" t="s">
        <v>44</v>
      </c>
      <c r="D50" s="6"/>
      <c r="E50" s="37"/>
      <c r="I50" s="44">
        <f>I47-I44</f>
        <v>0</v>
      </c>
    </row>
    <row r="51" spans="1:9">
      <c r="C51" s="42"/>
      <c r="D51" s="6"/>
      <c r="E51" s="37"/>
    </row>
    <row r="52" spans="1:9">
      <c r="C52" s="42"/>
      <c r="D52" s="6"/>
      <c r="E52" s="37"/>
    </row>
    <row r="57" spans="1:9" ht="13.5" customHeight="1"/>
  </sheetData>
  <pageMargins left="0.7" right="0.7" top="0.75" bottom="0.75" header="0.3" footer="0.3"/>
  <pageSetup paperSize="5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wp-b2 Captime</vt:lpstr>
      <vt:lpstr>'wp-b2 Captime'!Print_Area</vt:lpstr>
    </vt:vector>
  </TitlesOfParts>
  <Company>Utilities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jpkersey</dc:creator>
  <cp:lastModifiedBy>jpkersey</cp:lastModifiedBy>
  <dcterms:created xsi:type="dcterms:W3CDTF">2016-02-04T18:19:11Z</dcterms:created>
  <dcterms:modified xsi:type="dcterms:W3CDTF">2016-02-04T18:36:09Z</dcterms:modified>
</cp:coreProperties>
</file>