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iwater.com\files\Rate Case\Kentucky\2015 WSCKY Rate Case\Data Requests\Data Request 1 filed xxx\Staff DR 1.3 - Support Workpapers\"/>
    </mc:Choice>
  </mc:AlternateContent>
  <bookViews>
    <workbookView xWindow="0" yWindow="0" windowWidth="21600" windowHeight="9735"/>
  </bookViews>
  <sheets>
    <sheet name="Summary" sheetId="1" r:id="rId1"/>
    <sheet name="Test Year GL" sheetId="2" r:id="rId2"/>
  </sheets>
  <calcPr calcId="152511" calcMode="manual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E24" i="1" s="1"/>
  <c r="C24" i="1"/>
  <c r="D24" i="1" l="1"/>
  <c r="E19" i="1"/>
  <c r="E18" i="1"/>
  <c r="E17" i="1"/>
  <c r="E16" i="1"/>
  <c r="E15" i="1"/>
  <c r="E14" i="1"/>
  <c r="E13" i="1"/>
  <c r="E12" i="1"/>
  <c r="E11" i="1"/>
  <c r="E10" i="1"/>
  <c r="E9" i="1"/>
  <c r="E8" i="1"/>
  <c r="E21" i="1"/>
</calcChain>
</file>

<file path=xl/sharedStrings.xml><?xml version="1.0" encoding="utf-8"?>
<sst xmlns="http://schemas.openxmlformats.org/spreadsheetml/2006/main" count="147" uniqueCount="48">
  <si>
    <t>CITY OF CLINTON WASTE WATER OP</t>
  </si>
  <si>
    <t>Service Period</t>
  </si>
  <si>
    <t># of Payments</t>
  </si>
  <si>
    <t>Amount</t>
  </si>
  <si>
    <t>Average # of Payments</t>
  </si>
  <si>
    <t>Payment Fee</t>
  </si>
  <si>
    <t>Vendor : CITY OF CLINTON WASTE WATER OP</t>
  </si>
  <si>
    <t>A</t>
  </si>
  <si>
    <t>B</t>
  </si>
  <si>
    <t>C</t>
  </si>
  <si>
    <t>D</t>
  </si>
  <si>
    <t>Line No.</t>
  </si>
  <si>
    <t>Pro Forma Change</t>
  </si>
  <si>
    <t>Per Books</t>
  </si>
  <si>
    <t>Pro Forma Present</t>
  </si>
  <si>
    <t>Outside Services - Other</t>
  </si>
  <si>
    <t>P</t>
  </si>
  <si>
    <t>V</t>
  </si>
  <si>
    <t>AA</t>
  </si>
  <si>
    <t>PV</t>
  </si>
  <si>
    <t>Midwest</t>
  </si>
  <si>
    <t>Reconciled</t>
  </si>
  <si>
    <t>Line Extension</t>
  </si>
  <si>
    <t>JE Line Number</t>
  </si>
  <si>
    <t>Posted Code</t>
  </si>
  <si>
    <t>Bth Ty</t>
  </si>
  <si>
    <t>Doc Co</t>
  </si>
  <si>
    <t>LT</t>
  </si>
  <si>
    <t>Address Number</t>
  </si>
  <si>
    <t>Units</t>
  </si>
  <si>
    <t>FY</t>
  </si>
  <si>
    <t>Per No</t>
  </si>
  <si>
    <t>Sub- ledger</t>
  </si>
  <si>
    <t>Sub Type</t>
  </si>
  <si>
    <t>Sub</t>
  </si>
  <si>
    <t>Do Ty</t>
  </si>
  <si>
    <t>Rev Void</t>
  </si>
  <si>
    <t>PO Do Ty</t>
  </si>
  <si>
    <t>PO Originator</t>
  </si>
  <si>
    <t>Purchase Order</t>
  </si>
  <si>
    <t>Batch Number</t>
  </si>
  <si>
    <t>Document Number</t>
  </si>
  <si>
    <t>Explanation Alpha Name</t>
  </si>
  <si>
    <t>Region</t>
  </si>
  <si>
    <t>G/L Date</t>
  </si>
  <si>
    <t>Obj Acct</t>
  </si>
  <si>
    <t>Business Unit</t>
  </si>
  <si>
    <t>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</si>
</sst>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17" fontId="4" fillId="0" borderId="0" xfId="0" applyNumberFormat="1" applyFont="1" applyAlignment="1">
      <alignment horizontal="center"/>
    </xf>
    <xf numFmtId="44" fontId="3" fillId="0" borderId="0" xfId="2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3" fillId="0" borderId="2" xfId="0" applyNumberFormat="1" applyFont="1" applyBorder="1"/>
    <xf numFmtId="44" fontId="3" fillId="0" borderId="2" xfId="2" applyFont="1" applyBorder="1"/>
    <xf numFmtId="0" fontId="4" fillId="0" borderId="1" xfId="0" applyFont="1" applyBorder="1" applyAlignment="1">
      <alignment horizontal="center" wrapText="1"/>
    </xf>
    <xf numFmtId="43" fontId="0" fillId="0" borderId="0" xfId="1" applyFont="1"/>
    <xf numFmtId="14" fontId="0" fillId="0" borderId="0" xfId="0" applyNumberFormat="1"/>
    <xf numFmtId="0" fontId="2" fillId="2" borderId="0" xfId="0" applyFont="1" applyFill="1"/>
    <xf numFmtId="17" fontId="2" fillId="2" borderId="0" xfId="0" quotePrefix="1" applyNumberFormat="1" applyFont="1" applyFill="1"/>
    <xf numFmtId="0" fontId="2" fillId="2" borderId="1" xfId="0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4"/>
  <sheetViews>
    <sheetView showGridLines="0" tabSelected="1" workbookViewId="0"/>
  </sheetViews>
  <sheetFormatPr defaultRowHeight="15" x14ac:dyDescent="0.25"/>
  <cols>
    <col min="1" max="1" width="9.140625" style="1"/>
    <col min="2" max="2" width="27.85546875" style="1" customWidth="1"/>
    <col min="3" max="3" width="13.7109375" style="1" bestFit="1" customWidth="1"/>
    <col min="4" max="4" width="13.5703125" style="1" customWidth="1"/>
    <col min="5" max="5" width="9.85546875" style="1" bestFit="1" customWidth="1"/>
    <col min="6" max="6" width="9.140625" style="1"/>
  </cols>
  <sheetData>
    <row r="3" spans="1:6" s="7" customFormat="1" ht="15.75" x14ac:dyDescent="0.3">
      <c r="A3" s="5"/>
      <c r="B3" s="5" t="s">
        <v>7</v>
      </c>
      <c r="C3" s="5" t="s">
        <v>8</v>
      </c>
      <c r="D3" s="5" t="s">
        <v>9</v>
      </c>
      <c r="E3" s="5" t="s">
        <v>10</v>
      </c>
      <c r="F3" s="5"/>
    </row>
    <row r="4" spans="1:6" s="7" customFormat="1" ht="15.75" x14ac:dyDescent="0.3">
      <c r="A4" s="5"/>
      <c r="B4" s="5"/>
      <c r="C4" s="5"/>
      <c r="D4" s="5"/>
      <c r="E4" s="5"/>
      <c r="F4" s="5"/>
    </row>
    <row r="5" spans="1:6" ht="15.75" x14ac:dyDescent="0.3">
      <c r="A5" s="4"/>
      <c r="B5" s="4" t="s">
        <v>6</v>
      </c>
    </row>
    <row r="7" spans="1:6" ht="15.75" x14ac:dyDescent="0.3">
      <c r="A7" s="6" t="s">
        <v>11</v>
      </c>
      <c r="B7" s="6" t="s">
        <v>1</v>
      </c>
      <c r="C7" s="6" t="s">
        <v>2</v>
      </c>
      <c r="D7" s="6" t="s">
        <v>5</v>
      </c>
      <c r="E7" s="6" t="s">
        <v>3</v>
      </c>
    </row>
    <row r="8" spans="1:6" ht="15.75" x14ac:dyDescent="0.3">
      <c r="A8" s="5">
        <v>1</v>
      </c>
      <c r="B8" s="2">
        <v>41821</v>
      </c>
      <c r="C8" s="1">
        <v>246</v>
      </c>
      <c r="D8" s="3">
        <v>1</v>
      </c>
      <c r="E8" s="3">
        <f>C8*D8</f>
        <v>246</v>
      </c>
    </row>
    <row r="9" spans="1:6" ht="15.75" x14ac:dyDescent="0.3">
      <c r="A9" s="5">
        <v>2</v>
      </c>
      <c r="B9" s="2">
        <v>41852</v>
      </c>
      <c r="C9" s="1">
        <v>272</v>
      </c>
      <c r="D9" s="3">
        <v>1</v>
      </c>
      <c r="E9" s="3">
        <f t="shared" ref="E9:E21" si="0">C9*D9</f>
        <v>272</v>
      </c>
    </row>
    <row r="10" spans="1:6" ht="15.75" x14ac:dyDescent="0.3">
      <c r="A10" s="5">
        <v>3</v>
      </c>
      <c r="B10" s="2">
        <v>41883</v>
      </c>
      <c r="C10" s="1">
        <v>276</v>
      </c>
      <c r="D10" s="3">
        <v>1</v>
      </c>
      <c r="E10" s="3">
        <f t="shared" si="0"/>
        <v>276</v>
      </c>
    </row>
    <row r="11" spans="1:6" ht="15.75" x14ac:dyDescent="0.3">
      <c r="A11" s="5">
        <v>4</v>
      </c>
      <c r="B11" s="2">
        <v>41913</v>
      </c>
      <c r="C11" s="1">
        <v>252</v>
      </c>
      <c r="D11" s="3">
        <v>1</v>
      </c>
      <c r="E11" s="3">
        <f t="shared" si="0"/>
        <v>252</v>
      </c>
    </row>
    <row r="12" spans="1:6" ht="15.75" x14ac:dyDescent="0.3">
      <c r="A12" s="5">
        <v>5</v>
      </c>
      <c r="B12" s="2">
        <v>41944</v>
      </c>
      <c r="C12" s="1">
        <v>264</v>
      </c>
      <c r="D12" s="3">
        <v>1</v>
      </c>
      <c r="E12" s="3">
        <f t="shared" si="0"/>
        <v>264</v>
      </c>
    </row>
    <row r="13" spans="1:6" ht="15.75" x14ac:dyDescent="0.3">
      <c r="A13" s="5">
        <v>6</v>
      </c>
      <c r="B13" s="2">
        <v>41974</v>
      </c>
      <c r="C13" s="1">
        <v>296</v>
      </c>
      <c r="D13" s="3">
        <v>1</v>
      </c>
      <c r="E13" s="3">
        <f t="shared" si="0"/>
        <v>296</v>
      </c>
    </row>
    <row r="14" spans="1:6" ht="15.75" x14ac:dyDescent="0.3">
      <c r="A14" s="5">
        <v>7</v>
      </c>
      <c r="B14" s="2">
        <v>42005</v>
      </c>
      <c r="C14" s="1">
        <v>287</v>
      </c>
      <c r="D14" s="3">
        <v>1</v>
      </c>
      <c r="E14" s="3">
        <f t="shared" si="0"/>
        <v>287</v>
      </c>
    </row>
    <row r="15" spans="1:6" ht="15.75" x14ac:dyDescent="0.3">
      <c r="A15" s="5">
        <v>8</v>
      </c>
      <c r="B15" s="2">
        <v>42036</v>
      </c>
      <c r="C15" s="1">
        <v>288</v>
      </c>
      <c r="D15" s="3">
        <v>1</v>
      </c>
      <c r="E15" s="3">
        <f t="shared" si="0"/>
        <v>288</v>
      </c>
    </row>
    <row r="16" spans="1:6" ht="15.75" x14ac:dyDescent="0.3">
      <c r="A16" s="5">
        <v>9</v>
      </c>
      <c r="B16" s="2">
        <v>42064</v>
      </c>
      <c r="C16" s="1">
        <v>300</v>
      </c>
      <c r="D16" s="3">
        <v>1</v>
      </c>
      <c r="E16" s="3">
        <f t="shared" si="0"/>
        <v>300</v>
      </c>
    </row>
    <row r="17" spans="1:5" ht="15.75" x14ac:dyDescent="0.3">
      <c r="A17" s="5">
        <v>10</v>
      </c>
      <c r="B17" s="2">
        <v>42095</v>
      </c>
      <c r="C17" s="1">
        <v>267</v>
      </c>
      <c r="D17" s="3">
        <v>1</v>
      </c>
      <c r="E17" s="3">
        <f t="shared" si="0"/>
        <v>267</v>
      </c>
    </row>
    <row r="18" spans="1:5" ht="15.75" x14ac:dyDescent="0.3">
      <c r="A18" s="5">
        <v>11</v>
      </c>
      <c r="B18" s="2">
        <v>42125</v>
      </c>
      <c r="C18" s="1">
        <v>249</v>
      </c>
      <c r="D18" s="3">
        <v>2</v>
      </c>
      <c r="E18" s="3">
        <f t="shared" si="0"/>
        <v>498</v>
      </c>
    </row>
    <row r="19" spans="1:5" ht="15.75" x14ac:dyDescent="0.3">
      <c r="A19" s="5">
        <v>12</v>
      </c>
      <c r="B19" s="2">
        <v>42156</v>
      </c>
      <c r="C19" s="1">
        <v>320</v>
      </c>
      <c r="D19" s="3">
        <v>2</v>
      </c>
      <c r="E19" s="3">
        <f t="shared" si="0"/>
        <v>640</v>
      </c>
    </row>
    <row r="20" spans="1:5" ht="15.75" x14ac:dyDescent="0.3">
      <c r="A20" s="5">
        <v>13</v>
      </c>
    </row>
    <row r="21" spans="1:5" ht="15.75" x14ac:dyDescent="0.3">
      <c r="A21" s="5">
        <v>14</v>
      </c>
      <c r="B21" s="4" t="s">
        <v>4</v>
      </c>
      <c r="C21" s="8">
        <f>ROUND(AVERAGE(C8:C19),0)</f>
        <v>276</v>
      </c>
      <c r="D21" s="9">
        <v>2</v>
      </c>
      <c r="E21" s="9">
        <f t="shared" si="0"/>
        <v>552</v>
      </c>
    </row>
    <row r="22" spans="1:5" ht="15.75" x14ac:dyDescent="0.3">
      <c r="A22" s="5">
        <v>15</v>
      </c>
    </row>
    <row r="23" spans="1:5" ht="30" x14ac:dyDescent="0.3">
      <c r="A23" s="5">
        <v>16</v>
      </c>
      <c r="C23" s="10" t="s">
        <v>13</v>
      </c>
      <c r="D23" s="10" t="s">
        <v>12</v>
      </c>
      <c r="E23" s="10" t="s">
        <v>14</v>
      </c>
    </row>
    <row r="24" spans="1:5" ht="15.75" x14ac:dyDescent="0.3">
      <c r="A24" s="5">
        <v>17</v>
      </c>
      <c r="B24" s="4" t="s">
        <v>15</v>
      </c>
      <c r="C24" s="3">
        <f>SUM('Test Year GL'!D:D)</f>
        <v>4855</v>
      </c>
      <c r="D24" s="3">
        <f>E24-C24</f>
        <v>1769</v>
      </c>
      <c r="E24" s="3">
        <f>(C21*12)*2</f>
        <v>6624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workbookViewId="0"/>
  </sheetViews>
  <sheetFormatPr defaultRowHeight="15" x14ac:dyDescent="0.25"/>
  <cols>
    <col min="1" max="1" width="4" bestFit="1" customWidth="1"/>
    <col min="2" max="2" width="12.85546875" bestFit="1" customWidth="1"/>
    <col min="3" max="3" width="8.28515625" bestFit="1" customWidth="1"/>
    <col min="4" max="4" width="9.7109375" style="11" bestFit="1" customWidth="1"/>
    <col min="5" max="5" width="10.7109375" bestFit="1" customWidth="1"/>
    <col min="6" max="6" width="8.7109375" bestFit="1" customWidth="1"/>
    <col min="7" max="7" width="32.85546875" bestFit="1" customWidth="1"/>
    <col min="8" max="8" width="13.85546875" bestFit="1" customWidth="1"/>
    <col min="9" max="9" width="13.5703125" bestFit="1" customWidth="1"/>
    <col min="10" max="10" width="18.140625" bestFit="1" customWidth="1"/>
    <col min="11" max="11" width="13.7109375" bestFit="1" customWidth="1"/>
    <col min="12" max="12" width="14.7109375" bestFit="1" customWidth="1"/>
    <col min="13" max="13" width="13.140625" bestFit="1" customWidth="1"/>
    <col min="14" max="15" width="8.85546875" bestFit="1" customWidth="1"/>
    <col min="16" max="16" width="5.85546875" bestFit="1" customWidth="1"/>
    <col min="17" max="17" width="4.28515625" bestFit="1" customWidth="1"/>
    <col min="18" max="18" width="9" bestFit="1" customWidth="1"/>
    <col min="19" max="19" width="11.140625" bestFit="1" customWidth="1"/>
    <col min="20" max="20" width="7" bestFit="1" customWidth="1"/>
    <col min="21" max="21" width="3" bestFit="1" customWidth="1"/>
    <col min="22" max="22" width="5.5703125" bestFit="1" customWidth="1"/>
    <col min="23" max="23" width="16" bestFit="1" customWidth="1"/>
    <col min="24" max="24" width="3.5703125" bestFit="1" customWidth="1"/>
    <col min="25" max="25" width="7" bestFit="1" customWidth="1"/>
    <col min="26" max="26" width="6.42578125" bestFit="1" customWidth="1"/>
    <col min="27" max="27" width="12.140625" bestFit="1" customWidth="1"/>
    <col min="28" max="28" width="14.7109375" bestFit="1" customWidth="1"/>
    <col min="29" max="29" width="14" bestFit="1" customWidth="1"/>
    <col min="30" max="30" width="10.7109375" bestFit="1" customWidth="1"/>
  </cols>
  <sheetData>
    <row r="1" spans="1:30" x14ac:dyDescent="0.25">
      <c r="A1" t="s">
        <v>47</v>
      </c>
      <c r="B1" t="s">
        <v>46</v>
      </c>
      <c r="C1" t="s">
        <v>45</v>
      </c>
      <c r="D1" s="11" t="s">
        <v>3</v>
      </c>
      <c r="E1" t="s">
        <v>44</v>
      </c>
      <c r="F1" t="s">
        <v>43</v>
      </c>
      <c r="G1" t="s">
        <v>42</v>
      </c>
      <c r="H1" s="15" t="s">
        <v>1</v>
      </c>
      <c r="I1" s="15" t="s">
        <v>2</v>
      </c>
      <c r="J1" t="s">
        <v>41</v>
      </c>
      <c r="K1" t="s">
        <v>40</v>
      </c>
      <c r="L1" t="s">
        <v>39</v>
      </c>
      <c r="M1" t="s">
        <v>38</v>
      </c>
      <c r="N1" t="s">
        <v>37</v>
      </c>
      <c r="O1" t="s">
        <v>36</v>
      </c>
      <c r="P1" t="s">
        <v>35</v>
      </c>
      <c r="Q1" t="s">
        <v>34</v>
      </c>
      <c r="R1" t="s">
        <v>33</v>
      </c>
      <c r="S1" t="s">
        <v>32</v>
      </c>
      <c r="T1" t="s">
        <v>31</v>
      </c>
      <c r="U1" t="s">
        <v>30</v>
      </c>
      <c r="V1" t="s">
        <v>29</v>
      </c>
      <c r="W1" t="s">
        <v>28</v>
      </c>
      <c r="X1" t="s">
        <v>27</v>
      </c>
      <c r="Y1" t="s">
        <v>26</v>
      </c>
      <c r="Z1" t="s">
        <v>25</v>
      </c>
      <c r="AA1" t="s">
        <v>24</v>
      </c>
      <c r="AB1" t="s">
        <v>23</v>
      </c>
      <c r="AC1" t="s">
        <v>22</v>
      </c>
      <c r="AD1" t="s">
        <v>21</v>
      </c>
    </row>
    <row r="2" spans="1:30" x14ac:dyDescent="0.25">
      <c r="A2">
        <v>345</v>
      </c>
      <c r="B2">
        <v>345101</v>
      </c>
      <c r="C2">
        <v>6050</v>
      </c>
      <c r="D2" s="11">
        <v>282</v>
      </c>
      <c r="E2" s="12">
        <v>41955</v>
      </c>
      <c r="F2" t="s">
        <v>20</v>
      </c>
      <c r="G2" t="s">
        <v>0</v>
      </c>
      <c r="H2" s="14">
        <v>41275</v>
      </c>
      <c r="I2" s="13">
        <v>282</v>
      </c>
      <c r="J2">
        <v>643024</v>
      </c>
      <c r="K2">
        <v>194702</v>
      </c>
      <c r="P2" t="s">
        <v>19</v>
      </c>
      <c r="T2">
        <v>11</v>
      </c>
      <c r="U2">
        <v>14</v>
      </c>
      <c r="W2">
        <v>3019839</v>
      </c>
      <c r="X2" t="s">
        <v>18</v>
      </c>
      <c r="Y2">
        <v>345</v>
      </c>
      <c r="Z2" t="s">
        <v>17</v>
      </c>
      <c r="AA2" t="s">
        <v>16</v>
      </c>
      <c r="AB2">
        <v>1</v>
      </c>
    </row>
    <row r="3" spans="1:30" x14ac:dyDescent="0.25">
      <c r="A3">
        <v>345</v>
      </c>
      <c r="B3">
        <v>345101</v>
      </c>
      <c r="C3">
        <v>6050</v>
      </c>
      <c r="D3" s="11">
        <v>252</v>
      </c>
      <c r="E3" s="12">
        <v>41955</v>
      </c>
      <c r="F3" t="s">
        <v>20</v>
      </c>
      <c r="G3" t="s">
        <v>0</v>
      </c>
      <c r="H3" s="14">
        <v>41306</v>
      </c>
      <c r="I3" s="13">
        <v>252</v>
      </c>
      <c r="J3">
        <v>643017</v>
      </c>
      <c r="K3">
        <v>194702</v>
      </c>
      <c r="P3" t="s">
        <v>19</v>
      </c>
      <c r="T3">
        <v>11</v>
      </c>
      <c r="U3">
        <v>14</v>
      </c>
      <c r="W3">
        <v>3019839</v>
      </c>
      <c r="X3" t="s">
        <v>18</v>
      </c>
      <c r="Y3">
        <v>345</v>
      </c>
      <c r="Z3" t="s">
        <v>17</v>
      </c>
      <c r="AA3" t="s">
        <v>16</v>
      </c>
      <c r="AB3">
        <v>1</v>
      </c>
    </row>
    <row r="4" spans="1:30" x14ac:dyDescent="0.25">
      <c r="A4">
        <v>345</v>
      </c>
      <c r="B4">
        <v>345101</v>
      </c>
      <c r="C4">
        <v>6050</v>
      </c>
      <c r="D4" s="11">
        <v>263</v>
      </c>
      <c r="E4" s="12">
        <v>41955</v>
      </c>
      <c r="F4" t="s">
        <v>20</v>
      </c>
      <c r="G4" t="s">
        <v>0</v>
      </c>
      <c r="H4" s="14">
        <v>41456</v>
      </c>
      <c r="I4" s="13">
        <v>263</v>
      </c>
      <c r="J4">
        <v>643020</v>
      </c>
      <c r="K4">
        <v>194702</v>
      </c>
      <c r="P4" t="s">
        <v>19</v>
      </c>
      <c r="T4">
        <v>11</v>
      </c>
      <c r="U4">
        <v>14</v>
      </c>
      <c r="W4">
        <v>3019839</v>
      </c>
      <c r="X4" t="s">
        <v>18</v>
      </c>
      <c r="Y4">
        <v>345</v>
      </c>
      <c r="Z4" t="s">
        <v>17</v>
      </c>
      <c r="AA4" t="s">
        <v>16</v>
      </c>
      <c r="AB4">
        <v>1</v>
      </c>
    </row>
    <row r="5" spans="1:30" x14ac:dyDescent="0.25">
      <c r="A5">
        <v>345</v>
      </c>
      <c r="B5">
        <v>345101</v>
      </c>
      <c r="C5">
        <v>6050</v>
      </c>
      <c r="D5" s="11">
        <v>294</v>
      </c>
      <c r="E5" s="12">
        <v>41955</v>
      </c>
      <c r="F5" t="s">
        <v>20</v>
      </c>
      <c r="G5" t="s">
        <v>0</v>
      </c>
      <c r="H5" s="14">
        <v>41609</v>
      </c>
      <c r="I5" s="13">
        <v>294</v>
      </c>
      <c r="J5">
        <v>643019</v>
      </c>
      <c r="K5">
        <v>194702</v>
      </c>
      <c r="P5" t="s">
        <v>19</v>
      </c>
      <c r="T5">
        <v>11</v>
      </c>
      <c r="U5">
        <v>14</v>
      </c>
      <c r="W5">
        <v>3019839</v>
      </c>
      <c r="X5" t="s">
        <v>18</v>
      </c>
      <c r="Y5">
        <v>345</v>
      </c>
      <c r="Z5" t="s">
        <v>17</v>
      </c>
      <c r="AA5" t="s">
        <v>16</v>
      </c>
      <c r="AB5">
        <v>1</v>
      </c>
    </row>
    <row r="6" spans="1:30" x14ac:dyDescent="0.25">
      <c r="A6">
        <v>345</v>
      </c>
      <c r="B6">
        <v>345101</v>
      </c>
      <c r="C6">
        <v>6050</v>
      </c>
      <c r="D6" s="11">
        <v>265</v>
      </c>
      <c r="E6" s="12">
        <v>41955</v>
      </c>
      <c r="F6" t="s">
        <v>20</v>
      </c>
      <c r="G6" t="s">
        <v>0</v>
      </c>
      <c r="H6" s="14">
        <v>41760</v>
      </c>
      <c r="I6" s="13">
        <v>265</v>
      </c>
      <c r="J6">
        <v>643023</v>
      </c>
      <c r="K6">
        <v>194702</v>
      </c>
      <c r="P6" t="s">
        <v>19</v>
      </c>
      <c r="T6">
        <v>11</v>
      </c>
      <c r="U6">
        <v>14</v>
      </c>
      <c r="W6">
        <v>3019839</v>
      </c>
      <c r="X6" t="s">
        <v>18</v>
      </c>
      <c r="Y6">
        <v>345</v>
      </c>
      <c r="Z6" t="s">
        <v>17</v>
      </c>
      <c r="AA6" t="s">
        <v>16</v>
      </c>
      <c r="AB6">
        <v>1</v>
      </c>
    </row>
    <row r="7" spans="1:30" x14ac:dyDescent="0.25">
      <c r="A7">
        <v>345</v>
      </c>
      <c r="B7">
        <v>345101</v>
      </c>
      <c r="C7">
        <v>6050</v>
      </c>
      <c r="D7" s="11">
        <v>253</v>
      </c>
      <c r="E7" s="12">
        <v>41835</v>
      </c>
      <c r="F7" t="s">
        <v>20</v>
      </c>
      <c r="G7" t="s">
        <v>0</v>
      </c>
      <c r="H7" s="14">
        <v>41791</v>
      </c>
      <c r="I7" s="13">
        <v>253</v>
      </c>
      <c r="J7">
        <v>614572</v>
      </c>
      <c r="K7">
        <v>186066</v>
      </c>
      <c r="P7" t="s">
        <v>19</v>
      </c>
      <c r="T7">
        <v>7</v>
      </c>
      <c r="U7">
        <v>14</v>
      </c>
      <c r="W7">
        <v>3019839</v>
      </c>
      <c r="X7" t="s">
        <v>18</v>
      </c>
      <c r="Y7">
        <v>345</v>
      </c>
      <c r="Z7" t="s">
        <v>17</v>
      </c>
      <c r="AA7" t="s">
        <v>16</v>
      </c>
      <c r="AB7">
        <v>1</v>
      </c>
    </row>
    <row r="8" spans="1:30" x14ac:dyDescent="0.25">
      <c r="A8">
        <v>345</v>
      </c>
      <c r="B8">
        <v>345101</v>
      </c>
      <c r="C8">
        <v>6050</v>
      </c>
      <c r="D8" s="11">
        <v>246</v>
      </c>
      <c r="E8" s="12">
        <v>41870</v>
      </c>
      <c r="F8" t="s">
        <v>20</v>
      </c>
      <c r="G8" t="s">
        <v>0</v>
      </c>
      <c r="H8" s="14">
        <v>41821</v>
      </c>
      <c r="I8" s="13">
        <v>246</v>
      </c>
      <c r="J8">
        <v>622335</v>
      </c>
      <c r="K8">
        <v>188550</v>
      </c>
      <c r="P8" t="s">
        <v>19</v>
      </c>
      <c r="T8">
        <v>8</v>
      </c>
      <c r="U8">
        <v>14</v>
      </c>
      <c r="W8">
        <v>3019839</v>
      </c>
      <c r="X8" t="s">
        <v>18</v>
      </c>
      <c r="Y8">
        <v>345</v>
      </c>
      <c r="Z8" t="s">
        <v>17</v>
      </c>
      <c r="AA8" t="s">
        <v>16</v>
      </c>
      <c r="AB8">
        <v>1</v>
      </c>
    </row>
    <row r="9" spans="1:30" x14ac:dyDescent="0.25">
      <c r="A9">
        <v>345</v>
      </c>
      <c r="B9">
        <v>345101</v>
      </c>
      <c r="C9">
        <v>6050</v>
      </c>
      <c r="D9" s="11">
        <v>272</v>
      </c>
      <c r="E9" s="12">
        <v>41899</v>
      </c>
      <c r="F9" t="s">
        <v>20</v>
      </c>
      <c r="G9" t="s">
        <v>0</v>
      </c>
      <c r="H9" s="14">
        <v>41852</v>
      </c>
      <c r="I9" s="13">
        <v>272</v>
      </c>
      <c r="J9">
        <v>629595</v>
      </c>
      <c r="K9">
        <v>190568</v>
      </c>
      <c r="P9" t="s">
        <v>19</v>
      </c>
      <c r="T9">
        <v>9</v>
      </c>
      <c r="U9">
        <v>14</v>
      </c>
      <c r="W9">
        <v>3019839</v>
      </c>
      <c r="X9" t="s">
        <v>18</v>
      </c>
      <c r="Y9">
        <v>345</v>
      </c>
      <c r="Z9" t="s">
        <v>17</v>
      </c>
      <c r="AA9" t="s">
        <v>16</v>
      </c>
      <c r="AB9">
        <v>1</v>
      </c>
    </row>
    <row r="10" spans="1:30" x14ac:dyDescent="0.25">
      <c r="A10">
        <v>345</v>
      </c>
      <c r="B10">
        <v>345101</v>
      </c>
      <c r="C10">
        <v>6050</v>
      </c>
      <c r="D10" s="11">
        <v>276</v>
      </c>
      <c r="E10" s="12">
        <v>41928</v>
      </c>
      <c r="F10" t="s">
        <v>20</v>
      </c>
      <c r="G10" t="s">
        <v>0</v>
      </c>
      <c r="H10" s="14">
        <v>41883</v>
      </c>
      <c r="I10" s="13">
        <v>276</v>
      </c>
      <c r="J10">
        <v>636626</v>
      </c>
      <c r="K10">
        <v>192674</v>
      </c>
      <c r="P10" t="s">
        <v>19</v>
      </c>
      <c r="T10">
        <v>10</v>
      </c>
      <c r="U10">
        <v>14</v>
      </c>
      <c r="W10">
        <v>3019839</v>
      </c>
      <c r="X10" t="s">
        <v>18</v>
      </c>
      <c r="Y10">
        <v>345</v>
      </c>
      <c r="Z10" t="s">
        <v>17</v>
      </c>
      <c r="AA10" t="s">
        <v>16</v>
      </c>
      <c r="AB10">
        <v>1</v>
      </c>
    </row>
    <row r="11" spans="1:30" x14ac:dyDescent="0.25">
      <c r="A11">
        <v>345</v>
      </c>
      <c r="B11">
        <v>345101</v>
      </c>
      <c r="C11">
        <v>6050</v>
      </c>
      <c r="D11" s="11">
        <v>252</v>
      </c>
      <c r="E11" s="12">
        <v>41974</v>
      </c>
      <c r="F11" t="s">
        <v>20</v>
      </c>
      <c r="G11" t="s">
        <v>0</v>
      </c>
      <c r="H11" s="14">
        <v>41913</v>
      </c>
      <c r="I11" s="13">
        <v>252</v>
      </c>
      <c r="J11">
        <v>646671</v>
      </c>
      <c r="K11">
        <v>195779</v>
      </c>
      <c r="P11" t="s">
        <v>19</v>
      </c>
      <c r="T11">
        <v>12</v>
      </c>
      <c r="U11">
        <v>14</v>
      </c>
      <c r="W11">
        <v>3019839</v>
      </c>
      <c r="X11" t="s">
        <v>18</v>
      </c>
      <c r="Y11">
        <v>345</v>
      </c>
      <c r="Z11" t="s">
        <v>17</v>
      </c>
      <c r="AA11" t="s">
        <v>16</v>
      </c>
      <c r="AB11">
        <v>1</v>
      </c>
    </row>
    <row r="12" spans="1:30" x14ac:dyDescent="0.25">
      <c r="A12">
        <v>345</v>
      </c>
      <c r="B12">
        <v>345101</v>
      </c>
      <c r="C12">
        <v>6050</v>
      </c>
      <c r="D12" s="11">
        <v>264</v>
      </c>
      <c r="E12" s="12">
        <v>42040</v>
      </c>
      <c r="F12" t="s">
        <v>20</v>
      </c>
      <c r="G12" t="s">
        <v>0</v>
      </c>
      <c r="H12" s="14">
        <v>41944</v>
      </c>
      <c r="I12" s="13">
        <v>264</v>
      </c>
      <c r="J12">
        <v>661534</v>
      </c>
      <c r="K12">
        <v>200614</v>
      </c>
      <c r="P12" t="s">
        <v>19</v>
      </c>
      <c r="T12">
        <v>2</v>
      </c>
      <c r="U12">
        <v>15</v>
      </c>
      <c r="W12">
        <v>3019839</v>
      </c>
      <c r="X12" t="s">
        <v>18</v>
      </c>
      <c r="Y12">
        <v>345</v>
      </c>
      <c r="Z12" t="s">
        <v>17</v>
      </c>
      <c r="AA12" t="s">
        <v>16</v>
      </c>
      <c r="AB12">
        <v>1</v>
      </c>
    </row>
    <row r="13" spans="1:30" x14ac:dyDescent="0.25">
      <c r="A13">
        <v>345</v>
      </c>
      <c r="B13">
        <v>345101</v>
      </c>
      <c r="C13">
        <v>6050</v>
      </c>
      <c r="D13" s="11">
        <v>296</v>
      </c>
      <c r="E13" s="12">
        <v>42040</v>
      </c>
      <c r="F13" t="s">
        <v>20</v>
      </c>
      <c r="G13" t="s">
        <v>0</v>
      </c>
      <c r="H13" s="14">
        <v>41974</v>
      </c>
      <c r="I13" s="13">
        <v>296</v>
      </c>
      <c r="J13">
        <v>661533</v>
      </c>
      <c r="K13">
        <v>200614</v>
      </c>
      <c r="P13" t="s">
        <v>19</v>
      </c>
      <c r="T13">
        <v>2</v>
      </c>
      <c r="U13">
        <v>15</v>
      </c>
      <c r="W13">
        <v>3019839</v>
      </c>
      <c r="X13" t="s">
        <v>18</v>
      </c>
      <c r="Y13">
        <v>345</v>
      </c>
      <c r="Z13" t="s">
        <v>17</v>
      </c>
      <c r="AA13" t="s">
        <v>16</v>
      </c>
      <c r="AB13">
        <v>1</v>
      </c>
    </row>
    <row r="14" spans="1:30" x14ac:dyDescent="0.25">
      <c r="A14">
        <v>345</v>
      </c>
      <c r="B14">
        <v>345101</v>
      </c>
      <c r="C14">
        <v>6050</v>
      </c>
      <c r="D14" s="11">
        <v>287</v>
      </c>
      <c r="E14" s="12">
        <v>42145</v>
      </c>
      <c r="F14" t="s">
        <v>20</v>
      </c>
      <c r="G14" t="s">
        <v>0</v>
      </c>
      <c r="H14" s="14">
        <v>42005</v>
      </c>
      <c r="I14" s="13">
        <v>287</v>
      </c>
      <c r="J14">
        <v>685616</v>
      </c>
      <c r="K14">
        <v>208481</v>
      </c>
      <c r="P14" t="s">
        <v>19</v>
      </c>
      <c r="T14">
        <v>5</v>
      </c>
      <c r="U14">
        <v>15</v>
      </c>
      <c r="W14">
        <v>3019839</v>
      </c>
      <c r="X14" t="s">
        <v>18</v>
      </c>
      <c r="Y14">
        <v>345</v>
      </c>
      <c r="Z14" t="s">
        <v>17</v>
      </c>
      <c r="AA14" t="s">
        <v>16</v>
      </c>
      <c r="AB14">
        <v>1</v>
      </c>
    </row>
    <row r="15" spans="1:30" x14ac:dyDescent="0.25">
      <c r="A15">
        <v>345</v>
      </c>
      <c r="B15">
        <v>345101</v>
      </c>
      <c r="C15">
        <v>6050</v>
      </c>
      <c r="D15" s="11">
        <v>288</v>
      </c>
      <c r="E15" s="12">
        <v>42083</v>
      </c>
      <c r="F15" t="s">
        <v>20</v>
      </c>
      <c r="G15" t="s">
        <v>0</v>
      </c>
      <c r="H15" s="14">
        <v>42036</v>
      </c>
      <c r="I15" s="13">
        <v>288</v>
      </c>
      <c r="J15">
        <v>671327</v>
      </c>
      <c r="K15">
        <v>203680</v>
      </c>
      <c r="P15" t="s">
        <v>19</v>
      </c>
      <c r="T15">
        <v>3</v>
      </c>
      <c r="U15">
        <v>15</v>
      </c>
      <c r="W15">
        <v>3019839</v>
      </c>
      <c r="X15" t="s">
        <v>18</v>
      </c>
      <c r="Y15">
        <v>345</v>
      </c>
      <c r="Z15" t="s">
        <v>17</v>
      </c>
      <c r="AA15" t="s">
        <v>16</v>
      </c>
      <c r="AB15">
        <v>1</v>
      </c>
    </row>
    <row r="16" spans="1:30" x14ac:dyDescent="0.25">
      <c r="A16">
        <v>345</v>
      </c>
      <c r="B16">
        <v>345101</v>
      </c>
      <c r="C16">
        <v>6050</v>
      </c>
      <c r="D16" s="11">
        <v>300</v>
      </c>
      <c r="E16" s="12">
        <v>42136</v>
      </c>
      <c r="F16" t="s">
        <v>20</v>
      </c>
      <c r="G16" t="s">
        <v>0</v>
      </c>
      <c r="H16" s="14">
        <v>42064</v>
      </c>
      <c r="I16" s="13">
        <v>300</v>
      </c>
      <c r="J16">
        <v>682906</v>
      </c>
      <c r="K16">
        <v>207812</v>
      </c>
      <c r="P16" t="s">
        <v>19</v>
      </c>
      <c r="T16">
        <v>5</v>
      </c>
      <c r="U16">
        <v>15</v>
      </c>
      <c r="W16">
        <v>3019839</v>
      </c>
      <c r="X16" t="s">
        <v>18</v>
      </c>
      <c r="Y16">
        <v>345</v>
      </c>
      <c r="Z16" t="s">
        <v>17</v>
      </c>
      <c r="AA16" t="s">
        <v>16</v>
      </c>
      <c r="AB16">
        <v>1</v>
      </c>
    </row>
    <row r="17" spans="1:28" x14ac:dyDescent="0.25">
      <c r="A17">
        <v>345</v>
      </c>
      <c r="B17">
        <v>345101</v>
      </c>
      <c r="C17">
        <v>6050</v>
      </c>
      <c r="D17" s="11">
        <v>267</v>
      </c>
      <c r="E17" s="12">
        <v>42144</v>
      </c>
      <c r="F17" t="s">
        <v>20</v>
      </c>
      <c r="G17" t="s">
        <v>0</v>
      </c>
      <c r="H17" s="14">
        <v>42095</v>
      </c>
      <c r="I17" s="13">
        <v>267</v>
      </c>
      <c r="J17">
        <v>685200</v>
      </c>
      <c r="K17">
        <v>208373</v>
      </c>
      <c r="P17" t="s">
        <v>19</v>
      </c>
      <c r="T17">
        <v>5</v>
      </c>
      <c r="U17">
        <v>15</v>
      </c>
      <c r="W17">
        <v>3019839</v>
      </c>
      <c r="X17" t="s">
        <v>18</v>
      </c>
      <c r="Y17">
        <v>345</v>
      </c>
      <c r="Z17" t="s">
        <v>17</v>
      </c>
      <c r="AA17" t="s">
        <v>16</v>
      </c>
      <c r="AB17">
        <v>1</v>
      </c>
    </row>
    <row r="18" spans="1:28" x14ac:dyDescent="0.25">
      <c r="A18">
        <v>345</v>
      </c>
      <c r="B18">
        <v>345101</v>
      </c>
      <c r="C18">
        <v>6050</v>
      </c>
      <c r="D18" s="11">
        <v>498</v>
      </c>
      <c r="E18" s="12">
        <v>42171</v>
      </c>
      <c r="F18" t="s">
        <v>20</v>
      </c>
      <c r="G18" t="s">
        <v>0</v>
      </c>
      <c r="H18" s="14">
        <v>42125</v>
      </c>
      <c r="I18" s="13">
        <v>249</v>
      </c>
      <c r="J18">
        <v>691083</v>
      </c>
      <c r="K18">
        <v>210421</v>
      </c>
      <c r="P18" t="s">
        <v>19</v>
      </c>
      <c r="T18">
        <v>6</v>
      </c>
      <c r="U18">
        <v>15</v>
      </c>
      <c r="W18">
        <v>3019839</v>
      </c>
      <c r="X18" t="s">
        <v>18</v>
      </c>
      <c r="Y18">
        <v>345</v>
      </c>
      <c r="Z18" t="s">
        <v>17</v>
      </c>
      <c r="AA18" t="s">
        <v>16</v>
      </c>
      <c r="AB18">
        <v>1</v>
      </c>
    </row>
  </sheetData>
  <sortState ref="A2:AD151">
    <sortCondition ref="H2:H15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Test Year GL</vt:lpstr>
    </vt:vector>
  </TitlesOfParts>
  <Company>Utilities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bhallora</dc:creator>
  <cp:lastModifiedBy>bhallora</cp:lastModifiedBy>
  <dcterms:created xsi:type="dcterms:W3CDTF">2015-11-09T19:01:22Z</dcterms:created>
  <dcterms:modified xsi:type="dcterms:W3CDTF">2015-12-21T16:19:46Z</dcterms:modified>
</cp:coreProperties>
</file>