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0" yWindow="0" windowWidth="21600" windowHeight="9135"/>
  </bookViews>
  <sheets>
    <sheet name="Pivot" sheetId="2" r:id="rId1"/>
    <sheet name="GL" sheetId="1" r:id="rId2"/>
  </sheets>
  <definedNames>
    <definedName name="_xlnm._FilterDatabase" localSheetId="1" hidden="1">GL!$A$1:$AD$163</definedName>
  </definedNames>
  <calcPr calcId="152511" calcMode="manual" iterate="1" calcCompleted="0" calcOnSave="0"/>
  <pivotCaches>
    <pivotCache cacheId="0" r:id="rId3"/>
  </pivotCaches>
</workbook>
</file>

<file path=xl/calcChain.xml><?xml version="1.0" encoding="utf-8"?>
<calcChain xmlns="http://schemas.openxmlformats.org/spreadsheetml/2006/main">
  <c r="B28" i="2" l="1"/>
  <c r="D13" i="2"/>
  <c r="D27" i="2" s="1"/>
  <c r="F27" i="2" s="1"/>
  <c r="D5" i="2"/>
  <c r="F5" i="2" s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" i="2"/>
  <c r="D26" i="2" l="1"/>
  <c r="D20" i="2"/>
  <c r="F20" i="2"/>
  <c r="D28" i="2" l="1"/>
  <c r="F26" i="2"/>
  <c r="F28" i="2" s="1"/>
</calcChain>
</file>

<file path=xl/sharedStrings.xml><?xml version="1.0" encoding="utf-8"?>
<sst xmlns="http://schemas.openxmlformats.org/spreadsheetml/2006/main" count="1602" uniqueCount="99">
  <si>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</si>
  <si>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</si>
  <si>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</si>
  <si>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</si>
  <si>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</si>
  <si>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</si>
  <si>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</si>
  <si>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</si>
  <si>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</si>
  <si>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</si>
  <si>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</si>
  <si>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</si>
  <si>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</si>
  <si>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</si>
  <si>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</si>
  <si>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</si>
  <si>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</si>
  <si>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</si>
  <si>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</si>
  <si>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</si>
  <si>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</si>
  <si>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</si>
  <si>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</si>
  <si>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</si>
  <si>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</si>
  <si>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</si>
  <si>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</si>
  <si>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</si>
  <si>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</si>
  <si>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</si>
  <si>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CHEMICAL INV ADJ 2013</t>
  </si>
  <si>
    <t>CHEMICAL INVENTORY ADJ</t>
  </si>
  <si>
    <t>V</t>
  </si>
  <si>
    <t>JE</t>
  </si>
  <si>
    <t>AA</t>
  </si>
  <si>
    <t>G</t>
  </si>
  <si>
    <t>P</t>
  </si>
  <si>
    <t>AMERICAN DEVELOPMENT CORP</t>
  </si>
  <si>
    <t>CHEMICAL INV ADJ 2014</t>
  </si>
  <si>
    <t>CHEMICAL INV ADJ 14</t>
  </si>
  <si>
    <t>Fluoride</t>
  </si>
  <si>
    <t>WGMILLS</t>
  </si>
  <si>
    <t>OP</t>
  </si>
  <si>
    <t>OV</t>
  </si>
  <si>
    <t>O</t>
  </si>
  <si>
    <t>12.5% Bleach</t>
  </si>
  <si>
    <t>BRENNTAG MID-SOUTH, INC.</t>
  </si>
  <si>
    <t>Sodium Aluminate</t>
  </si>
  <si>
    <t>AQUA SMART, INC.</t>
  </si>
  <si>
    <t>Phosphate</t>
  </si>
  <si>
    <t>Phospahte</t>
  </si>
  <si>
    <t>Captor</t>
  </si>
  <si>
    <t>CLEAR DISTRIBUTING</t>
  </si>
  <si>
    <t>OTHER TREATMENT CHEMICALS</t>
  </si>
  <si>
    <t>JRLEONARD</t>
  </si>
  <si>
    <t>CHLORINE</t>
  </si>
  <si>
    <t>Calcium Hypochlorite</t>
  </si>
  <si>
    <t>NICH-CHEM</t>
  </si>
  <si>
    <t>Lime</t>
  </si>
  <si>
    <t>Copper Sulfate</t>
  </si>
  <si>
    <t>Powder Activated Carbon</t>
  </si>
  <si>
    <t>J-11 Bacteria Catalyst</t>
  </si>
  <si>
    <t>Sodium Aluminate 38%</t>
  </si>
  <si>
    <t>Powder Activted Carbon</t>
  </si>
  <si>
    <t>J-11 Bacterial Catalyst</t>
  </si>
  <si>
    <t>Bleach</t>
  </si>
  <si>
    <t>Captor Di-chlor</t>
  </si>
  <si>
    <t>sodium aluminate</t>
  </si>
  <si>
    <t>powder activated carbon</t>
  </si>
  <si>
    <t>copper sulfate</t>
  </si>
  <si>
    <t>Sodium ALuminate</t>
  </si>
  <si>
    <t>EC-475 coagulant</t>
  </si>
  <si>
    <t>Captor di-chlorination</t>
  </si>
  <si>
    <t>Captor dichor agent</t>
  </si>
  <si>
    <t>lime</t>
  </si>
  <si>
    <t>phosphate</t>
  </si>
  <si>
    <t>EC-475 Coagulant</t>
  </si>
  <si>
    <t>J-11 Bio Catalyst</t>
  </si>
  <si>
    <t>Aqua Smart Phosphate</t>
  </si>
  <si>
    <t>Captor- Dichlorination</t>
  </si>
  <si>
    <t>J-11 Badteria Catalyst</t>
  </si>
  <si>
    <t>Sodim Aluminate</t>
  </si>
  <si>
    <t>PV</t>
  </si>
  <si>
    <t>HACH COMPANY</t>
  </si>
  <si>
    <t>USA BLUEBOOK/UTILTY SUPPLY OF</t>
  </si>
  <si>
    <t>Chemical Type</t>
  </si>
  <si>
    <t>Grand Total</t>
  </si>
  <si>
    <t>Inventory Adjustment</t>
  </si>
  <si>
    <t>Sulfuric Acid</t>
  </si>
  <si>
    <t>Ascorbic Acid</t>
  </si>
  <si>
    <t>Sodium Hypochlorite</t>
  </si>
  <si>
    <t>Various Chemicals</t>
  </si>
  <si>
    <t>Pro-Forma</t>
  </si>
  <si>
    <t>Change</t>
  </si>
  <si>
    <t>Present</t>
  </si>
  <si>
    <t>Per Books</t>
  </si>
  <si>
    <t>5480 - Chlorine</t>
  </si>
  <si>
    <t>5490 - Other Treatment Chemicals</t>
  </si>
  <si>
    <t>Account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</si>
</sst>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33" borderId="0" xfId="0" applyFill="1"/>
    <xf numFmtId="0" fontId="16" fillId="33" borderId="0" xfId="0" applyFont="1" applyFill="1"/>
    <xf numFmtId="43" fontId="0" fillId="0" borderId="0" xfId="1" applyFont="1" applyAlignment="1">
      <alignment horizontal="center"/>
    </xf>
    <xf numFmtId="0" fontId="16" fillId="0" borderId="0" xfId="0" applyFont="1"/>
    <xf numFmtId="43" fontId="16" fillId="0" borderId="0" xfId="1" applyFont="1" applyAlignment="1">
      <alignment horizontal="center"/>
    </xf>
    <xf numFmtId="43" fontId="16" fillId="0" borderId="10" xfId="1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11" xfId="0" applyNumberFormat="1" applyBorder="1"/>
    <xf numFmtId="164" fontId="0" fillId="0" borderId="0" xfId="43" applyNumberFormat="1" applyFont="1"/>
    <xf numFmtId="164" fontId="0" fillId="0" borderId="0" xfId="43" applyNumberFormat="1" applyFont="1" applyAlignment="1">
      <alignment horizontal="center"/>
    </xf>
    <xf numFmtId="164" fontId="0" fillId="0" borderId="11" xfId="43" applyNumberFormat="1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296.43473414352" createdVersion="5" refreshedVersion="5" minRefreshableVersion="3" recordCount="162">
  <cacheSource type="worksheet">
    <worksheetSource ref="A1:AD163" sheet="GL"/>
  </cacheSource>
  <cacheFields count="30">
    <cacheField name="Co" numFmtId="0">
      <sharedItems containsSemiMixedTypes="0" containsString="0" containsNumber="1" containsInteger="1" minValue="345" maxValue="345"/>
    </cacheField>
    <cacheField name="Business Unit" numFmtId="0">
      <sharedItems containsSemiMixedTypes="0" containsString="0" containsNumber="1" containsInteger="1" minValue="345101" maxValue="345103"/>
    </cacheField>
    <cacheField name="Obj Acct" numFmtId="0">
      <sharedItems containsSemiMixedTypes="0" containsString="0" containsNumber="1" containsInteger="1" minValue="5480" maxValue="5490"/>
    </cacheField>
    <cacheField name="Amount" numFmtId="43">
      <sharedItems containsSemiMixedTypes="0" containsString="0" containsNumber="1" minValue="-7489" maxValue="9482.4"/>
    </cacheField>
    <cacheField name="G/L Date" numFmtId="14">
      <sharedItems containsSemiMixedTypes="0" containsNonDate="0" containsDate="1" containsString="0" minDate="2014-07-08T00:00:00" maxDate="2015-07-01T00:00:00"/>
    </cacheField>
    <cacheField name="Region" numFmtId="0">
      <sharedItems/>
    </cacheField>
    <cacheField name="Explanation Alpha Name" numFmtId="0">
      <sharedItems/>
    </cacheField>
    <cacheField name="Explanation -Remark-" numFmtId="0">
      <sharedItems containsBlank="1"/>
    </cacheField>
    <cacheField name="Chemical Type" numFmtId="0">
      <sharedItems containsBlank="1" count="31">
        <s v="Inventory Adjustment"/>
        <s v="Phosphate"/>
        <s v="J-11 Bacterial Catalyst"/>
        <s v="Calcium Hypochlorite"/>
        <s v="Powder Activated Carbon"/>
        <s v="Copper Sulfate"/>
        <s v="Bleach"/>
        <s v="Fluoride"/>
        <s v="Sodium Aluminate"/>
        <s v="Lime"/>
        <s v="Captor- Dichlorination"/>
        <s v="EC-475 coagulant"/>
        <s v="Sodium Hypochlorite"/>
        <s v="Sulfuric Acid"/>
        <s v="Ascorbic Acid"/>
        <s v="Various Chemicals"/>
        <m u="1"/>
        <s v="Captor di-chlorination" u="1"/>
        <s v="Captor Di-chlor" u="1"/>
        <s v="Captor dichor agent" u="1"/>
        <s v="J-11 Bacteria Catalyst" u="1"/>
        <s v="J-11 Badteria Catalyst" u="1"/>
        <s v="Sodim Aluminate" u="1"/>
        <s v="Aqua Smart Phosphate" u="1"/>
        <s v="Captor" u="1"/>
        <s v="CHLORINE" u="1"/>
        <s v="J-11 Bio Catalyst" u="1"/>
        <s v="Sodium Aluminate 38%" u="1"/>
        <s v="12.5% Bleach" u="1"/>
        <s v="Powder Activted Carbon" u="1"/>
        <s v="Phospahte" u="1"/>
      </sharedItems>
    </cacheField>
    <cacheField name="Document Number" numFmtId="0">
      <sharedItems containsSemiMixedTypes="0" containsString="0" containsNumber="1" containsInteger="1" minValue="171375" maxValue="690594"/>
    </cacheField>
    <cacheField name="Batch Number" numFmtId="0">
      <sharedItems containsSemiMixedTypes="0" containsString="0" containsNumber="1" containsInteger="1" minValue="171835" maxValue="211443"/>
    </cacheField>
    <cacheField name="Purchase Order" numFmtId="0">
      <sharedItems containsString="0" containsBlank="1" containsNumber="1" containsInteger="1" minValue="163141" maxValue="190076"/>
    </cacheField>
    <cacheField name="PO Originator" numFmtId="0">
      <sharedItems containsBlank="1"/>
    </cacheField>
    <cacheField name="PO Do Ty" numFmtId="0">
      <sharedItems containsBlank="1"/>
    </cacheField>
    <cacheField name="Rev Void" numFmtId="0">
      <sharedItems containsBlank="1"/>
    </cacheField>
    <cacheField name="Do Ty" numFmtId="0">
      <sharedItems/>
    </cacheField>
    <cacheField name="Sub" numFmtId="0">
      <sharedItems containsNonDate="0" containsString="0" containsBlank="1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emiMixedTypes="0" containsString="0" containsNumber="1" containsInteger="1" minValue="1" maxValue="12"/>
    </cacheField>
    <cacheField name="FY" numFmtId="0">
      <sharedItems containsSemiMixedTypes="0" containsString="0" containsNumber="1" containsInteger="1" minValue="14" maxValue="15"/>
    </cacheField>
    <cacheField name="Units" numFmtId="0">
      <sharedItems containsString="0" containsBlank="1" containsNumber="1" containsInteger="1" minValue="1" maxValue="17560"/>
    </cacheField>
    <cacheField name="Address Number" numFmtId="0">
      <sharedItems containsString="0" containsBlank="1" containsNumber="1" containsInteger="1" minValue="3000092" maxValue="3041208"/>
    </cacheField>
    <cacheField name="LT" numFmtId="0">
      <sharedItems/>
    </cacheField>
    <cacheField name="Doc Co" numFmtId="0">
      <sharedItems containsSemiMixedTypes="0" containsString="0" containsNumber="1" containsInteger="1" minValue="250" maxValue="345"/>
    </cacheField>
    <cacheField name="Bth Ty" numFmtId="0">
      <sharedItems/>
    </cacheField>
    <cacheField name="Posted Code" numFmtId="0">
      <sharedItems/>
    </cacheField>
    <cacheField name="JE Line Number" numFmtId="0">
      <sharedItems containsSemiMixedTypes="0" containsString="0" containsNumber="1" containsInteger="1" minValue="1" maxValue="119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n v="345"/>
    <n v="345102"/>
    <n v="5490"/>
    <n v="7084"/>
    <d v="2014-12-31T00:00:00"/>
    <s v="Midwest"/>
    <s v="CHEMICAL INV ADJ 2013"/>
    <s v="CHEMICAL INVENTORY ADJ"/>
    <x v="0"/>
    <n v="296524"/>
    <n v="171835"/>
    <m/>
    <m/>
    <m/>
    <s v="V"/>
    <s v="JE"/>
    <m/>
    <m/>
    <m/>
    <n v="12"/>
    <n v="14"/>
    <m/>
    <m/>
    <s v="AA"/>
    <n v="255"/>
    <s v="G"/>
    <s v="P"/>
    <n v="8"/>
    <m/>
    <m/>
  </r>
  <r>
    <n v="345"/>
    <n v="345103"/>
    <n v="5490"/>
    <n v="614"/>
    <d v="2014-12-31T00:00:00"/>
    <s v="Midwest"/>
    <s v="CHEMICAL INV ADJ 2013"/>
    <s v="CHEMICAL INVENTORY ADJ"/>
    <x v="0"/>
    <n v="296524"/>
    <n v="171835"/>
    <m/>
    <m/>
    <m/>
    <s v="V"/>
    <s v="JE"/>
    <m/>
    <m/>
    <m/>
    <n v="12"/>
    <n v="14"/>
    <m/>
    <m/>
    <s v="AA"/>
    <n v="255"/>
    <s v="G"/>
    <s v="P"/>
    <n v="80"/>
    <m/>
    <m/>
  </r>
  <r>
    <n v="345"/>
    <n v="345101"/>
    <n v="5480"/>
    <n v="187"/>
    <d v="2014-12-31T00:00:00"/>
    <s v="Midwest"/>
    <s v="CHEMICAL INV ADJ 2013"/>
    <s v="CHEMICAL INVENTORY ADJ"/>
    <x v="0"/>
    <n v="296524"/>
    <n v="171835"/>
    <m/>
    <m/>
    <m/>
    <s v="V"/>
    <s v="JE"/>
    <m/>
    <m/>
    <m/>
    <n v="12"/>
    <n v="14"/>
    <m/>
    <m/>
    <s v="AA"/>
    <n v="255"/>
    <s v="G"/>
    <s v="P"/>
    <n v="119"/>
    <m/>
    <m/>
  </r>
  <r>
    <n v="345"/>
    <n v="345102"/>
    <n v="5490"/>
    <n v="-7489"/>
    <d v="2014-12-31T00:00:00"/>
    <s v="Midwest"/>
    <s v="CHEMICAL INV ADJ 2014"/>
    <s v="CHEMICAL INV ADJ 14"/>
    <x v="0"/>
    <n v="302867"/>
    <n v="198905"/>
    <m/>
    <m/>
    <m/>
    <m/>
    <s v="JE"/>
    <m/>
    <m/>
    <m/>
    <n v="12"/>
    <n v="14"/>
    <m/>
    <m/>
    <s v="AA"/>
    <n v="250"/>
    <s v="G"/>
    <s v="P"/>
    <n v="8"/>
    <m/>
    <m/>
  </r>
  <r>
    <n v="345"/>
    <n v="345101"/>
    <n v="5480"/>
    <n v="-211"/>
    <d v="2014-12-31T00:00:00"/>
    <s v="Midwest"/>
    <s v="CHEMICAL INV ADJ 2014"/>
    <s v="CHEMICAL INV ADJ 14"/>
    <x v="0"/>
    <n v="302867"/>
    <n v="198905"/>
    <m/>
    <m/>
    <m/>
    <m/>
    <s v="JE"/>
    <m/>
    <m/>
    <m/>
    <n v="12"/>
    <n v="14"/>
    <m/>
    <m/>
    <s v="AA"/>
    <n v="250"/>
    <s v="G"/>
    <s v="P"/>
    <n v="115"/>
    <m/>
    <m/>
  </r>
  <r>
    <n v="345"/>
    <n v="345102"/>
    <n v="5490"/>
    <n v="969.45"/>
    <d v="2014-07-08T00:00:00"/>
    <s v="Midwest"/>
    <s v="AQUA SMART, INC."/>
    <s v="Phosphate"/>
    <x v="1"/>
    <n v="171375"/>
    <n v="185523"/>
    <n v="163141"/>
    <s v="WGMILLS"/>
    <s v="OP"/>
    <m/>
    <s v="OV"/>
    <m/>
    <m/>
    <m/>
    <n v="7"/>
    <n v="14"/>
    <n v="6"/>
    <n v="3004890"/>
    <s v="AA"/>
    <n v="345"/>
    <s v="O"/>
    <s v="P"/>
    <n v="3"/>
    <m/>
    <m/>
  </r>
  <r>
    <n v="345"/>
    <n v="345103"/>
    <n v="5490"/>
    <n v="990"/>
    <d v="2014-07-08T00:00:00"/>
    <s v="Midwest"/>
    <s v="CLEAR DISTRIBUTING"/>
    <s v="J-11 Bacteria Catalyst"/>
    <x v="2"/>
    <n v="171381"/>
    <n v="185534"/>
    <n v="163408"/>
    <s v="JRLEONARD"/>
    <s v="OP"/>
    <m/>
    <s v="OV"/>
    <m/>
    <m/>
    <m/>
    <n v="7"/>
    <n v="14"/>
    <m/>
    <n v="3041208"/>
    <s v="AA"/>
    <n v="345"/>
    <s v="O"/>
    <s v="P"/>
    <n v="1"/>
    <m/>
    <m/>
  </r>
  <r>
    <n v="345"/>
    <n v="345102"/>
    <n v="5480"/>
    <n v="1320.66"/>
    <d v="2014-07-09T00:00:00"/>
    <s v="Midwest"/>
    <s v="BRENNTAG MID-SOUTH, INC."/>
    <s v="Calcium Hypochlorite"/>
    <x v="3"/>
    <n v="171418"/>
    <n v="185604"/>
    <n v="163273"/>
    <s v="WGMILLS"/>
    <s v="OP"/>
    <m/>
    <s v="OV"/>
    <m/>
    <m/>
    <m/>
    <n v="7"/>
    <n v="14"/>
    <n v="12"/>
    <n v="3000198"/>
    <s v="AA"/>
    <n v="345"/>
    <s v="O"/>
    <s v="P"/>
    <n v="3"/>
    <m/>
    <m/>
  </r>
  <r>
    <n v="345"/>
    <n v="345102"/>
    <n v="5490"/>
    <n v="1944"/>
    <d v="2014-07-09T00:00:00"/>
    <s v="Midwest"/>
    <s v="BRENNTAG MID-SOUTH, INC."/>
    <s v="Powder Activated Carbon"/>
    <x v="4"/>
    <n v="171418"/>
    <n v="185604"/>
    <n v="163273"/>
    <s v="WGMILLS"/>
    <s v="OP"/>
    <m/>
    <s v="OV"/>
    <m/>
    <m/>
    <m/>
    <n v="7"/>
    <n v="14"/>
    <n v="2"/>
    <n v="3000198"/>
    <s v="AA"/>
    <n v="345"/>
    <s v="O"/>
    <s v="P"/>
    <n v="5"/>
    <m/>
    <m/>
  </r>
  <r>
    <n v="345"/>
    <n v="345102"/>
    <n v="5490"/>
    <n v="2525"/>
    <d v="2014-07-09T00:00:00"/>
    <s v="Midwest"/>
    <s v="BRENNTAG MID-SOUTH, INC."/>
    <s v="Copper Sulfate"/>
    <x v="5"/>
    <n v="171418"/>
    <n v="185604"/>
    <n v="163273"/>
    <s v="WGMILLS"/>
    <s v="OP"/>
    <m/>
    <s v="OV"/>
    <m/>
    <m/>
    <m/>
    <n v="7"/>
    <n v="14"/>
    <n v="20"/>
    <n v="3000198"/>
    <s v="AA"/>
    <n v="345"/>
    <s v="O"/>
    <s v="P"/>
    <n v="7"/>
    <m/>
    <m/>
  </r>
  <r>
    <n v="345"/>
    <n v="345102"/>
    <n v="5480"/>
    <n v="559.70000000000005"/>
    <d v="2014-07-15T00:00:00"/>
    <s v="Midwest"/>
    <s v="AMERICAN DEVELOPMENT CORP"/>
    <s v="12.5% Bleach"/>
    <x v="6"/>
    <n v="171763"/>
    <n v="185904"/>
    <n v="163900"/>
    <s v="WGMILLS"/>
    <s v="OP"/>
    <m/>
    <s v="OV"/>
    <m/>
    <m/>
    <m/>
    <n v="7"/>
    <n v="14"/>
    <n v="290"/>
    <n v="3006413"/>
    <s v="AA"/>
    <n v="345"/>
    <s v="O"/>
    <s v="P"/>
    <n v="3"/>
    <m/>
    <m/>
  </r>
  <r>
    <n v="345"/>
    <n v="345102"/>
    <n v="5490"/>
    <n v="531.25"/>
    <d v="2014-07-15T00:00:00"/>
    <s v="Midwest"/>
    <s v="AMERICAN DEVELOPMENT CORP"/>
    <s v="Fluoride"/>
    <x v="7"/>
    <n v="171763"/>
    <n v="185904"/>
    <n v="163900"/>
    <s v="WGMILLS"/>
    <s v="OP"/>
    <m/>
    <s v="OV"/>
    <m/>
    <m/>
    <m/>
    <n v="7"/>
    <n v="14"/>
    <n v="125"/>
    <n v="3006413"/>
    <s v="AA"/>
    <n v="345"/>
    <s v="O"/>
    <s v="P"/>
    <n v="5"/>
    <m/>
    <m/>
  </r>
  <r>
    <n v="345"/>
    <n v="345102"/>
    <n v="5480"/>
    <n v="1320.66"/>
    <d v="2014-07-23T00:00:00"/>
    <s v="Midwest"/>
    <s v="BRENNTAG MID-SOUTH, INC."/>
    <s v="Calcium Hypochlorite"/>
    <x v="3"/>
    <n v="172603"/>
    <n v="186569"/>
    <n v="164081"/>
    <s v="WGMILLS"/>
    <s v="OP"/>
    <m/>
    <s v="OV"/>
    <m/>
    <m/>
    <m/>
    <n v="7"/>
    <n v="14"/>
    <n v="12"/>
    <n v="3000198"/>
    <s v="AA"/>
    <n v="345"/>
    <s v="O"/>
    <s v="P"/>
    <n v="3"/>
    <m/>
    <m/>
  </r>
  <r>
    <n v="345"/>
    <n v="345102"/>
    <n v="5490"/>
    <n v="972"/>
    <d v="2014-07-23T00:00:00"/>
    <s v="Midwest"/>
    <s v="BRENNTAG MID-SOUTH, INC."/>
    <s v="Powder Activated Carbon"/>
    <x v="4"/>
    <n v="172603"/>
    <n v="186569"/>
    <n v="164081"/>
    <s v="WGMILLS"/>
    <s v="OP"/>
    <m/>
    <s v="OV"/>
    <m/>
    <m/>
    <m/>
    <n v="7"/>
    <n v="14"/>
    <n v="1"/>
    <n v="3000198"/>
    <s v="AA"/>
    <n v="345"/>
    <s v="O"/>
    <s v="P"/>
    <n v="5"/>
    <m/>
    <m/>
  </r>
  <r>
    <n v="345"/>
    <n v="345102"/>
    <n v="5490"/>
    <n v="273"/>
    <d v="2014-07-23T00:00:00"/>
    <s v="Midwest"/>
    <s v="BRENNTAG MID-SOUTH, INC."/>
    <s v="Sodium Aluminate 38%"/>
    <x v="8"/>
    <n v="172603"/>
    <n v="186569"/>
    <n v="164081"/>
    <s v="WGMILLS"/>
    <s v="OP"/>
    <m/>
    <s v="OV"/>
    <m/>
    <m/>
    <m/>
    <n v="7"/>
    <n v="14"/>
    <n v="1"/>
    <n v="3000198"/>
    <s v="AA"/>
    <n v="345"/>
    <s v="O"/>
    <s v="P"/>
    <n v="7"/>
    <m/>
    <m/>
  </r>
  <r>
    <n v="345"/>
    <n v="345102"/>
    <n v="5490"/>
    <n v="972"/>
    <d v="2014-07-30T00:00:00"/>
    <s v="Midwest"/>
    <s v="BRENNTAG MID-SOUTH, INC."/>
    <s v="Powder Activated Carbon"/>
    <x v="4"/>
    <n v="173208"/>
    <n v="187081"/>
    <n v="164901"/>
    <s v="WGMILLS"/>
    <s v="OP"/>
    <m/>
    <s v="OV"/>
    <m/>
    <m/>
    <m/>
    <n v="7"/>
    <n v="14"/>
    <n v="1"/>
    <n v="3000198"/>
    <s v="AA"/>
    <n v="345"/>
    <s v="O"/>
    <s v="P"/>
    <n v="3"/>
    <m/>
    <m/>
  </r>
  <r>
    <n v="345"/>
    <n v="345102"/>
    <n v="5490"/>
    <n v="409.5"/>
    <d v="2014-07-30T00:00:00"/>
    <s v="Midwest"/>
    <s v="BRENNTAG MID-SOUTH, INC."/>
    <s v="Lime"/>
    <x v="9"/>
    <n v="173208"/>
    <n v="187081"/>
    <n v="164901"/>
    <s v="WGMILLS"/>
    <s v="OP"/>
    <m/>
    <s v="OV"/>
    <m/>
    <m/>
    <m/>
    <n v="7"/>
    <n v="14"/>
    <n v="45"/>
    <n v="3000198"/>
    <s v="AA"/>
    <n v="345"/>
    <s v="O"/>
    <s v="P"/>
    <n v="5"/>
    <m/>
    <m/>
  </r>
  <r>
    <n v="345"/>
    <n v="345102"/>
    <n v="5480"/>
    <n v="723.75"/>
    <d v="2014-08-04T00:00:00"/>
    <s v="Midwest"/>
    <s v="AMERICAN DEVELOPMENT CORP"/>
    <s v="12.5% Bleach"/>
    <x v="6"/>
    <n v="173641"/>
    <n v="187436"/>
    <n v="165566"/>
    <s v="WGMILLS"/>
    <s v="OP"/>
    <m/>
    <s v="OV"/>
    <m/>
    <m/>
    <m/>
    <n v="8"/>
    <n v="14"/>
    <n v="375"/>
    <n v="3006413"/>
    <s v="AA"/>
    <n v="345"/>
    <s v="O"/>
    <s v="P"/>
    <n v="3"/>
    <m/>
    <m/>
  </r>
  <r>
    <n v="345"/>
    <n v="345102"/>
    <n v="5490"/>
    <n v="552.5"/>
    <d v="2014-08-04T00:00:00"/>
    <s v="Midwest"/>
    <s v="AMERICAN DEVELOPMENT CORP"/>
    <s v="Fluoride"/>
    <x v="7"/>
    <n v="173641"/>
    <n v="187436"/>
    <n v="165566"/>
    <s v="WGMILLS"/>
    <s v="OP"/>
    <m/>
    <s v="OV"/>
    <m/>
    <m/>
    <m/>
    <n v="8"/>
    <n v="14"/>
    <n v="130"/>
    <n v="3006413"/>
    <s v="AA"/>
    <n v="345"/>
    <s v="O"/>
    <s v="P"/>
    <n v="5"/>
    <m/>
    <m/>
  </r>
  <r>
    <n v="345"/>
    <n v="345102"/>
    <n v="5490"/>
    <n v="969.45"/>
    <d v="2014-08-07T00:00:00"/>
    <s v="Midwest"/>
    <s v="AQUA SMART, INC."/>
    <s v="Phosphate"/>
    <x v="1"/>
    <n v="173932"/>
    <n v="187780"/>
    <n v="165569"/>
    <s v="WGMILLS"/>
    <s v="OP"/>
    <m/>
    <s v="OV"/>
    <m/>
    <m/>
    <m/>
    <n v="8"/>
    <n v="14"/>
    <n v="6"/>
    <n v="3004890"/>
    <s v="AA"/>
    <n v="345"/>
    <s v="O"/>
    <s v="P"/>
    <n v="3"/>
    <m/>
    <m/>
  </r>
  <r>
    <n v="345"/>
    <n v="345102"/>
    <n v="5490"/>
    <n v="972"/>
    <d v="2014-08-07T00:00:00"/>
    <s v="Midwest"/>
    <s v="BRENNTAG MID-SOUTH, INC."/>
    <s v="Powder Activted Carbon"/>
    <x v="4"/>
    <n v="173983"/>
    <n v="187844"/>
    <n v="165567"/>
    <s v="WGMILLS"/>
    <s v="OP"/>
    <m/>
    <s v="OV"/>
    <m/>
    <m/>
    <m/>
    <n v="8"/>
    <n v="14"/>
    <n v="1"/>
    <n v="3000198"/>
    <s v="AA"/>
    <n v="345"/>
    <s v="O"/>
    <s v="P"/>
    <n v="3"/>
    <m/>
    <m/>
  </r>
  <r>
    <n v="345"/>
    <n v="345102"/>
    <n v="5490"/>
    <n v="2525"/>
    <d v="2014-08-07T00:00:00"/>
    <s v="Midwest"/>
    <s v="BRENNTAG MID-SOUTH, INC."/>
    <s v="Copper Sulfate"/>
    <x v="5"/>
    <n v="173983"/>
    <n v="187844"/>
    <n v="165567"/>
    <s v="WGMILLS"/>
    <s v="OP"/>
    <m/>
    <s v="OV"/>
    <m/>
    <m/>
    <m/>
    <n v="8"/>
    <n v="14"/>
    <n v="20"/>
    <n v="3000198"/>
    <s v="AA"/>
    <n v="345"/>
    <s v="O"/>
    <s v="P"/>
    <n v="5"/>
    <m/>
    <m/>
  </r>
  <r>
    <n v="345"/>
    <n v="345102"/>
    <n v="5480"/>
    <n v="2641.32"/>
    <d v="2014-08-13T00:00:00"/>
    <s v="Midwest"/>
    <s v="BRENNTAG MID-SOUTH, INC."/>
    <s v="Calcium Hypochlorite"/>
    <x v="3"/>
    <n v="174419"/>
    <n v="188185"/>
    <n v="166239"/>
    <s v="WGMILLS"/>
    <s v="OP"/>
    <m/>
    <s v="OV"/>
    <m/>
    <m/>
    <m/>
    <n v="8"/>
    <n v="14"/>
    <n v="24"/>
    <n v="3000198"/>
    <s v="AA"/>
    <n v="345"/>
    <s v="O"/>
    <s v="P"/>
    <n v="3"/>
    <m/>
    <m/>
  </r>
  <r>
    <n v="345"/>
    <n v="345102"/>
    <n v="5490"/>
    <n v="972"/>
    <d v="2014-08-13T00:00:00"/>
    <s v="Midwest"/>
    <s v="BRENNTAG MID-SOUTH, INC."/>
    <s v="Powder Activated Carbon"/>
    <x v="4"/>
    <n v="174419"/>
    <n v="188185"/>
    <n v="166239"/>
    <s v="WGMILLS"/>
    <s v="OP"/>
    <m/>
    <s v="OV"/>
    <m/>
    <m/>
    <m/>
    <n v="8"/>
    <n v="14"/>
    <n v="1"/>
    <n v="3000198"/>
    <s v="AA"/>
    <n v="345"/>
    <s v="O"/>
    <s v="P"/>
    <n v="5"/>
    <m/>
    <m/>
  </r>
  <r>
    <n v="345"/>
    <n v="345102"/>
    <n v="5490"/>
    <n v="273"/>
    <d v="2014-08-13T00:00:00"/>
    <s v="Midwest"/>
    <s v="BRENNTAG MID-SOUTH, INC."/>
    <s v="Sodium Aluminate"/>
    <x v="8"/>
    <n v="174419"/>
    <n v="188185"/>
    <n v="166239"/>
    <s v="WGMILLS"/>
    <s v="OP"/>
    <m/>
    <s v="OV"/>
    <m/>
    <m/>
    <m/>
    <n v="8"/>
    <n v="14"/>
    <n v="1"/>
    <n v="3000198"/>
    <s v="AA"/>
    <n v="345"/>
    <s v="O"/>
    <s v="P"/>
    <n v="7"/>
    <m/>
    <m/>
  </r>
  <r>
    <n v="345"/>
    <n v="345103"/>
    <n v="5490"/>
    <n v="990"/>
    <d v="2014-08-19T00:00:00"/>
    <s v="Midwest"/>
    <s v="CLEAR DISTRIBUTING"/>
    <s v="J-11 Bacterial Catalyst"/>
    <x v="2"/>
    <n v="174886"/>
    <n v="188539"/>
    <n v="166843"/>
    <s v="JRLEONARD"/>
    <s v="OP"/>
    <m/>
    <s v="OV"/>
    <m/>
    <m/>
    <m/>
    <n v="8"/>
    <n v="14"/>
    <m/>
    <n v="3041208"/>
    <s v="AA"/>
    <n v="345"/>
    <s v="O"/>
    <s v="P"/>
    <n v="1"/>
    <m/>
    <m/>
  </r>
  <r>
    <n v="345"/>
    <n v="345102"/>
    <n v="5480"/>
    <n v="598.29999999999995"/>
    <d v="2014-08-26T00:00:00"/>
    <s v="Midwest"/>
    <s v="AMERICAN DEVELOPMENT CORP"/>
    <s v="Bleach"/>
    <x v="6"/>
    <n v="175379"/>
    <n v="188991"/>
    <n v="167233"/>
    <s v="WGMILLS"/>
    <s v="OP"/>
    <m/>
    <s v="OV"/>
    <m/>
    <m/>
    <m/>
    <n v="8"/>
    <n v="14"/>
    <n v="310"/>
    <n v="3006413"/>
    <s v="AA"/>
    <n v="345"/>
    <s v="O"/>
    <s v="P"/>
    <n v="3"/>
    <m/>
    <m/>
  </r>
  <r>
    <n v="345"/>
    <n v="345102"/>
    <n v="5490"/>
    <n v="302.5"/>
    <d v="2014-08-26T00:00:00"/>
    <s v="Midwest"/>
    <s v="AMERICAN DEVELOPMENT CORP"/>
    <s v="Captor Di-chlor"/>
    <x v="10"/>
    <n v="175379"/>
    <n v="188991"/>
    <n v="167233"/>
    <s v="WGMILLS"/>
    <s v="OP"/>
    <m/>
    <s v="OV"/>
    <m/>
    <m/>
    <m/>
    <n v="8"/>
    <n v="14"/>
    <n v="50"/>
    <n v="3006413"/>
    <s v="AA"/>
    <n v="345"/>
    <s v="O"/>
    <s v="P"/>
    <n v="5"/>
    <m/>
    <m/>
  </r>
  <r>
    <n v="345"/>
    <n v="345102"/>
    <n v="5490"/>
    <n v="552.5"/>
    <d v="2014-08-26T00:00:00"/>
    <s v="Midwest"/>
    <s v="AMERICAN DEVELOPMENT CORP"/>
    <s v="Fluoride"/>
    <x v="7"/>
    <n v="175379"/>
    <n v="188991"/>
    <n v="167233"/>
    <s v="WGMILLS"/>
    <s v="OP"/>
    <m/>
    <s v="OV"/>
    <m/>
    <m/>
    <m/>
    <n v="8"/>
    <n v="14"/>
    <n v="130"/>
    <n v="3006413"/>
    <s v="AA"/>
    <n v="345"/>
    <s v="O"/>
    <s v="P"/>
    <n v="7"/>
    <m/>
    <m/>
  </r>
  <r>
    <n v="345"/>
    <n v="345102"/>
    <n v="5490"/>
    <n v="1944"/>
    <d v="2014-08-27T00:00:00"/>
    <s v="Midwest"/>
    <s v="BRENNTAG MID-SOUTH, INC."/>
    <s v="Powder Activated Carbon"/>
    <x v="4"/>
    <n v="175538"/>
    <n v="189093"/>
    <n v="167319"/>
    <s v="WGMILLS"/>
    <s v="OP"/>
    <m/>
    <s v="OV"/>
    <m/>
    <m/>
    <m/>
    <n v="8"/>
    <n v="14"/>
    <n v="2"/>
    <n v="3000198"/>
    <s v="AA"/>
    <n v="345"/>
    <s v="O"/>
    <s v="P"/>
    <n v="3"/>
    <m/>
    <m/>
  </r>
  <r>
    <n v="345"/>
    <n v="345102"/>
    <n v="5490"/>
    <n v="273"/>
    <d v="2014-08-27T00:00:00"/>
    <s v="Midwest"/>
    <s v="BRENNTAG MID-SOUTH, INC."/>
    <s v="Sodium Aluminate"/>
    <x v="8"/>
    <n v="175538"/>
    <n v="189093"/>
    <n v="167319"/>
    <s v="WGMILLS"/>
    <s v="OP"/>
    <m/>
    <s v="OV"/>
    <m/>
    <m/>
    <m/>
    <n v="8"/>
    <n v="14"/>
    <n v="1"/>
    <n v="3000198"/>
    <s v="AA"/>
    <n v="345"/>
    <s v="O"/>
    <s v="P"/>
    <n v="5"/>
    <m/>
    <m/>
  </r>
  <r>
    <n v="345"/>
    <n v="345102"/>
    <n v="5490"/>
    <n v="972"/>
    <d v="2014-09-03T00:00:00"/>
    <s v="Midwest"/>
    <s v="BRENNTAG MID-SOUTH, INC."/>
    <s v="Powder Activated Carbon"/>
    <x v="4"/>
    <n v="176029"/>
    <n v="189485"/>
    <n v="167800"/>
    <s v="WGMILLS"/>
    <s v="OP"/>
    <m/>
    <s v="OV"/>
    <m/>
    <m/>
    <m/>
    <n v="9"/>
    <n v="14"/>
    <n v="1"/>
    <n v="3000198"/>
    <s v="AA"/>
    <n v="345"/>
    <s v="O"/>
    <s v="P"/>
    <n v="3"/>
    <m/>
    <m/>
  </r>
  <r>
    <n v="345"/>
    <n v="345102"/>
    <n v="5490"/>
    <n v="2525"/>
    <d v="2014-09-03T00:00:00"/>
    <s v="Midwest"/>
    <s v="BRENNTAG MID-SOUTH, INC."/>
    <s v="Copper Sulfate"/>
    <x v="5"/>
    <n v="176029"/>
    <n v="189485"/>
    <n v="167800"/>
    <s v="WGMILLS"/>
    <s v="OP"/>
    <m/>
    <s v="OV"/>
    <m/>
    <m/>
    <m/>
    <n v="9"/>
    <n v="14"/>
    <n v="20"/>
    <n v="3000198"/>
    <s v="AA"/>
    <n v="345"/>
    <s v="O"/>
    <s v="P"/>
    <n v="5"/>
    <m/>
    <m/>
  </r>
  <r>
    <n v="345"/>
    <n v="345102"/>
    <n v="5490"/>
    <n v="971.36"/>
    <d v="2014-09-11T00:00:00"/>
    <s v="Midwest"/>
    <s v="AQUA SMART, INC."/>
    <s v="Phosphate"/>
    <x v="1"/>
    <n v="176573"/>
    <n v="190041"/>
    <n v="168079"/>
    <s v="WGMILLS"/>
    <s v="OP"/>
    <m/>
    <s v="OV"/>
    <m/>
    <m/>
    <m/>
    <n v="9"/>
    <n v="14"/>
    <n v="6"/>
    <n v="3004890"/>
    <s v="AA"/>
    <n v="345"/>
    <s v="O"/>
    <s v="P"/>
    <n v="3"/>
    <m/>
    <m/>
  </r>
  <r>
    <n v="345"/>
    <n v="345102"/>
    <n v="5480"/>
    <n v="2641.32"/>
    <d v="2014-09-13T00:00:00"/>
    <s v="Midwest"/>
    <s v="BRENNTAG MID-SOUTH, INC."/>
    <s v="Calcium Hypochlorite"/>
    <x v="3"/>
    <n v="176806"/>
    <n v="190227"/>
    <n v="168160"/>
    <s v="WGMILLS"/>
    <s v="OP"/>
    <m/>
    <s v="OV"/>
    <m/>
    <m/>
    <m/>
    <n v="9"/>
    <n v="14"/>
    <n v="24"/>
    <n v="3000198"/>
    <s v="AA"/>
    <n v="345"/>
    <s v="O"/>
    <s v="P"/>
    <n v="3"/>
    <m/>
    <m/>
  </r>
  <r>
    <n v="345"/>
    <n v="345102"/>
    <n v="5490"/>
    <n v="972"/>
    <d v="2014-09-13T00:00:00"/>
    <s v="Midwest"/>
    <s v="BRENNTAG MID-SOUTH, INC."/>
    <s v="Powder Activated Carbon"/>
    <x v="4"/>
    <n v="176806"/>
    <n v="190227"/>
    <n v="168160"/>
    <s v="WGMILLS"/>
    <s v="OP"/>
    <m/>
    <s v="OV"/>
    <m/>
    <m/>
    <m/>
    <n v="9"/>
    <n v="14"/>
    <n v="1"/>
    <n v="3000198"/>
    <s v="AA"/>
    <n v="345"/>
    <s v="O"/>
    <s v="P"/>
    <n v="5"/>
    <m/>
    <m/>
  </r>
  <r>
    <n v="345"/>
    <n v="345102"/>
    <n v="5490"/>
    <n v="273"/>
    <d v="2014-09-13T00:00:00"/>
    <s v="Midwest"/>
    <s v="BRENNTAG MID-SOUTH, INC."/>
    <s v="Sodium Aluminate"/>
    <x v="8"/>
    <n v="176806"/>
    <n v="190227"/>
    <n v="168160"/>
    <s v="WGMILLS"/>
    <s v="OP"/>
    <m/>
    <s v="OV"/>
    <m/>
    <m/>
    <m/>
    <n v="9"/>
    <n v="14"/>
    <n v="55"/>
    <n v="3000198"/>
    <s v="AA"/>
    <n v="345"/>
    <s v="O"/>
    <s v="P"/>
    <n v="7"/>
    <m/>
    <m/>
  </r>
  <r>
    <n v="345"/>
    <n v="345102"/>
    <n v="5490"/>
    <n v="1944"/>
    <d v="2014-09-17T00:00:00"/>
    <s v="Midwest"/>
    <s v="BRENNTAG MID-SOUTH, INC."/>
    <s v="Powder Activated Carbon"/>
    <x v="4"/>
    <n v="177117"/>
    <n v="190469"/>
    <n v="168894"/>
    <s v="WGMILLS"/>
    <s v="OP"/>
    <m/>
    <s v="OV"/>
    <m/>
    <m/>
    <m/>
    <n v="9"/>
    <n v="14"/>
    <n v="2"/>
    <n v="3000198"/>
    <s v="AA"/>
    <n v="345"/>
    <s v="O"/>
    <s v="P"/>
    <n v="3"/>
    <m/>
    <m/>
  </r>
  <r>
    <n v="345"/>
    <n v="345102"/>
    <n v="5490"/>
    <n v="273"/>
    <d v="2014-09-17T00:00:00"/>
    <s v="Midwest"/>
    <s v="BRENNTAG MID-SOUTH, INC."/>
    <s v="Sodium Aluminate"/>
    <x v="8"/>
    <n v="177117"/>
    <n v="190469"/>
    <n v="168894"/>
    <s v="WGMILLS"/>
    <s v="OP"/>
    <m/>
    <s v="OV"/>
    <m/>
    <m/>
    <m/>
    <n v="9"/>
    <n v="14"/>
    <n v="650"/>
    <n v="3000198"/>
    <s v="AA"/>
    <n v="345"/>
    <s v="O"/>
    <s v="P"/>
    <n v="5"/>
    <m/>
    <m/>
  </r>
  <r>
    <n v="345"/>
    <n v="345102"/>
    <n v="5480"/>
    <n v="636.9"/>
    <d v="2014-09-17T00:00:00"/>
    <s v="Midwest"/>
    <s v="AMERICAN DEVELOPMENT CORP"/>
    <s v="Bleach"/>
    <x v="6"/>
    <n v="177124"/>
    <n v="190477"/>
    <n v="168990"/>
    <s v="WGMILLS"/>
    <s v="OP"/>
    <m/>
    <s v="OV"/>
    <m/>
    <m/>
    <m/>
    <n v="9"/>
    <n v="14"/>
    <n v="330"/>
    <n v="3006413"/>
    <s v="AA"/>
    <n v="345"/>
    <s v="O"/>
    <s v="P"/>
    <n v="3"/>
    <m/>
    <m/>
  </r>
  <r>
    <n v="345"/>
    <n v="345102"/>
    <n v="5490"/>
    <n v="573.75"/>
    <d v="2014-09-17T00:00:00"/>
    <s v="Midwest"/>
    <s v="AMERICAN DEVELOPMENT CORP"/>
    <s v="Fluoride"/>
    <x v="7"/>
    <n v="177124"/>
    <n v="190477"/>
    <n v="168990"/>
    <s v="WGMILLS"/>
    <s v="OP"/>
    <m/>
    <s v="OV"/>
    <m/>
    <m/>
    <m/>
    <n v="9"/>
    <n v="14"/>
    <n v="135"/>
    <n v="3006413"/>
    <s v="AA"/>
    <n v="345"/>
    <s v="O"/>
    <s v="P"/>
    <n v="5"/>
    <m/>
    <m/>
  </r>
  <r>
    <n v="345"/>
    <n v="345103"/>
    <n v="5490"/>
    <n v="900"/>
    <d v="2014-09-17T00:00:00"/>
    <s v="Midwest"/>
    <s v="CLEAR DISTRIBUTING"/>
    <s v="J-11 Bacteria Catalyst"/>
    <x v="2"/>
    <n v="177149"/>
    <n v="190508"/>
    <n v="169025"/>
    <s v="JRLEONARD"/>
    <s v="OP"/>
    <m/>
    <s v="OV"/>
    <m/>
    <m/>
    <m/>
    <n v="9"/>
    <n v="14"/>
    <m/>
    <n v="3041208"/>
    <s v="AA"/>
    <n v="345"/>
    <s v="O"/>
    <s v="P"/>
    <n v="1"/>
    <m/>
    <m/>
  </r>
  <r>
    <n v="345"/>
    <n v="345102"/>
    <n v="5480"/>
    <n v="1320.66"/>
    <d v="2014-10-01T00:00:00"/>
    <s v="Midwest"/>
    <s v="BRENNTAG MID-SOUTH, INC."/>
    <s v="Calcium Hypochlorite"/>
    <x v="3"/>
    <n v="178321"/>
    <n v="191539"/>
    <n v="170030"/>
    <s v="WGMILLS"/>
    <s v="OP"/>
    <m/>
    <s v="OV"/>
    <m/>
    <m/>
    <m/>
    <n v="10"/>
    <n v="14"/>
    <n v="12"/>
    <n v="3000198"/>
    <s v="AA"/>
    <n v="345"/>
    <s v="O"/>
    <s v="P"/>
    <n v="3"/>
    <m/>
    <m/>
  </r>
  <r>
    <n v="345"/>
    <n v="345102"/>
    <n v="5490"/>
    <n v="1944"/>
    <d v="2014-10-01T00:00:00"/>
    <s v="Midwest"/>
    <s v="BRENNTAG MID-SOUTH, INC."/>
    <s v="Powder Activated Carbon"/>
    <x v="4"/>
    <n v="178321"/>
    <n v="191539"/>
    <n v="170030"/>
    <s v="WGMILLS"/>
    <s v="OP"/>
    <m/>
    <s v="OV"/>
    <m/>
    <m/>
    <m/>
    <n v="10"/>
    <n v="14"/>
    <n v="2"/>
    <n v="3000198"/>
    <s v="AA"/>
    <n v="345"/>
    <s v="O"/>
    <s v="P"/>
    <n v="5"/>
    <m/>
    <m/>
  </r>
  <r>
    <n v="345"/>
    <n v="345102"/>
    <n v="5490"/>
    <n v="2525"/>
    <d v="2014-10-01T00:00:00"/>
    <s v="Midwest"/>
    <s v="BRENNTAG MID-SOUTH, INC."/>
    <s v="Copper Sulfate"/>
    <x v="5"/>
    <n v="178321"/>
    <n v="191539"/>
    <n v="170030"/>
    <s v="WGMILLS"/>
    <s v="OP"/>
    <m/>
    <s v="OV"/>
    <m/>
    <m/>
    <m/>
    <n v="10"/>
    <n v="14"/>
    <n v="20"/>
    <n v="3000198"/>
    <s v="AA"/>
    <n v="345"/>
    <s v="O"/>
    <s v="P"/>
    <n v="7"/>
    <m/>
    <m/>
  </r>
  <r>
    <n v="345"/>
    <n v="345102"/>
    <n v="5490"/>
    <n v="971.36"/>
    <d v="2014-10-08T00:00:00"/>
    <s v="Midwest"/>
    <s v="AQUA SMART, INC."/>
    <s v="Phosphate"/>
    <x v="1"/>
    <n v="178773"/>
    <n v="192124"/>
    <n v="170241"/>
    <s v="WGMILLS"/>
    <s v="OP"/>
    <m/>
    <s v="OV"/>
    <m/>
    <m/>
    <m/>
    <n v="10"/>
    <n v="14"/>
    <n v="6"/>
    <n v="3004890"/>
    <s v="AA"/>
    <n v="345"/>
    <s v="O"/>
    <s v="P"/>
    <n v="3"/>
    <m/>
    <m/>
  </r>
  <r>
    <n v="345"/>
    <n v="345102"/>
    <n v="5490"/>
    <n v="972"/>
    <d v="2014-10-08T00:00:00"/>
    <s v="Midwest"/>
    <s v="BRENNTAG MID-SOUTH, INC."/>
    <s v="Powder Activated Carbon"/>
    <x v="4"/>
    <n v="178792"/>
    <n v="192146"/>
    <n v="170449"/>
    <s v="WGMILLS"/>
    <s v="OP"/>
    <m/>
    <s v="OV"/>
    <m/>
    <m/>
    <m/>
    <n v="10"/>
    <n v="14"/>
    <n v="1"/>
    <n v="3000198"/>
    <s v="AA"/>
    <n v="345"/>
    <s v="O"/>
    <s v="P"/>
    <n v="3"/>
    <m/>
    <m/>
  </r>
  <r>
    <n v="345"/>
    <n v="345102"/>
    <n v="5480"/>
    <n v="810.6"/>
    <d v="2014-10-14T00:00:00"/>
    <s v="Midwest"/>
    <s v="AMERICAN DEVELOPMENT CORP"/>
    <s v="Bleach"/>
    <x v="6"/>
    <n v="179136"/>
    <n v="192509"/>
    <n v="170895"/>
    <s v="WGMILLS"/>
    <s v="OP"/>
    <m/>
    <s v="OV"/>
    <m/>
    <m/>
    <m/>
    <n v="10"/>
    <n v="14"/>
    <n v="420"/>
    <n v="3006413"/>
    <s v="AA"/>
    <n v="345"/>
    <s v="O"/>
    <s v="P"/>
    <n v="3"/>
    <m/>
    <m/>
  </r>
  <r>
    <n v="345"/>
    <n v="345102"/>
    <n v="5490"/>
    <n v="722.5"/>
    <d v="2014-10-14T00:00:00"/>
    <s v="Midwest"/>
    <s v="AMERICAN DEVELOPMENT CORP"/>
    <s v="Fluoride"/>
    <x v="7"/>
    <n v="179136"/>
    <n v="192509"/>
    <n v="170895"/>
    <s v="WGMILLS"/>
    <s v="OP"/>
    <m/>
    <s v="OV"/>
    <m/>
    <m/>
    <m/>
    <n v="10"/>
    <n v="14"/>
    <n v="170"/>
    <n v="3006413"/>
    <s v="AA"/>
    <n v="345"/>
    <s v="O"/>
    <s v="P"/>
    <n v="5"/>
    <m/>
    <m/>
  </r>
  <r>
    <n v="345"/>
    <n v="345102"/>
    <n v="5480"/>
    <n v="1320.66"/>
    <d v="2014-10-22T00:00:00"/>
    <s v="Midwest"/>
    <s v="BRENNTAG MID-SOUTH, INC."/>
    <s v="Calcium Hypochlorite"/>
    <x v="3"/>
    <n v="179769"/>
    <n v="193121"/>
    <n v="171384"/>
    <s v="WGMILLS"/>
    <s v="OP"/>
    <m/>
    <s v="OV"/>
    <m/>
    <m/>
    <m/>
    <n v="10"/>
    <n v="14"/>
    <n v="12"/>
    <n v="3000198"/>
    <s v="AA"/>
    <n v="345"/>
    <s v="O"/>
    <s v="P"/>
    <n v="3"/>
    <m/>
    <m/>
  </r>
  <r>
    <n v="345"/>
    <n v="345102"/>
    <n v="5490"/>
    <n v="1944"/>
    <d v="2014-10-22T00:00:00"/>
    <s v="Midwest"/>
    <s v="BRENNTAG MID-SOUTH, INC."/>
    <s v="Powder Activated Carbon"/>
    <x v="4"/>
    <n v="179769"/>
    <n v="193121"/>
    <n v="171384"/>
    <s v="WGMILLS"/>
    <s v="OP"/>
    <m/>
    <s v="OV"/>
    <m/>
    <m/>
    <m/>
    <n v="10"/>
    <n v="14"/>
    <n v="2"/>
    <n v="3000198"/>
    <s v="AA"/>
    <n v="345"/>
    <s v="O"/>
    <s v="P"/>
    <n v="5"/>
    <m/>
    <m/>
  </r>
  <r>
    <n v="345"/>
    <n v="345102"/>
    <n v="5490"/>
    <n v="273"/>
    <d v="2014-10-22T00:00:00"/>
    <s v="Midwest"/>
    <s v="BRENNTAG MID-SOUTH, INC."/>
    <s v="OTHER TREATMENT CHEMICALS"/>
    <x v="8"/>
    <n v="179769"/>
    <n v="193121"/>
    <n v="171384"/>
    <s v="WGMILLS"/>
    <s v="OP"/>
    <m/>
    <s v="OV"/>
    <m/>
    <m/>
    <m/>
    <n v="10"/>
    <n v="14"/>
    <n v="650"/>
    <n v="3000198"/>
    <s v="AA"/>
    <n v="345"/>
    <s v="O"/>
    <s v="P"/>
    <n v="7"/>
    <m/>
    <m/>
  </r>
  <r>
    <n v="345"/>
    <n v="345102"/>
    <n v="5490"/>
    <n v="8316"/>
    <d v="2014-10-24T00:00:00"/>
    <s v="Midwest"/>
    <s v="NICH-CHEM"/>
    <s v="EC-475 coagulant"/>
    <x v="11"/>
    <n v="179955"/>
    <n v="193318"/>
    <n v="171714"/>
    <s v="WGMILLS"/>
    <s v="OP"/>
    <m/>
    <s v="OV"/>
    <m/>
    <m/>
    <m/>
    <n v="10"/>
    <n v="14"/>
    <n v="15400"/>
    <n v="3005064"/>
    <s v="AA"/>
    <n v="345"/>
    <s v="O"/>
    <s v="P"/>
    <n v="3"/>
    <m/>
    <m/>
  </r>
  <r>
    <n v="345"/>
    <n v="345103"/>
    <n v="5490"/>
    <n v="900"/>
    <d v="2014-10-29T00:00:00"/>
    <s v="Midwest"/>
    <s v="CLEAR DISTRIBUTING"/>
    <s v="J-11 Bacteria Catalyst"/>
    <x v="2"/>
    <n v="180333"/>
    <n v="193663"/>
    <n v="172123"/>
    <s v="JRLEONARD"/>
    <s v="OP"/>
    <m/>
    <s v="OV"/>
    <m/>
    <m/>
    <m/>
    <n v="10"/>
    <n v="14"/>
    <m/>
    <n v="3041208"/>
    <s v="AA"/>
    <n v="345"/>
    <s v="O"/>
    <s v="P"/>
    <n v="1"/>
    <m/>
    <m/>
  </r>
  <r>
    <n v="345"/>
    <n v="345102"/>
    <n v="5480"/>
    <n v="434.25"/>
    <d v="2014-11-03T00:00:00"/>
    <s v="Midwest"/>
    <s v="AMERICAN DEVELOPMENT CORP"/>
    <s v="12.5% Bleach"/>
    <x v="6"/>
    <n v="180651"/>
    <n v="193872"/>
    <n v="172350"/>
    <s v="WGMILLS"/>
    <s v="OP"/>
    <m/>
    <s v="OV"/>
    <m/>
    <m/>
    <m/>
    <n v="11"/>
    <n v="14"/>
    <n v="225"/>
    <n v="3006413"/>
    <s v="AA"/>
    <n v="345"/>
    <s v="O"/>
    <s v="P"/>
    <n v="3"/>
    <m/>
    <m/>
  </r>
  <r>
    <n v="345"/>
    <n v="345102"/>
    <n v="5490"/>
    <n v="510"/>
    <d v="2014-11-03T00:00:00"/>
    <s v="Midwest"/>
    <s v="AMERICAN DEVELOPMENT CORP"/>
    <s v="Fluoride"/>
    <x v="7"/>
    <n v="180651"/>
    <n v="193872"/>
    <n v="172350"/>
    <s v="WGMILLS"/>
    <s v="OP"/>
    <m/>
    <s v="OV"/>
    <m/>
    <m/>
    <m/>
    <n v="11"/>
    <n v="14"/>
    <n v="120"/>
    <n v="3006413"/>
    <s v="AA"/>
    <n v="345"/>
    <s v="O"/>
    <s v="P"/>
    <n v="5"/>
    <m/>
    <m/>
  </r>
  <r>
    <n v="345"/>
    <n v="345102"/>
    <n v="5480"/>
    <n v="1320.66"/>
    <d v="2014-11-05T00:00:00"/>
    <s v="Midwest"/>
    <s v="BRENNTAG MID-SOUTH, INC."/>
    <s v="Calcium Hypochlorite"/>
    <x v="3"/>
    <n v="180924"/>
    <n v="194165"/>
    <n v="172443"/>
    <s v="WGMILLS"/>
    <s v="OP"/>
    <m/>
    <s v="OV"/>
    <m/>
    <m/>
    <m/>
    <n v="11"/>
    <n v="14"/>
    <n v="12"/>
    <n v="3000198"/>
    <s v="AA"/>
    <n v="345"/>
    <s v="O"/>
    <s v="P"/>
    <n v="3"/>
    <m/>
    <m/>
  </r>
  <r>
    <n v="345"/>
    <n v="345102"/>
    <n v="5490"/>
    <n v="972"/>
    <d v="2014-11-05T00:00:00"/>
    <s v="Midwest"/>
    <s v="BRENNTAG MID-SOUTH, INC."/>
    <s v="Powder Activated Carbon"/>
    <x v="4"/>
    <n v="180924"/>
    <n v="194165"/>
    <n v="172443"/>
    <s v="WGMILLS"/>
    <s v="OP"/>
    <m/>
    <s v="OV"/>
    <m/>
    <m/>
    <m/>
    <n v="11"/>
    <n v="14"/>
    <n v="1"/>
    <n v="3000198"/>
    <s v="AA"/>
    <n v="345"/>
    <s v="O"/>
    <s v="P"/>
    <n v="5"/>
    <m/>
    <m/>
  </r>
  <r>
    <n v="345"/>
    <n v="345102"/>
    <n v="5490"/>
    <n v="409.5"/>
    <d v="2014-11-05T00:00:00"/>
    <s v="Midwest"/>
    <s v="BRENNTAG MID-SOUTH, INC."/>
    <s v="Lime"/>
    <x v="9"/>
    <n v="180924"/>
    <n v="194165"/>
    <n v="172443"/>
    <s v="WGMILLS"/>
    <s v="OP"/>
    <m/>
    <s v="OV"/>
    <m/>
    <m/>
    <m/>
    <n v="11"/>
    <n v="14"/>
    <n v="45"/>
    <n v="3000198"/>
    <s v="AA"/>
    <n v="345"/>
    <s v="O"/>
    <s v="P"/>
    <n v="7"/>
    <m/>
    <m/>
  </r>
  <r>
    <n v="345"/>
    <n v="345102"/>
    <n v="5490"/>
    <n v="971.36"/>
    <d v="2014-11-18T00:00:00"/>
    <s v="Midwest"/>
    <s v="AQUA SMART, INC."/>
    <s v="Phosphate"/>
    <x v="1"/>
    <n v="181713"/>
    <n v="194951"/>
    <n v="172905"/>
    <s v="WGMILLS"/>
    <s v="OP"/>
    <m/>
    <s v="OV"/>
    <m/>
    <m/>
    <m/>
    <n v="11"/>
    <n v="14"/>
    <n v="6"/>
    <n v="3004890"/>
    <s v="AA"/>
    <n v="345"/>
    <s v="O"/>
    <s v="P"/>
    <n v="3"/>
    <m/>
    <m/>
  </r>
  <r>
    <n v="345"/>
    <n v="345102"/>
    <n v="5480"/>
    <n v="289.5"/>
    <d v="2014-11-18T00:00:00"/>
    <s v="Midwest"/>
    <s v="AMERICAN DEVELOPMENT CORP"/>
    <s v="Bleach"/>
    <x v="6"/>
    <n v="181751"/>
    <n v="195002"/>
    <n v="173491"/>
    <s v="WGMILLS"/>
    <s v="OP"/>
    <m/>
    <s v="OV"/>
    <m/>
    <m/>
    <m/>
    <n v="11"/>
    <n v="14"/>
    <n v="150"/>
    <n v="3006413"/>
    <s v="AA"/>
    <n v="345"/>
    <s v="O"/>
    <s v="P"/>
    <n v="3"/>
    <m/>
    <m/>
  </r>
  <r>
    <n v="345"/>
    <n v="345102"/>
    <n v="5490"/>
    <n v="318.75"/>
    <d v="2014-11-18T00:00:00"/>
    <s v="Midwest"/>
    <s v="AMERICAN DEVELOPMENT CORP"/>
    <s v="Fluoride"/>
    <x v="7"/>
    <n v="181751"/>
    <n v="195002"/>
    <n v="173491"/>
    <s v="WGMILLS"/>
    <s v="OP"/>
    <m/>
    <s v="OV"/>
    <m/>
    <m/>
    <m/>
    <n v="11"/>
    <n v="14"/>
    <n v="75"/>
    <n v="3006413"/>
    <s v="AA"/>
    <n v="345"/>
    <s v="O"/>
    <s v="P"/>
    <n v="5"/>
    <m/>
    <m/>
  </r>
  <r>
    <n v="345"/>
    <n v="345102"/>
    <n v="5490"/>
    <n v="484"/>
    <d v="2014-11-18T00:00:00"/>
    <s v="Midwest"/>
    <s v="AMERICAN DEVELOPMENT CORP"/>
    <s v="Captor di-chlorination"/>
    <x v="10"/>
    <n v="181751"/>
    <n v="195002"/>
    <n v="173491"/>
    <s v="WGMILLS"/>
    <s v="OP"/>
    <m/>
    <s v="OV"/>
    <m/>
    <m/>
    <m/>
    <n v="11"/>
    <n v="14"/>
    <n v="80"/>
    <n v="3006413"/>
    <s v="AA"/>
    <n v="345"/>
    <s v="O"/>
    <s v="P"/>
    <n v="7"/>
    <m/>
    <m/>
  </r>
  <r>
    <n v="345"/>
    <n v="345102"/>
    <n v="5480"/>
    <n v="1320.66"/>
    <d v="2014-11-19T00:00:00"/>
    <s v="Midwest"/>
    <s v="BRENNTAG MID-SOUTH, INC."/>
    <s v="Calcium Hypochlorite"/>
    <x v="3"/>
    <n v="181833"/>
    <n v="195077"/>
    <n v="173551"/>
    <s v="WGMILLS"/>
    <s v="OP"/>
    <m/>
    <s v="OV"/>
    <m/>
    <m/>
    <m/>
    <n v="11"/>
    <n v="14"/>
    <n v="12"/>
    <n v="3000198"/>
    <s v="AA"/>
    <n v="345"/>
    <s v="O"/>
    <s v="P"/>
    <n v="3"/>
    <m/>
    <m/>
  </r>
  <r>
    <n v="345"/>
    <n v="345102"/>
    <n v="5490"/>
    <n v="972"/>
    <d v="2014-11-19T00:00:00"/>
    <s v="Midwest"/>
    <s v="BRENNTAG MID-SOUTH, INC."/>
    <s v="Powder Activated Carbon"/>
    <x v="4"/>
    <n v="181833"/>
    <n v="195077"/>
    <n v="173551"/>
    <s v="WGMILLS"/>
    <s v="OP"/>
    <m/>
    <s v="OV"/>
    <m/>
    <m/>
    <m/>
    <n v="11"/>
    <n v="14"/>
    <n v="1"/>
    <n v="3000198"/>
    <s v="AA"/>
    <n v="345"/>
    <s v="O"/>
    <s v="P"/>
    <n v="5"/>
    <m/>
    <m/>
  </r>
  <r>
    <n v="345"/>
    <n v="345102"/>
    <n v="5490"/>
    <n v="273"/>
    <d v="2014-11-19T00:00:00"/>
    <s v="Midwest"/>
    <s v="BRENNTAG MID-SOUTH, INC."/>
    <s v="Sodium Aluminate"/>
    <x v="8"/>
    <n v="181833"/>
    <n v="195077"/>
    <n v="173551"/>
    <s v="WGMILLS"/>
    <s v="OP"/>
    <m/>
    <s v="OV"/>
    <m/>
    <m/>
    <m/>
    <n v="11"/>
    <n v="14"/>
    <n v="650"/>
    <n v="3000198"/>
    <s v="AA"/>
    <n v="345"/>
    <s v="O"/>
    <s v="P"/>
    <n v="7"/>
    <m/>
    <m/>
  </r>
  <r>
    <n v="345"/>
    <n v="345102"/>
    <n v="5480"/>
    <n v="250.9"/>
    <d v="2014-12-03T00:00:00"/>
    <s v="Midwest"/>
    <s v="AMERICAN DEVELOPMENT CORP"/>
    <s v="12.5% Bleach"/>
    <x v="6"/>
    <n v="182852"/>
    <n v="195981"/>
    <n v="174483"/>
    <s v="WGMILLS"/>
    <s v="OP"/>
    <m/>
    <s v="OV"/>
    <m/>
    <m/>
    <m/>
    <n v="12"/>
    <n v="14"/>
    <n v="130"/>
    <n v="3006413"/>
    <s v="AA"/>
    <n v="345"/>
    <s v="O"/>
    <s v="P"/>
    <n v="3"/>
    <m/>
    <m/>
  </r>
  <r>
    <n v="345"/>
    <n v="345102"/>
    <n v="5490"/>
    <n v="382.5"/>
    <d v="2014-12-03T00:00:00"/>
    <s v="Midwest"/>
    <s v="AMERICAN DEVELOPMENT CORP"/>
    <s v="Fluoride"/>
    <x v="7"/>
    <n v="182852"/>
    <n v="195981"/>
    <n v="174483"/>
    <s v="WGMILLS"/>
    <s v="OP"/>
    <m/>
    <s v="OV"/>
    <m/>
    <m/>
    <m/>
    <n v="12"/>
    <n v="14"/>
    <n v="90"/>
    <n v="3006413"/>
    <s v="AA"/>
    <n v="345"/>
    <s v="O"/>
    <s v="P"/>
    <n v="5"/>
    <m/>
    <m/>
  </r>
  <r>
    <n v="345"/>
    <n v="345103"/>
    <n v="5490"/>
    <n v="900"/>
    <d v="2014-12-09T00:00:00"/>
    <s v="Midwest"/>
    <s v="CLEAR DISTRIBUTING"/>
    <s v="OTHER TREATMENT CHEMICALS"/>
    <x v="2"/>
    <n v="183270"/>
    <n v="196481"/>
    <n v="174879"/>
    <s v="JRLEONARD"/>
    <s v="OP"/>
    <m/>
    <s v="OV"/>
    <m/>
    <m/>
    <m/>
    <n v="12"/>
    <n v="14"/>
    <m/>
    <n v="3041208"/>
    <s v="AA"/>
    <n v="345"/>
    <s v="O"/>
    <s v="P"/>
    <n v="1"/>
    <m/>
    <m/>
  </r>
  <r>
    <n v="345"/>
    <n v="345102"/>
    <n v="5480"/>
    <n v="2641.32"/>
    <d v="2014-12-10T00:00:00"/>
    <s v="Midwest"/>
    <s v="BRENNTAG MID-SOUTH, INC."/>
    <s v="Calcium Hypochlorite"/>
    <x v="3"/>
    <n v="183411"/>
    <n v="196628"/>
    <n v="174813"/>
    <s v="WGMILLS"/>
    <s v="OP"/>
    <m/>
    <s v="OV"/>
    <m/>
    <m/>
    <m/>
    <n v="12"/>
    <n v="14"/>
    <n v="24"/>
    <n v="3000198"/>
    <s v="AA"/>
    <n v="345"/>
    <s v="O"/>
    <s v="P"/>
    <n v="3"/>
    <m/>
    <m/>
  </r>
  <r>
    <n v="345"/>
    <n v="345102"/>
    <n v="5490"/>
    <n v="972"/>
    <d v="2014-12-10T00:00:00"/>
    <s v="Midwest"/>
    <s v="BRENNTAG MID-SOUTH, INC."/>
    <s v="Powder Activated Carbon"/>
    <x v="4"/>
    <n v="183411"/>
    <n v="196628"/>
    <n v="174813"/>
    <s v="WGMILLS"/>
    <s v="OP"/>
    <m/>
    <s v="OV"/>
    <m/>
    <m/>
    <m/>
    <n v="12"/>
    <n v="14"/>
    <n v="1"/>
    <n v="3000198"/>
    <s v="AA"/>
    <n v="345"/>
    <s v="O"/>
    <s v="P"/>
    <n v="5"/>
    <m/>
    <m/>
  </r>
  <r>
    <n v="345"/>
    <n v="345102"/>
    <n v="5490"/>
    <n v="273"/>
    <d v="2014-12-10T00:00:00"/>
    <s v="Midwest"/>
    <s v="BRENNTAG MID-SOUTH, INC."/>
    <s v="Sodium Aluminate"/>
    <x v="8"/>
    <n v="183411"/>
    <n v="196628"/>
    <n v="174813"/>
    <s v="WGMILLS"/>
    <s v="OP"/>
    <m/>
    <s v="OV"/>
    <m/>
    <m/>
    <m/>
    <n v="12"/>
    <n v="14"/>
    <n v="650"/>
    <n v="3000198"/>
    <s v="AA"/>
    <n v="345"/>
    <s v="O"/>
    <s v="P"/>
    <n v="7"/>
    <m/>
    <m/>
  </r>
  <r>
    <n v="345"/>
    <n v="345102"/>
    <n v="5490"/>
    <n v="971.36"/>
    <d v="2014-12-11T00:00:00"/>
    <s v="Midwest"/>
    <s v="AQUA SMART, INC."/>
    <s v="Phosphate"/>
    <x v="1"/>
    <n v="183469"/>
    <n v="196685"/>
    <n v="174812"/>
    <s v="WGMILLS"/>
    <s v="OP"/>
    <m/>
    <s v="OV"/>
    <m/>
    <m/>
    <m/>
    <n v="12"/>
    <n v="14"/>
    <n v="6"/>
    <n v="3004890"/>
    <s v="AA"/>
    <n v="345"/>
    <s v="O"/>
    <s v="P"/>
    <n v="3"/>
    <m/>
    <m/>
  </r>
  <r>
    <n v="345"/>
    <n v="345102"/>
    <n v="5480"/>
    <n v="328.1"/>
    <d v="2014-12-17T00:00:00"/>
    <s v="Midwest"/>
    <s v="AMERICAN DEVELOPMENT CORP"/>
    <s v="12.5% Bleach"/>
    <x v="6"/>
    <n v="183970"/>
    <n v="197075"/>
    <n v="175615"/>
    <s v="WGMILLS"/>
    <s v="OP"/>
    <m/>
    <s v="OV"/>
    <m/>
    <m/>
    <m/>
    <n v="12"/>
    <n v="14"/>
    <n v="170"/>
    <n v="3006413"/>
    <s v="AA"/>
    <n v="345"/>
    <s v="O"/>
    <s v="P"/>
    <n v="3"/>
    <m/>
    <m/>
  </r>
  <r>
    <n v="345"/>
    <n v="345102"/>
    <n v="5490"/>
    <n v="340"/>
    <d v="2014-12-17T00:00:00"/>
    <s v="Midwest"/>
    <s v="AMERICAN DEVELOPMENT CORP"/>
    <s v="Fluoride"/>
    <x v="7"/>
    <n v="183970"/>
    <n v="197075"/>
    <n v="175615"/>
    <s v="WGMILLS"/>
    <s v="OP"/>
    <m/>
    <s v="OV"/>
    <m/>
    <m/>
    <m/>
    <n v="12"/>
    <n v="14"/>
    <n v="80"/>
    <n v="3006413"/>
    <s v="AA"/>
    <n v="345"/>
    <s v="O"/>
    <s v="P"/>
    <n v="5"/>
    <m/>
    <m/>
  </r>
  <r>
    <n v="345"/>
    <n v="345102"/>
    <n v="5490"/>
    <n v="972"/>
    <d v="2015-01-07T00:00:00"/>
    <s v="Midwest"/>
    <s v="BRENNTAG MID-SOUTH, INC."/>
    <s v="Powder Activated Carbon"/>
    <x v="4"/>
    <n v="185576"/>
    <n v="198386"/>
    <n v="176811"/>
    <s v="WGMILLS"/>
    <s v="OP"/>
    <m/>
    <s v="OV"/>
    <m/>
    <m/>
    <m/>
    <n v="1"/>
    <n v="15"/>
    <n v="1"/>
    <n v="3000198"/>
    <s v="AA"/>
    <n v="345"/>
    <s v="O"/>
    <s v="P"/>
    <n v="3"/>
    <m/>
    <m/>
  </r>
  <r>
    <n v="345"/>
    <n v="345102"/>
    <n v="5490"/>
    <n v="273"/>
    <d v="2015-01-07T00:00:00"/>
    <s v="Midwest"/>
    <s v="BRENNTAG MID-SOUTH, INC."/>
    <s v="Sodium Aluminate"/>
    <x v="8"/>
    <n v="185576"/>
    <n v="198386"/>
    <n v="176811"/>
    <s v="WGMILLS"/>
    <s v="OP"/>
    <m/>
    <s v="OV"/>
    <m/>
    <m/>
    <m/>
    <n v="1"/>
    <n v="15"/>
    <n v="1"/>
    <n v="3000198"/>
    <s v="AA"/>
    <n v="345"/>
    <s v="O"/>
    <s v="P"/>
    <n v="5"/>
    <m/>
    <m/>
  </r>
  <r>
    <n v="345"/>
    <n v="345102"/>
    <n v="5490"/>
    <n v="965.93"/>
    <d v="2015-01-12T00:00:00"/>
    <s v="Midwest"/>
    <s v="AQUA SMART, INC."/>
    <s v="Phosphate"/>
    <x v="1"/>
    <n v="185810"/>
    <n v="198659"/>
    <n v="176958"/>
    <s v="WGMILLS"/>
    <s v="OP"/>
    <m/>
    <s v="OV"/>
    <m/>
    <m/>
    <m/>
    <n v="1"/>
    <n v="15"/>
    <n v="6"/>
    <n v="3004890"/>
    <s v="AA"/>
    <n v="345"/>
    <s v="O"/>
    <s v="P"/>
    <n v="3"/>
    <m/>
    <m/>
  </r>
  <r>
    <n v="345"/>
    <n v="345102"/>
    <n v="5480"/>
    <n v="579"/>
    <d v="2015-01-13T00:00:00"/>
    <s v="Midwest"/>
    <s v="AMERICAN DEVELOPMENT CORP"/>
    <s v="12.5% Bleach"/>
    <x v="6"/>
    <n v="185923"/>
    <n v="198743"/>
    <n v="177375"/>
    <s v="WGMILLS"/>
    <s v="OP"/>
    <m/>
    <s v="OV"/>
    <m/>
    <m/>
    <m/>
    <n v="1"/>
    <n v="15"/>
    <n v="300"/>
    <n v="3006413"/>
    <s v="AA"/>
    <n v="345"/>
    <s v="O"/>
    <s v="P"/>
    <n v="3"/>
    <m/>
    <m/>
  </r>
  <r>
    <n v="345"/>
    <n v="345102"/>
    <n v="5490"/>
    <n v="616.25"/>
    <d v="2015-01-13T00:00:00"/>
    <s v="Midwest"/>
    <s v="AMERICAN DEVELOPMENT CORP"/>
    <s v="Fluoride"/>
    <x v="7"/>
    <n v="185923"/>
    <n v="198743"/>
    <n v="177375"/>
    <s v="WGMILLS"/>
    <s v="OP"/>
    <m/>
    <s v="OV"/>
    <m/>
    <m/>
    <m/>
    <n v="1"/>
    <n v="15"/>
    <n v="145"/>
    <n v="3006413"/>
    <s v="AA"/>
    <n v="345"/>
    <s v="O"/>
    <s v="P"/>
    <n v="5"/>
    <m/>
    <m/>
  </r>
  <r>
    <n v="345"/>
    <n v="345103"/>
    <n v="5490"/>
    <n v="900"/>
    <d v="2015-01-16T00:00:00"/>
    <s v="Midwest"/>
    <s v="CLEAR DISTRIBUTING"/>
    <s v="J-11 Bacteria Catalyst"/>
    <x v="2"/>
    <n v="186201"/>
    <n v="199095"/>
    <n v="177667"/>
    <s v="JRLEONARD"/>
    <s v="OP"/>
    <m/>
    <s v="OV"/>
    <m/>
    <m/>
    <m/>
    <n v="1"/>
    <n v="15"/>
    <m/>
    <n v="3041208"/>
    <s v="AA"/>
    <n v="345"/>
    <s v="O"/>
    <s v="P"/>
    <n v="1"/>
    <m/>
    <m/>
  </r>
  <r>
    <n v="345"/>
    <n v="345102"/>
    <n v="5480"/>
    <n v="270.2"/>
    <d v="2015-02-02T00:00:00"/>
    <s v="Midwest"/>
    <s v="AMERICAN DEVELOPMENT CORP"/>
    <s v="12.5% Bleach"/>
    <x v="6"/>
    <n v="187349"/>
    <n v="200213"/>
    <n v="178741"/>
    <s v="WGMILLS"/>
    <s v="OP"/>
    <m/>
    <s v="OV"/>
    <m/>
    <m/>
    <m/>
    <n v="2"/>
    <n v="15"/>
    <n v="140"/>
    <n v="3006413"/>
    <s v="AA"/>
    <n v="345"/>
    <s v="O"/>
    <s v="P"/>
    <n v="3"/>
    <m/>
    <m/>
  </r>
  <r>
    <n v="345"/>
    <n v="345102"/>
    <n v="5490"/>
    <n v="423.5"/>
    <d v="2015-02-02T00:00:00"/>
    <s v="Midwest"/>
    <s v="AMERICAN DEVELOPMENT CORP"/>
    <s v="Captor dichor agent"/>
    <x v="10"/>
    <n v="187349"/>
    <n v="200213"/>
    <n v="178741"/>
    <s v="WGMILLS"/>
    <s v="OP"/>
    <m/>
    <s v="OV"/>
    <m/>
    <m/>
    <m/>
    <n v="2"/>
    <n v="15"/>
    <n v="70"/>
    <n v="3006413"/>
    <s v="AA"/>
    <n v="345"/>
    <s v="O"/>
    <s v="P"/>
    <n v="5"/>
    <m/>
    <m/>
  </r>
  <r>
    <n v="345"/>
    <n v="345102"/>
    <n v="5490"/>
    <n v="446.25"/>
    <d v="2015-02-02T00:00:00"/>
    <s v="Midwest"/>
    <s v="AMERICAN DEVELOPMENT CORP"/>
    <s v="Fluoride"/>
    <x v="7"/>
    <n v="187349"/>
    <n v="200213"/>
    <n v="178741"/>
    <s v="WGMILLS"/>
    <s v="OP"/>
    <m/>
    <s v="OV"/>
    <m/>
    <m/>
    <m/>
    <n v="2"/>
    <n v="15"/>
    <n v="105"/>
    <n v="3006413"/>
    <s v="AA"/>
    <n v="345"/>
    <s v="O"/>
    <s v="P"/>
    <n v="7"/>
    <m/>
    <m/>
  </r>
  <r>
    <n v="345"/>
    <n v="345102"/>
    <n v="5480"/>
    <n v="1343.1"/>
    <d v="2015-02-04T00:00:00"/>
    <s v="Midwest"/>
    <s v="BRENNTAG MID-SOUTH, INC."/>
    <s v="Calcium Hypochlorite"/>
    <x v="3"/>
    <n v="187561"/>
    <n v="200416"/>
    <n v="178732"/>
    <s v="WGMILLS"/>
    <s v="OP"/>
    <m/>
    <s v="OV"/>
    <m/>
    <m/>
    <m/>
    <n v="2"/>
    <n v="15"/>
    <n v="12"/>
    <n v="3000198"/>
    <s v="AA"/>
    <n v="345"/>
    <s v="O"/>
    <s v="P"/>
    <n v="3"/>
    <m/>
    <m/>
  </r>
  <r>
    <n v="345"/>
    <n v="345102"/>
    <n v="5490"/>
    <n v="273"/>
    <d v="2015-02-04T00:00:00"/>
    <s v="Midwest"/>
    <s v="BRENNTAG MID-SOUTH, INC."/>
    <s v="Sodium Aluminate"/>
    <x v="8"/>
    <n v="187561"/>
    <n v="200416"/>
    <n v="178732"/>
    <s v="WGMILLS"/>
    <s v="OP"/>
    <m/>
    <s v="OV"/>
    <m/>
    <m/>
    <m/>
    <n v="2"/>
    <n v="15"/>
    <n v="650"/>
    <n v="3000198"/>
    <s v="AA"/>
    <n v="345"/>
    <s v="O"/>
    <s v="P"/>
    <n v="5"/>
    <m/>
    <m/>
  </r>
  <r>
    <n v="345"/>
    <n v="345102"/>
    <n v="5490"/>
    <n v="965.93"/>
    <d v="2015-02-12T00:00:00"/>
    <s v="Midwest"/>
    <s v="AQUA SMART, INC."/>
    <s v="Phospahte"/>
    <x v="1"/>
    <n v="188111"/>
    <n v="201090"/>
    <n v="179261"/>
    <s v="WGMILLS"/>
    <s v="OP"/>
    <m/>
    <s v="OV"/>
    <m/>
    <m/>
    <m/>
    <n v="2"/>
    <n v="15"/>
    <n v="6"/>
    <n v="3004890"/>
    <s v="AA"/>
    <n v="345"/>
    <s v="O"/>
    <s v="P"/>
    <n v="3"/>
    <m/>
    <m/>
  </r>
  <r>
    <n v="345"/>
    <n v="345102"/>
    <n v="5490"/>
    <n v="273"/>
    <d v="2015-02-24T00:00:00"/>
    <s v="Midwest"/>
    <s v="BRENNTAG MID-SOUTH, INC."/>
    <s v="Sodium Aluminate"/>
    <x v="8"/>
    <n v="188850"/>
    <n v="201803"/>
    <n v="180085"/>
    <s v="WGMILLS"/>
    <s v="OP"/>
    <m/>
    <s v="OV"/>
    <m/>
    <m/>
    <m/>
    <n v="2"/>
    <n v="15"/>
    <n v="650"/>
    <n v="3000198"/>
    <s v="AA"/>
    <n v="345"/>
    <s v="O"/>
    <s v="P"/>
    <n v="3"/>
    <m/>
    <m/>
  </r>
  <r>
    <n v="345"/>
    <n v="345102"/>
    <n v="5490"/>
    <n v="46.25"/>
    <d v="2015-02-24T00:00:00"/>
    <s v="Midwest"/>
    <s v="BRENNTAG MID-SOUTH, INC."/>
    <s v="Lime"/>
    <x v="9"/>
    <n v="188850"/>
    <n v="201803"/>
    <n v="180085"/>
    <s v="WGMILLS"/>
    <s v="OP"/>
    <m/>
    <s v="OV"/>
    <m/>
    <m/>
    <m/>
    <n v="2"/>
    <n v="15"/>
    <n v="5"/>
    <n v="3000198"/>
    <s v="AA"/>
    <n v="345"/>
    <s v="O"/>
    <s v="P"/>
    <n v="5"/>
    <m/>
    <m/>
  </r>
  <r>
    <n v="345"/>
    <n v="345102"/>
    <n v="5490"/>
    <n v="269.5"/>
    <d v="2015-02-24T00:00:00"/>
    <s v="Midwest"/>
    <s v="BRENNTAG MID-SOUTH, INC."/>
    <s v="Fluoride"/>
    <x v="7"/>
    <n v="188850"/>
    <n v="201803"/>
    <n v="180085"/>
    <s v="WGMILLS"/>
    <s v="OP"/>
    <m/>
    <s v="OV"/>
    <m/>
    <m/>
    <m/>
    <n v="2"/>
    <n v="15"/>
    <n v="550"/>
    <n v="3000198"/>
    <s v="AA"/>
    <n v="345"/>
    <s v="O"/>
    <s v="P"/>
    <n v="7"/>
    <m/>
    <m/>
  </r>
  <r>
    <n v="345"/>
    <n v="345103"/>
    <n v="5490"/>
    <n v="450"/>
    <d v="2015-02-26T00:00:00"/>
    <s v="Midwest"/>
    <s v="CLEAR DISTRIBUTING"/>
    <s v="J-11 Bacteria Catalyst"/>
    <x v="2"/>
    <n v="189016"/>
    <n v="201999"/>
    <n v="180421"/>
    <s v="JRLEONARD"/>
    <s v="OP"/>
    <m/>
    <s v="OV"/>
    <m/>
    <m/>
    <m/>
    <n v="2"/>
    <n v="15"/>
    <m/>
    <n v="3041208"/>
    <s v="AA"/>
    <n v="345"/>
    <s v="O"/>
    <s v="P"/>
    <n v="1"/>
    <m/>
    <m/>
  </r>
  <r>
    <n v="345"/>
    <n v="345101"/>
    <n v="5490"/>
    <n v="174"/>
    <d v="2015-02-27T00:00:00"/>
    <s v="Midwest"/>
    <s v="AMERICAN DEVELOPMENT CORP"/>
    <s v="Fluoride"/>
    <x v="7"/>
    <n v="189126"/>
    <n v="202078"/>
    <n v="180504"/>
    <s v="JRLEONARD"/>
    <s v="OP"/>
    <m/>
    <s v="OV"/>
    <m/>
    <m/>
    <m/>
    <n v="2"/>
    <n v="15"/>
    <n v="40"/>
    <n v="3006413"/>
    <s v="AA"/>
    <n v="345"/>
    <s v="O"/>
    <s v="P"/>
    <n v="1"/>
    <m/>
    <m/>
  </r>
  <r>
    <n v="345"/>
    <n v="345101"/>
    <n v="5480"/>
    <n v="100.5"/>
    <d v="2015-02-27T00:00:00"/>
    <s v="Midwest"/>
    <s v="AMERICAN DEVELOPMENT CORP"/>
    <s v="CHLORINE"/>
    <x v="12"/>
    <n v="189126"/>
    <n v="202078"/>
    <n v="180504"/>
    <s v="JRLEONARD"/>
    <s v="OP"/>
    <m/>
    <s v="OV"/>
    <m/>
    <m/>
    <m/>
    <n v="2"/>
    <n v="15"/>
    <n v="30"/>
    <n v="3006413"/>
    <s v="AA"/>
    <n v="345"/>
    <s v="O"/>
    <s v="P"/>
    <n v="3"/>
    <m/>
    <m/>
  </r>
  <r>
    <n v="345"/>
    <n v="345102"/>
    <n v="5480"/>
    <n v="579"/>
    <d v="2015-03-03T00:00:00"/>
    <s v="Midwest"/>
    <s v="AMERICAN DEVELOPMENT CORP"/>
    <s v="12.5% Bleach"/>
    <x v="6"/>
    <n v="189321"/>
    <n v="202255"/>
    <n v="180663"/>
    <s v="WGMILLS"/>
    <s v="OP"/>
    <m/>
    <s v="OV"/>
    <m/>
    <m/>
    <m/>
    <n v="3"/>
    <n v="15"/>
    <n v="300"/>
    <n v="3006413"/>
    <s v="AA"/>
    <n v="345"/>
    <s v="O"/>
    <s v="P"/>
    <n v="3"/>
    <m/>
    <m/>
  </r>
  <r>
    <n v="345"/>
    <n v="345102"/>
    <n v="5490"/>
    <n v="403.75"/>
    <d v="2015-03-03T00:00:00"/>
    <s v="Midwest"/>
    <s v="AMERICAN DEVELOPMENT CORP"/>
    <s v="Fluoride"/>
    <x v="7"/>
    <n v="189321"/>
    <n v="202255"/>
    <n v="180663"/>
    <s v="WGMILLS"/>
    <s v="OP"/>
    <m/>
    <s v="OV"/>
    <m/>
    <m/>
    <m/>
    <n v="3"/>
    <n v="15"/>
    <n v="95"/>
    <n v="3006413"/>
    <s v="AA"/>
    <n v="345"/>
    <s v="O"/>
    <s v="P"/>
    <n v="5"/>
    <m/>
    <m/>
  </r>
  <r>
    <n v="345"/>
    <n v="345102"/>
    <n v="5480"/>
    <n v="2686.2"/>
    <d v="2015-03-11T00:00:00"/>
    <s v="Midwest"/>
    <s v="BRENNTAG MID-SOUTH, INC."/>
    <s v="Calcium Hypochlorite"/>
    <x v="3"/>
    <n v="189912"/>
    <n v="202987"/>
    <n v="181199"/>
    <s v="WGMILLS"/>
    <s v="OP"/>
    <m/>
    <s v="OV"/>
    <m/>
    <m/>
    <m/>
    <n v="3"/>
    <n v="15"/>
    <n v="24"/>
    <n v="3000198"/>
    <s v="AA"/>
    <n v="345"/>
    <s v="O"/>
    <s v="P"/>
    <n v="3"/>
    <m/>
    <m/>
  </r>
  <r>
    <n v="345"/>
    <n v="345102"/>
    <n v="5490"/>
    <n v="416.5"/>
    <d v="2015-03-11T00:00:00"/>
    <s v="Midwest"/>
    <s v="BRENNTAG MID-SOUTH, INC."/>
    <s v="Lime"/>
    <x v="9"/>
    <n v="189912"/>
    <n v="202987"/>
    <n v="181199"/>
    <s v="WGMILLS"/>
    <s v="OP"/>
    <m/>
    <s v="OV"/>
    <m/>
    <m/>
    <m/>
    <n v="3"/>
    <n v="15"/>
    <n v="45"/>
    <n v="3000198"/>
    <s v="AA"/>
    <n v="345"/>
    <s v="O"/>
    <s v="P"/>
    <n v="5"/>
    <m/>
    <m/>
  </r>
  <r>
    <n v="345"/>
    <n v="345102"/>
    <n v="5490"/>
    <n v="273"/>
    <d v="2015-03-11T00:00:00"/>
    <s v="Midwest"/>
    <s v="BRENNTAG MID-SOUTH, INC."/>
    <s v="Sodium Aluminate"/>
    <x v="8"/>
    <n v="189912"/>
    <n v="202987"/>
    <n v="181199"/>
    <s v="WGMILLS"/>
    <s v="OP"/>
    <m/>
    <s v="OV"/>
    <m/>
    <m/>
    <m/>
    <n v="3"/>
    <n v="15"/>
    <n v="650"/>
    <n v="3000198"/>
    <s v="AA"/>
    <n v="345"/>
    <s v="O"/>
    <s v="P"/>
    <n v="7"/>
    <m/>
    <m/>
  </r>
  <r>
    <n v="345"/>
    <n v="345102"/>
    <n v="5490"/>
    <n v="965.93"/>
    <d v="2015-03-16T00:00:00"/>
    <s v="Midwest"/>
    <s v="AQUA SMART, INC."/>
    <s v="Phosphate"/>
    <x v="1"/>
    <n v="190261"/>
    <n v="203310"/>
    <n v="181239"/>
    <s v="WGMILLS"/>
    <s v="OP"/>
    <m/>
    <s v="OV"/>
    <m/>
    <m/>
    <m/>
    <n v="3"/>
    <n v="15"/>
    <n v="6"/>
    <n v="3004890"/>
    <s v="AA"/>
    <n v="345"/>
    <s v="O"/>
    <s v="P"/>
    <n v="3"/>
    <m/>
    <m/>
  </r>
  <r>
    <n v="345"/>
    <n v="345102"/>
    <n v="5480"/>
    <n v="212.3"/>
    <d v="2015-03-16T00:00:00"/>
    <s v="Midwest"/>
    <s v="AMERICAN DEVELOPMENT CORP"/>
    <s v="12.5% Bleach"/>
    <x v="6"/>
    <n v="190262"/>
    <n v="203312"/>
    <n v="181621"/>
    <s v="WGMILLS"/>
    <s v="OP"/>
    <m/>
    <s v="OV"/>
    <m/>
    <m/>
    <m/>
    <n v="3"/>
    <n v="15"/>
    <n v="110"/>
    <n v="3006413"/>
    <s v="AA"/>
    <n v="345"/>
    <s v="O"/>
    <s v="P"/>
    <n v="3"/>
    <m/>
    <m/>
  </r>
  <r>
    <n v="345"/>
    <n v="345102"/>
    <n v="5490"/>
    <n v="680"/>
    <d v="2015-03-16T00:00:00"/>
    <s v="Midwest"/>
    <s v="AMERICAN DEVELOPMENT CORP"/>
    <s v="Fluoride"/>
    <x v="7"/>
    <n v="190262"/>
    <n v="203312"/>
    <n v="181621"/>
    <s v="WGMILLS"/>
    <s v="OP"/>
    <m/>
    <s v="OV"/>
    <m/>
    <m/>
    <m/>
    <n v="3"/>
    <n v="15"/>
    <n v="160"/>
    <n v="3006413"/>
    <s v="AA"/>
    <n v="345"/>
    <s v="O"/>
    <s v="P"/>
    <n v="5"/>
    <m/>
    <m/>
  </r>
  <r>
    <n v="345"/>
    <n v="345102"/>
    <n v="5480"/>
    <n v="289.5"/>
    <d v="2015-03-30T00:00:00"/>
    <s v="Midwest"/>
    <s v="AMERICAN DEVELOPMENT CORP"/>
    <s v="12.5% Bleach"/>
    <x v="6"/>
    <n v="191267"/>
    <n v="204243"/>
    <n v="182696"/>
    <s v="WGMILLS"/>
    <s v="OP"/>
    <m/>
    <s v="OV"/>
    <m/>
    <m/>
    <m/>
    <n v="3"/>
    <n v="15"/>
    <n v="150"/>
    <n v="3006413"/>
    <s v="AA"/>
    <n v="345"/>
    <s v="O"/>
    <s v="P"/>
    <n v="3"/>
    <m/>
    <m/>
  </r>
  <r>
    <n v="345"/>
    <n v="345102"/>
    <n v="5490"/>
    <n v="340"/>
    <d v="2015-03-30T00:00:00"/>
    <s v="Midwest"/>
    <s v="AMERICAN DEVELOPMENT CORP"/>
    <s v="Fluoride"/>
    <x v="7"/>
    <n v="191267"/>
    <n v="204243"/>
    <n v="182696"/>
    <s v="WGMILLS"/>
    <s v="OP"/>
    <m/>
    <s v="OV"/>
    <m/>
    <m/>
    <m/>
    <n v="3"/>
    <n v="15"/>
    <n v="80"/>
    <n v="3006413"/>
    <s v="AA"/>
    <n v="345"/>
    <s v="O"/>
    <s v="P"/>
    <n v="5"/>
    <m/>
    <m/>
  </r>
  <r>
    <n v="345"/>
    <n v="345102"/>
    <n v="5490"/>
    <n v="453.75"/>
    <d v="2015-03-30T00:00:00"/>
    <s v="Midwest"/>
    <s v="AMERICAN DEVELOPMENT CORP"/>
    <s v="Captor"/>
    <x v="10"/>
    <n v="191267"/>
    <n v="204243"/>
    <n v="182696"/>
    <s v="WGMILLS"/>
    <s v="OP"/>
    <m/>
    <s v="OV"/>
    <m/>
    <m/>
    <m/>
    <n v="3"/>
    <n v="15"/>
    <n v="75"/>
    <n v="3006413"/>
    <s v="AA"/>
    <n v="345"/>
    <s v="O"/>
    <s v="P"/>
    <n v="7"/>
    <m/>
    <m/>
  </r>
  <r>
    <n v="345"/>
    <n v="345103"/>
    <n v="5490"/>
    <n v="900"/>
    <d v="2015-03-31T00:00:00"/>
    <s v="Midwest"/>
    <s v="CLEAR DISTRIBUTING"/>
    <s v="J-11 Bacterial Catalyst"/>
    <x v="2"/>
    <n v="191492"/>
    <n v="204444"/>
    <n v="182870"/>
    <s v="JRLEONARD"/>
    <s v="OP"/>
    <m/>
    <s v="OV"/>
    <m/>
    <m/>
    <m/>
    <n v="3"/>
    <n v="15"/>
    <m/>
    <n v="3041208"/>
    <s v="AA"/>
    <n v="345"/>
    <s v="O"/>
    <s v="P"/>
    <n v="1"/>
    <m/>
    <m/>
  </r>
  <r>
    <n v="345"/>
    <n v="345102"/>
    <n v="5490"/>
    <n v="546"/>
    <d v="2015-04-01T00:00:00"/>
    <s v="Midwest"/>
    <s v="BRENNTAG MID-SOUTH, INC."/>
    <s v="Sodium Aluminate"/>
    <x v="8"/>
    <n v="191614"/>
    <n v="204530"/>
    <n v="182695"/>
    <s v="WGMILLS"/>
    <s v="OP"/>
    <m/>
    <s v="OV"/>
    <m/>
    <m/>
    <m/>
    <n v="4"/>
    <n v="15"/>
    <n v="2"/>
    <n v="3000198"/>
    <s v="AA"/>
    <n v="345"/>
    <s v="O"/>
    <s v="P"/>
    <n v="3"/>
    <m/>
    <m/>
  </r>
  <r>
    <n v="345"/>
    <n v="345102"/>
    <n v="5490"/>
    <n v="962.62"/>
    <d v="2015-04-03T00:00:00"/>
    <s v="Midwest"/>
    <s v="AQUA SMART, INC."/>
    <s v="Phosphate"/>
    <x v="1"/>
    <n v="191811"/>
    <n v="204804"/>
    <n v="183127"/>
    <s v="WGMILLS"/>
    <s v="OP"/>
    <m/>
    <s v="OV"/>
    <m/>
    <m/>
    <m/>
    <n v="4"/>
    <n v="15"/>
    <n v="6"/>
    <n v="3004890"/>
    <s v="AA"/>
    <n v="345"/>
    <s v="O"/>
    <s v="P"/>
    <n v="3"/>
    <m/>
    <m/>
  </r>
  <r>
    <n v="345"/>
    <n v="345102"/>
    <n v="5480"/>
    <n v="270.2"/>
    <d v="2015-04-13T00:00:00"/>
    <s v="Midwest"/>
    <s v="AMERICAN DEVELOPMENT CORP"/>
    <s v="Bleach"/>
    <x v="6"/>
    <n v="192446"/>
    <n v="205396"/>
    <n v="183747"/>
    <s v="WGMILLS"/>
    <s v="OP"/>
    <m/>
    <s v="OV"/>
    <m/>
    <m/>
    <m/>
    <n v="4"/>
    <n v="15"/>
    <n v="140"/>
    <n v="3006413"/>
    <s v="AA"/>
    <n v="345"/>
    <s v="O"/>
    <s v="P"/>
    <n v="3"/>
    <m/>
    <m/>
  </r>
  <r>
    <n v="345"/>
    <n v="345102"/>
    <n v="5490"/>
    <n v="212.5"/>
    <d v="2015-04-13T00:00:00"/>
    <s v="Midwest"/>
    <s v="AMERICAN DEVELOPMENT CORP"/>
    <s v="Fluoride"/>
    <x v="7"/>
    <n v="192446"/>
    <n v="205396"/>
    <n v="183747"/>
    <s v="WGMILLS"/>
    <s v="OP"/>
    <m/>
    <s v="OV"/>
    <m/>
    <m/>
    <m/>
    <n v="4"/>
    <n v="15"/>
    <n v="50"/>
    <n v="3006413"/>
    <s v="AA"/>
    <n v="345"/>
    <s v="O"/>
    <s v="P"/>
    <n v="5"/>
    <m/>
    <m/>
  </r>
  <r>
    <n v="345"/>
    <n v="345102"/>
    <n v="5480"/>
    <n v="1343.1"/>
    <d v="2015-04-22T00:00:00"/>
    <s v="Midwest"/>
    <s v="BRENNTAG MID-SOUTH, INC."/>
    <s v="Calcium Hypochlorite"/>
    <x v="3"/>
    <n v="193159"/>
    <n v="206140"/>
    <n v="184386"/>
    <s v="WGMILLS"/>
    <s v="OP"/>
    <m/>
    <s v="OV"/>
    <m/>
    <m/>
    <m/>
    <n v="4"/>
    <n v="15"/>
    <n v="12"/>
    <n v="3000198"/>
    <s v="AA"/>
    <n v="345"/>
    <s v="O"/>
    <s v="P"/>
    <n v="3"/>
    <m/>
    <m/>
  </r>
  <r>
    <n v="345"/>
    <n v="345102"/>
    <n v="5490"/>
    <n v="231.25"/>
    <d v="2015-04-22T00:00:00"/>
    <s v="Midwest"/>
    <s v="BRENNTAG MID-SOUTH, INC."/>
    <s v="Lime"/>
    <x v="9"/>
    <n v="193159"/>
    <n v="206140"/>
    <n v="184386"/>
    <s v="WGMILLS"/>
    <s v="OP"/>
    <m/>
    <s v="OV"/>
    <m/>
    <m/>
    <m/>
    <n v="4"/>
    <n v="15"/>
    <n v="25"/>
    <n v="3000198"/>
    <s v="AA"/>
    <n v="345"/>
    <s v="O"/>
    <s v="P"/>
    <n v="5"/>
    <m/>
    <m/>
  </r>
  <r>
    <n v="345"/>
    <n v="345102"/>
    <n v="5490"/>
    <n v="273"/>
    <d v="2015-04-22T00:00:00"/>
    <s v="Midwest"/>
    <s v="BRENNTAG MID-SOUTH, INC."/>
    <s v="Sodium Aluminate"/>
    <x v="8"/>
    <n v="193159"/>
    <n v="206140"/>
    <n v="184386"/>
    <s v="WGMILLS"/>
    <s v="OP"/>
    <m/>
    <s v="OV"/>
    <m/>
    <m/>
    <m/>
    <n v="4"/>
    <n v="15"/>
    <n v="1"/>
    <n v="3000198"/>
    <s v="AA"/>
    <n v="345"/>
    <s v="O"/>
    <s v="P"/>
    <n v="7"/>
    <m/>
    <m/>
  </r>
  <r>
    <n v="345"/>
    <n v="345102"/>
    <n v="5490"/>
    <n v="9482.4"/>
    <d v="2015-04-28T00:00:00"/>
    <s v="Midwest"/>
    <s v="NICH-CHEM"/>
    <s v="EC-475 coagulant"/>
    <x v="11"/>
    <n v="193782"/>
    <n v="206587"/>
    <n v="185055"/>
    <s v="WGMILLS"/>
    <s v="OP"/>
    <m/>
    <s v="OV"/>
    <m/>
    <m/>
    <m/>
    <n v="4"/>
    <n v="15"/>
    <n v="17560"/>
    <n v="3005064"/>
    <s v="AA"/>
    <n v="345"/>
    <s v="O"/>
    <s v="P"/>
    <n v="3"/>
    <m/>
    <m/>
  </r>
  <r>
    <n v="345"/>
    <n v="345102"/>
    <n v="5480"/>
    <n v="308.8"/>
    <d v="2015-04-29T00:00:00"/>
    <s v="Midwest"/>
    <s v="AMERICAN DEVELOPMENT CORP"/>
    <s v="Bleach"/>
    <x v="6"/>
    <n v="193894"/>
    <n v="206697"/>
    <n v="185156"/>
    <s v="WGMILLS"/>
    <s v="OP"/>
    <m/>
    <s v="OV"/>
    <m/>
    <m/>
    <m/>
    <n v="4"/>
    <n v="15"/>
    <n v="160"/>
    <n v="3006413"/>
    <s v="AA"/>
    <n v="345"/>
    <s v="O"/>
    <s v="P"/>
    <n v="3"/>
    <m/>
    <m/>
  </r>
  <r>
    <n v="345"/>
    <n v="345102"/>
    <n v="5490"/>
    <n v="425"/>
    <d v="2015-04-29T00:00:00"/>
    <s v="Midwest"/>
    <s v="AMERICAN DEVELOPMENT CORP"/>
    <s v="Fluoride"/>
    <x v="7"/>
    <n v="193894"/>
    <n v="206697"/>
    <n v="185156"/>
    <s v="WGMILLS"/>
    <s v="OP"/>
    <m/>
    <s v="OV"/>
    <m/>
    <m/>
    <m/>
    <n v="4"/>
    <n v="15"/>
    <n v="100"/>
    <n v="3006413"/>
    <s v="AA"/>
    <n v="345"/>
    <s v="O"/>
    <s v="P"/>
    <n v="5"/>
    <m/>
    <m/>
  </r>
  <r>
    <n v="345"/>
    <n v="345102"/>
    <n v="5490"/>
    <n v="2525"/>
    <d v="2015-05-06T00:00:00"/>
    <s v="Midwest"/>
    <s v="BRENNTAG MID-SOUTH, INC."/>
    <s v="Copper Sulfate"/>
    <x v="5"/>
    <n v="194504"/>
    <n v="207347"/>
    <n v="185566"/>
    <s v="WGMILLS"/>
    <s v="OP"/>
    <m/>
    <s v="OV"/>
    <m/>
    <m/>
    <m/>
    <n v="5"/>
    <n v="15"/>
    <n v="20"/>
    <n v="3000198"/>
    <s v="AA"/>
    <n v="345"/>
    <s v="O"/>
    <s v="P"/>
    <n v="3"/>
    <m/>
    <m/>
  </r>
  <r>
    <n v="345"/>
    <n v="345103"/>
    <n v="5490"/>
    <n v="990"/>
    <d v="2015-05-07T00:00:00"/>
    <s v="Midwest"/>
    <s v="CLEAR DISTRIBUTING"/>
    <s v="J-11 Bio Catalyst"/>
    <x v="2"/>
    <n v="194554"/>
    <n v="207432"/>
    <n v="185805"/>
    <s v="JRLEONARD"/>
    <s v="OP"/>
    <m/>
    <s v="OV"/>
    <m/>
    <m/>
    <m/>
    <n v="5"/>
    <n v="15"/>
    <m/>
    <n v="3041208"/>
    <s v="AA"/>
    <n v="345"/>
    <s v="O"/>
    <s v="P"/>
    <n v="1"/>
    <m/>
    <m/>
  </r>
  <r>
    <n v="345"/>
    <n v="345102"/>
    <n v="5480"/>
    <n v="588.65"/>
    <d v="2015-05-18T00:00:00"/>
    <s v="Midwest"/>
    <s v="AMERICAN DEVELOPMENT CORP"/>
    <s v="12.5% Bleach"/>
    <x v="6"/>
    <n v="195279"/>
    <n v="208139"/>
    <n v="186549"/>
    <s v="WGMILLS"/>
    <s v="OP"/>
    <m/>
    <s v="OV"/>
    <m/>
    <m/>
    <m/>
    <n v="5"/>
    <n v="15"/>
    <n v="305"/>
    <n v="3006413"/>
    <s v="AA"/>
    <n v="345"/>
    <s v="O"/>
    <s v="P"/>
    <n v="3"/>
    <m/>
    <m/>
  </r>
  <r>
    <n v="345"/>
    <n v="345102"/>
    <n v="5490"/>
    <n v="573.75"/>
    <d v="2015-05-18T00:00:00"/>
    <s v="Midwest"/>
    <s v="AMERICAN DEVELOPMENT CORP"/>
    <s v="Fluoride"/>
    <x v="7"/>
    <n v="195279"/>
    <n v="208139"/>
    <n v="186549"/>
    <s v="WGMILLS"/>
    <s v="OP"/>
    <m/>
    <s v="OV"/>
    <m/>
    <m/>
    <m/>
    <n v="5"/>
    <n v="15"/>
    <n v="135"/>
    <n v="3006413"/>
    <s v="AA"/>
    <n v="345"/>
    <s v="O"/>
    <s v="P"/>
    <n v="5"/>
    <m/>
    <m/>
  </r>
  <r>
    <n v="345"/>
    <n v="345102"/>
    <n v="5490"/>
    <n v="956.54"/>
    <d v="2015-05-20T00:00:00"/>
    <s v="Midwest"/>
    <s v="AQUA SMART, INC."/>
    <s v="Aqua Smart Phosphate"/>
    <x v="1"/>
    <n v="195616"/>
    <n v="208376"/>
    <n v="186388"/>
    <s v="WGMILLS"/>
    <s v="OP"/>
    <m/>
    <s v="OV"/>
    <m/>
    <m/>
    <m/>
    <n v="5"/>
    <n v="15"/>
    <n v="6"/>
    <n v="3004890"/>
    <s v="AA"/>
    <n v="345"/>
    <s v="O"/>
    <s v="P"/>
    <n v="3"/>
    <m/>
    <m/>
  </r>
  <r>
    <n v="345"/>
    <n v="345102"/>
    <n v="5490"/>
    <n v="1944"/>
    <d v="2015-05-27T00:00:00"/>
    <s v="Midwest"/>
    <s v="BRENNTAG MID-SOUTH, INC."/>
    <s v="Powder Activated Carbon"/>
    <x v="4"/>
    <n v="196009"/>
    <n v="208740"/>
    <n v="187038"/>
    <s v="WGMILLS"/>
    <s v="OP"/>
    <m/>
    <s v="OV"/>
    <m/>
    <m/>
    <m/>
    <n v="5"/>
    <n v="15"/>
    <n v="2"/>
    <n v="3000198"/>
    <s v="AA"/>
    <n v="345"/>
    <s v="O"/>
    <s v="P"/>
    <n v="3"/>
    <m/>
    <m/>
  </r>
  <r>
    <n v="345"/>
    <n v="345102"/>
    <n v="5490"/>
    <n v="273"/>
    <d v="2015-05-27T00:00:00"/>
    <s v="Midwest"/>
    <s v="BRENNTAG MID-SOUTH, INC."/>
    <s v="Sodium Aluminate"/>
    <x v="8"/>
    <n v="196009"/>
    <n v="208740"/>
    <n v="187038"/>
    <s v="WGMILLS"/>
    <s v="OP"/>
    <m/>
    <s v="OV"/>
    <m/>
    <m/>
    <m/>
    <n v="5"/>
    <n v="15"/>
    <n v="1"/>
    <n v="3000198"/>
    <s v="AA"/>
    <n v="345"/>
    <s v="O"/>
    <s v="P"/>
    <n v="5"/>
    <m/>
    <m/>
  </r>
  <r>
    <n v="345"/>
    <n v="345102"/>
    <n v="5480"/>
    <n v="337.75"/>
    <d v="2015-05-27T00:00:00"/>
    <s v="Midwest"/>
    <s v="AMERICAN DEVELOPMENT CORP"/>
    <s v="12.5% Bleach"/>
    <x v="6"/>
    <n v="196027"/>
    <n v="208764"/>
    <n v="187239"/>
    <s v="WGMILLS"/>
    <s v="OP"/>
    <m/>
    <s v="OV"/>
    <m/>
    <m/>
    <m/>
    <n v="5"/>
    <n v="15"/>
    <n v="175"/>
    <n v="3006413"/>
    <s v="AA"/>
    <n v="345"/>
    <s v="O"/>
    <s v="P"/>
    <n v="3"/>
    <m/>
    <m/>
  </r>
  <r>
    <n v="345"/>
    <n v="345102"/>
    <n v="5490"/>
    <n v="233.75"/>
    <d v="2015-05-27T00:00:00"/>
    <s v="Midwest"/>
    <s v="AMERICAN DEVELOPMENT CORP"/>
    <s v="Fluoride"/>
    <x v="7"/>
    <n v="196027"/>
    <n v="208764"/>
    <n v="187239"/>
    <s v="WGMILLS"/>
    <s v="OP"/>
    <m/>
    <s v="OV"/>
    <m/>
    <m/>
    <m/>
    <n v="5"/>
    <n v="15"/>
    <n v="55"/>
    <n v="3006413"/>
    <s v="AA"/>
    <n v="345"/>
    <s v="O"/>
    <s v="P"/>
    <n v="5"/>
    <m/>
    <m/>
  </r>
  <r>
    <n v="345"/>
    <n v="345102"/>
    <n v="5490"/>
    <n v="393.25"/>
    <d v="2015-06-02T00:00:00"/>
    <s v="Midwest"/>
    <s v="AMERICAN DEVELOPMENT CORP"/>
    <s v="Captor- Dichlorination"/>
    <x v="10"/>
    <n v="196477"/>
    <n v="209179"/>
    <n v="187681"/>
    <s v="WGMILLS"/>
    <s v="OP"/>
    <m/>
    <s v="OV"/>
    <m/>
    <m/>
    <m/>
    <n v="6"/>
    <n v="15"/>
    <n v="65"/>
    <n v="3006413"/>
    <s v="AA"/>
    <n v="345"/>
    <s v="O"/>
    <s v="P"/>
    <n v="3"/>
    <m/>
    <m/>
  </r>
  <r>
    <n v="345"/>
    <n v="345102"/>
    <n v="5490"/>
    <n v="170"/>
    <d v="2015-06-02T00:00:00"/>
    <s v="Midwest"/>
    <s v="AMERICAN DEVELOPMENT CORP"/>
    <s v="Fluoride"/>
    <x v="7"/>
    <n v="196477"/>
    <n v="209179"/>
    <n v="187681"/>
    <s v="WGMILLS"/>
    <s v="OP"/>
    <m/>
    <s v="OV"/>
    <m/>
    <m/>
    <m/>
    <n v="6"/>
    <n v="15"/>
    <n v="40"/>
    <n v="3006413"/>
    <s v="AA"/>
    <n v="345"/>
    <s v="O"/>
    <s v="P"/>
    <n v="5"/>
    <m/>
    <m/>
  </r>
  <r>
    <n v="345"/>
    <n v="345102"/>
    <n v="5490"/>
    <n v="2525"/>
    <d v="2015-06-03T00:00:00"/>
    <s v="Midwest"/>
    <s v="BRENNTAG MID-SOUTH, INC."/>
    <s v="Copper Sulfate"/>
    <x v="5"/>
    <n v="196658"/>
    <n v="209355"/>
    <n v="187580"/>
    <s v="WGMILLS"/>
    <s v="OP"/>
    <m/>
    <s v="OV"/>
    <m/>
    <m/>
    <m/>
    <n v="6"/>
    <n v="15"/>
    <n v="20"/>
    <n v="3000198"/>
    <s v="AA"/>
    <n v="345"/>
    <s v="O"/>
    <s v="P"/>
    <n v="3"/>
    <m/>
    <m/>
  </r>
  <r>
    <n v="345"/>
    <n v="345102"/>
    <n v="5480"/>
    <n v="482.5"/>
    <d v="2015-06-10T00:00:00"/>
    <s v="Midwest"/>
    <s v="AMERICAN DEVELOPMENT CORP"/>
    <s v="12.5% Bleach"/>
    <x v="6"/>
    <n v="197233"/>
    <n v="209962"/>
    <n v="188438"/>
    <s v="WGMILLS"/>
    <s v="OP"/>
    <m/>
    <s v="OV"/>
    <m/>
    <m/>
    <m/>
    <n v="6"/>
    <n v="15"/>
    <n v="250"/>
    <n v="3006413"/>
    <s v="AA"/>
    <n v="345"/>
    <s v="O"/>
    <s v="P"/>
    <n v="3"/>
    <m/>
    <m/>
  </r>
  <r>
    <n v="345"/>
    <n v="345102"/>
    <n v="5490"/>
    <n v="170"/>
    <d v="2015-06-10T00:00:00"/>
    <s v="Midwest"/>
    <s v="AMERICAN DEVELOPMENT CORP"/>
    <s v="Fluoride"/>
    <x v="7"/>
    <n v="197233"/>
    <n v="209962"/>
    <n v="188438"/>
    <s v="WGMILLS"/>
    <s v="OP"/>
    <m/>
    <s v="OV"/>
    <m/>
    <m/>
    <m/>
    <n v="6"/>
    <n v="15"/>
    <n v="40"/>
    <n v="3006413"/>
    <s v="AA"/>
    <n v="345"/>
    <s v="O"/>
    <s v="P"/>
    <n v="5"/>
    <m/>
    <m/>
  </r>
  <r>
    <n v="345"/>
    <n v="345103"/>
    <n v="5490"/>
    <n v="1170"/>
    <d v="2015-06-18T00:00:00"/>
    <s v="Midwest"/>
    <s v="CLEAR DISTRIBUTING"/>
    <s v="J-11 Badteria Catalyst"/>
    <x v="2"/>
    <n v="197910"/>
    <n v="210552"/>
    <n v="189095"/>
    <s v="JRLEONARD"/>
    <s v="OP"/>
    <m/>
    <s v="OV"/>
    <m/>
    <m/>
    <m/>
    <n v="6"/>
    <n v="15"/>
    <m/>
    <n v="3041208"/>
    <s v="AA"/>
    <n v="345"/>
    <s v="O"/>
    <s v="P"/>
    <n v="1"/>
    <m/>
    <m/>
  </r>
  <r>
    <n v="345"/>
    <n v="345102"/>
    <n v="5490"/>
    <n v="962.69"/>
    <d v="2015-06-19T00:00:00"/>
    <s v="Midwest"/>
    <s v="AQUA SMART, INC."/>
    <s v="Phosphate"/>
    <x v="1"/>
    <n v="197988"/>
    <n v="210644"/>
    <n v="188874"/>
    <s v="WGMILLS"/>
    <s v="OP"/>
    <m/>
    <s v="OV"/>
    <m/>
    <m/>
    <m/>
    <n v="6"/>
    <n v="15"/>
    <n v="6"/>
    <n v="3004890"/>
    <s v="AA"/>
    <n v="345"/>
    <s v="O"/>
    <s v="P"/>
    <n v="3"/>
    <m/>
    <m/>
  </r>
  <r>
    <n v="345"/>
    <n v="345102"/>
    <n v="5480"/>
    <n v="1343.1"/>
    <d v="2015-06-24T00:00:00"/>
    <s v="Midwest"/>
    <s v="BRENNTAG MID-SOUTH, INC."/>
    <s v="Calcium Hypochlorite"/>
    <x v="3"/>
    <n v="198337"/>
    <n v="210987"/>
    <n v="189285"/>
    <s v="WGMILLS"/>
    <s v="OP"/>
    <m/>
    <s v="OV"/>
    <m/>
    <m/>
    <m/>
    <n v="6"/>
    <n v="15"/>
    <n v="12"/>
    <n v="3000198"/>
    <s v="AA"/>
    <n v="345"/>
    <s v="O"/>
    <s v="P"/>
    <n v="3"/>
    <m/>
    <m/>
  </r>
  <r>
    <n v="345"/>
    <n v="345102"/>
    <n v="5490"/>
    <n v="972"/>
    <d v="2015-06-24T00:00:00"/>
    <s v="Midwest"/>
    <s v="BRENNTAG MID-SOUTH, INC."/>
    <s v="Powder Activated Carbon"/>
    <x v="4"/>
    <n v="198337"/>
    <n v="210987"/>
    <n v="189285"/>
    <s v="WGMILLS"/>
    <s v="OP"/>
    <m/>
    <s v="OV"/>
    <m/>
    <m/>
    <m/>
    <n v="6"/>
    <n v="15"/>
    <n v="1"/>
    <n v="3000198"/>
    <s v="AA"/>
    <n v="345"/>
    <s v="O"/>
    <s v="P"/>
    <n v="5"/>
    <m/>
    <m/>
  </r>
  <r>
    <n v="345"/>
    <n v="345102"/>
    <n v="5490"/>
    <n v="2525"/>
    <d v="2015-06-24T00:00:00"/>
    <s v="Midwest"/>
    <s v="BRENNTAG MID-SOUTH, INC."/>
    <s v="Copper Sulfate"/>
    <x v="5"/>
    <n v="198337"/>
    <n v="210987"/>
    <n v="189285"/>
    <s v="WGMILLS"/>
    <s v="OP"/>
    <m/>
    <s v="OV"/>
    <m/>
    <m/>
    <m/>
    <n v="6"/>
    <n v="15"/>
    <n v="20"/>
    <n v="3000198"/>
    <s v="AA"/>
    <n v="345"/>
    <s v="O"/>
    <s v="P"/>
    <n v="7"/>
    <m/>
    <m/>
  </r>
  <r>
    <n v="345"/>
    <n v="345102"/>
    <n v="5490"/>
    <n v="546"/>
    <d v="2015-06-24T00:00:00"/>
    <s v="Midwest"/>
    <s v="BRENNTAG MID-SOUTH, INC."/>
    <s v="Sodim Aluminate"/>
    <x v="8"/>
    <n v="198337"/>
    <n v="210987"/>
    <n v="189285"/>
    <s v="WGMILLS"/>
    <s v="OP"/>
    <m/>
    <s v="OV"/>
    <m/>
    <m/>
    <m/>
    <n v="6"/>
    <n v="15"/>
    <n v="2"/>
    <n v="3000198"/>
    <s v="AA"/>
    <n v="345"/>
    <s v="O"/>
    <s v="P"/>
    <n v="9"/>
    <m/>
    <m/>
  </r>
  <r>
    <n v="345"/>
    <n v="345102"/>
    <n v="5480"/>
    <n v="636.9"/>
    <d v="2015-06-30T00:00:00"/>
    <s v="Midwest"/>
    <s v="AMERICAN DEVELOPMENT CORP"/>
    <s v="12.5% Bleach"/>
    <x v="6"/>
    <n v="198833"/>
    <n v="211443"/>
    <n v="190076"/>
    <s v="WGMILLS"/>
    <s v="OP"/>
    <m/>
    <s v="OV"/>
    <m/>
    <m/>
    <m/>
    <n v="6"/>
    <n v="15"/>
    <n v="330"/>
    <n v="3006413"/>
    <s v="AA"/>
    <n v="345"/>
    <s v="O"/>
    <s v="P"/>
    <n v="3"/>
    <m/>
    <m/>
  </r>
  <r>
    <n v="345"/>
    <n v="345102"/>
    <n v="5490"/>
    <n v="488.75"/>
    <d v="2015-06-30T00:00:00"/>
    <s v="Midwest"/>
    <s v="AMERICAN DEVELOPMENT CORP"/>
    <s v="Fluoride"/>
    <x v="7"/>
    <n v="198833"/>
    <n v="211443"/>
    <n v="190076"/>
    <s v="WGMILLS"/>
    <s v="OP"/>
    <m/>
    <s v="OV"/>
    <m/>
    <m/>
    <m/>
    <n v="6"/>
    <n v="15"/>
    <n v="115"/>
    <n v="3006413"/>
    <s v="AA"/>
    <n v="345"/>
    <s v="O"/>
    <s v="P"/>
    <n v="5"/>
    <m/>
    <m/>
  </r>
  <r>
    <n v="345"/>
    <n v="345101"/>
    <n v="5480"/>
    <n v="67"/>
    <d v="2014-07-09T00:00:00"/>
    <s v="Midwest"/>
    <s v="AMERICAN DEVELOPMENT CORP"/>
    <m/>
    <x v="6"/>
    <n v="612670"/>
    <n v="185581"/>
    <m/>
    <m/>
    <m/>
    <m/>
    <s v="PV"/>
    <m/>
    <m/>
    <m/>
    <n v="7"/>
    <n v="14"/>
    <m/>
    <n v="3006413"/>
    <s v="AA"/>
    <n v="345"/>
    <s v="V"/>
    <s v="P"/>
    <n v="1"/>
    <m/>
    <m/>
  </r>
  <r>
    <n v="345"/>
    <n v="345101"/>
    <n v="5480"/>
    <n v="174"/>
    <d v="2014-07-09T00:00:00"/>
    <s v="Midwest"/>
    <s v="AMERICAN DEVELOPMENT CORP"/>
    <m/>
    <x v="7"/>
    <n v="612670"/>
    <n v="185581"/>
    <m/>
    <m/>
    <m/>
    <m/>
    <s v="PV"/>
    <m/>
    <m/>
    <m/>
    <n v="7"/>
    <n v="14"/>
    <m/>
    <n v="3006413"/>
    <s v="AA"/>
    <n v="345"/>
    <s v="V"/>
    <s v="P"/>
    <n v="1"/>
    <m/>
    <m/>
  </r>
  <r>
    <n v="345"/>
    <n v="345101"/>
    <n v="5480"/>
    <n v="157.44999999999999"/>
    <d v="2014-08-13T00:00:00"/>
    <s v="Midwest"/>
    <s v="AMERICAN DEVELOPMENT CORP"/>
    <m/>
    <x v="6"/>
    <n v="621318"/>
    <n v="188204"/>
    <m/>
    <m/>
    <m/>
    <m/>
    <s v="PV"/>
    <m/>
    <m/>
    <m/>
    <n v="8"/>
    <n v="14"/>
    <m/>
    <n v="3006413"/>
    <s v="AA"/>
    <n v="345"/>
    <s v="V"/>
    <s v="P"/>
    <n v="1"/>
    <m/>
    <m/>
  </r>
  <r>
    <n v="345"/>
    <n v="345101"/>
    <n v="5480"/>
    <n v="100.5"/>
    <d v="2014-09-03T00:00:00"/>
    <s v="Midwest"/>
    <s v="AMERICAN DEVELOPMENT CORP"/>
    <m/>
    <x v="6"/>
    <n v="625894"/>
    <n v="189504"/>
    <m/>
    <m/>
    <m/>
    <m/>
    <s v="PV"/>
    <m/>
    <m/>
    <m/>
    <n v="9"/>
    <n v="14"/>
    <m/>
    <n v="3006413"/>
    <s v="AA"/>
    <n v="345"/>
    <s v="V"/>
    <s v="P"/>
    <n v="1"/>
    <m/>
    <m/>
  </r>
  <r>
    <n v="345"/>
    <n v="345101"/>
    <n v="5480"/>
    <n v="157.44999999999999"/>
    <d v="2014-10-03T00:00:00"/>
    <s v="Midwest"/>
    <s v="AMERICAN DEVELOPMENT CORP"/>
    <m/>
    <x v="6"/>
    <n v="632869"/>
    <n v="191787"/>
    <m/>
    <m/>
    <m/>
    <m/>
    <s v="PV"/>
    <m/>
    <m/>
    <m/>
    <n v="10"/>
    <n v="14"/>
    <m/>
    <n v="3006413"/>
    <s v="AA"/>
    <n v="345"/>
    <s v="V"/>
    <s v="P"/>
    <n v="1"/>
    <m/>
    <m/>
  </r>
  <r>
    <n v="345"/>
    <n v="345101"/>
    <n v="5480"/>
    <n v="217.5"/>
    <d v="2014-10-17T00:00:00"/>
    <s v="Midwest"/>
    <s v="AMERICAN DEVELOPMENT CORP"/>
    <m/>
    <x v="7"/>
    <n v="637225"/>
    <n v="192844"/>
    <m/>
    <m/>
    <m/>
    <m/>
    <s v="PV"/>
    <m/>
    <m/>
    <m/>
    <n v="10"/>
    <n v="14"/>
    <m/>
    <n v="3006413"/>
    <s v="AA"/>
    <n v="345"/>
    <s v="V"/>
    <s v="P"/>
    <n v="1"/>
    <m/>
    <m/>
  </r>
  <r>
    <n v="345"/>
    <n v="345101"/>
    <n v="5480"/>
    <n v="167.5"/>
    <d v="2014-11-06T00:00:00"/>
    <s v="Midwest"/>
    <s v="AMERICAN DEVELOPMENT CORP"/>
    <m/>
    <x v="6"/>
    <n v="642653"/>
    <n v="194593"/>
    <m/>
    <m/>
    <m/>
    <m/>
    <s v="PV"/>
    <m/>
    <m/>
    <m/>
    <n v="11"/>
    <n v="14"/>
    <m/>
    <n v="3006413"/>
    <s v="AA"/>
    <n v="345"/>
    <s v="V"/>
    <s v="P"/>
    <n v="1"/>
    <m/>
    <m/>
  </r>
  <r>
    <n v="345"/>
    <n v="345101"/>
    <n v="5490"/>
    <n v="87"/>
    <d v="2014-12-09T00:00:00"/>
    <s v="Midwest"/>
    <s v="AMERICAN DEVELOPMENT CORP"/>
    <m/>
    <x v="7"/>
    <n v="648848"/>
    <n v="196515"/>
    <m/>
    <m/>
    <m/>
    <m/>
    <s v="PV"/>
    <m/>
    <m/>
    <m/>
    <n v="12"/>
    <n v="14"/>
    <m/>
    <n v="3006413"/>
    <s v="AA"/>
    <n v="345"/>
    <s v="V"/>
    <s v="P"/>
    <n v="1"/>
    <m/>
    <m/>
  </r>
  <r>
    <n v="345"/>
    <n v="345101"/>
    <n v="5480"/>
    <n v="117.25"/>
    <d v="2014-12-09T00:00:00"/>
    <s v="Midwest"/>
    <s v="AMERICAN DEVELOPMENT CORP"/>
    <m/>
    <x v="6"/>
    <n v="648848"/>
    <n v="196515"/>
    <m/>
    <m/>
    <m/>
    <m/>
    <s v="PV"/>
    <m/>
    <m/>
    <m/>
    <n v="12"/>
    <n v="14"/>
    <m/>
    <n v="3006413"/>
    <s v="AA"/>
    <n v="345"/>
    <s v="V"/>
    <s v="P"/>
    <n v="2"/>
    <m/>
    <m/>
  </r>
  <r>
    <n v="345"/>
    <n v="345101"/>
    <n v="5480"/>
    <n v="100.5"/>
    <d v="2014-12-29T00:00:00"/>
    <s v="Midwest"/>
    <s v="AMERICAN DEVELOPMENT CORP"/>
    <m/>
    <x v="6"/>
    <n v="653270"/>
    <n v="197552"/>
    <m/>
    <m/>
    <m/>
    <m/>
    <s v="PV"/>
    <m/>
    <m/>
    <m/>
    <n v="12"/>
    <n v="14"/>
    <m/>
    <n v="3006413"/>
    <s v="AA"/>
    <n v="345"/>
    <s v="V"/>
    <s v="P"/>
    <n v="1"/>
    <m/>
    <m/>
  </r>
  <r>
    <n v="345"/>
    <n v="345101"/>
    <n v="5480"/>
    <n v="117.25"/>
    <d v="2015-01-27T00:00:00"/>
    <s v="Midwest"/>
    <s v="AMERICAN DEVELOPMENT CORP"/>
    <m/>
    <x v="6"/>
    <n v="658929"/>
    <n v="199687"/>
    <m/>
    <m/>
    <m/>
    <m/>
    <s v="PV"/>
    <m/>
    <m/>
    <m/>
    <n v="1"/>
    <n v="15"/>
    <m/>
    <n v="3006413"/>
    <s v="AA"/>
    <n v="345"/>
    <s v="V"/>
    <s v="P"/>
    <n v="1"/>
    <m/>
    <m/>
  </r>
  <r>
    <n v="345"/>
    <n v="345101"/>
    <n v="5490"/>
    <n v="41.35"/>
    <d v="2015-01-27T00:00:00"/>
    <s v="Midwest"/>
    <s v="USA BLUEBOOK/UTILTY SUPPLY OF"/>
    <m/>
    <x v="13"/>
    <n v="659376"/>
    <n v="199687"/>
    <m/>
    <m/>
    <m/>
    <m/>
    <s v="PV"/>
    <m/>
    <m/>
    <m/>
    <n v="1"/>
    <n v="15"/>
    <m/>
    <n v="3000863"/>
    <s v="AA"/>
    <n v="345"/>
    <s v="V"/>
    <s v="P"/>
    <n v="1"/>
    <m/>
    <m/>
  </r>
  <r>
    <n v="345"/>
    <n v="345102"/>
    <n v="5490"/>
    <n v="23.52"/>
    <d v="2015-02-11T00:00:00"/>
    <s v="Midwest"/>
    <s v="HACH COMPANY"/>
    <m/>
    <x v="14"/>
    <n v="662626"/>
    <n v="200938"/>
    <m/>
    <m/>
    <m/>
    <m/>
    <s v="PV"/>
    <m/>
    <m/>
    <m/>
    <n v="2"/>
    <n v="15"/>
    <m/>
    <n v="3000092"/>
    <s v="AA"/>
    <n v="345"/>
    <s v="V"/>
    <s v="P"/>
    <n v="1"/>
    <m/>
    <m/>
  </r>
  <r>
    <n v="345"/>
    <n v="345102"/>
    <n v="5490"/>
    <n v="156.21"/>
    <d v="2015-02-12T00:00:00"/>
    <s v="Midwest"/>
    <s v="HACH COMPANY"/>
    <m/>
    <x v="15"/>
    <n v="663150"/>
    <n v="201026"/>
    <m/>
    <m/>
    <m/>
    <m/>
    <s v="PV"/>
    <m/>
    <m/>
    <m/>
    <n v="2"/>
    <n v="15"/>
    <m/>
    <n v="3000092"/>
    <s v="AA"/>
    <n v="345"/>
    <s v="V"/>
    <s v="P"/>
    <n v="1"/>
    <m/>
    <m/>
  </r>
  <r>
    <n v="345"/>
    <n v="345101"/>
    <n v="5480"/>
    <n v="117.25"/>
    <d v="2015-02-24T00:00:00"/>
    <s v="Midwest"/>
    <s v="AMERICAN DEVELOPMENT CORP"/>
    <m/>
    <x v="6"/>
    <n v="665656"/>
    <n v="201807"/>
    <m/>
    <m/>
    <m/>
    <m/>
    <s v="PV"/>
    <m/>
    <m/>
    <m/>
    <n v="2"/>
    <n v="15"/>
    <m/>
    <n v="3006413"/>
    <s v="AA"/>
    <n v="345"/>
    <s v="V"/>
    <s v="P"/>
    <n v="1"/>
    <m/>
    <m/>
  </r>
  <r>
    <n v="345"/>
    <n v="345101"/>
    <n v="5480"/>
    <n v="100.5"/>
    <d v="2015-03-24T00:00:00"/>
    <s v="Midwest"/>
    <s v="AMERICAN DEVELOPMENT CORP"/>
    <m/>
    <x v="6"/>
    <n v="671923"/>
    <n v="203911"/>
    <m/>
    <m/>
    <m/>
    <m/>
    <s v="PV"/>
    <m/>
    <m/>
    <m/>
    <n v="3"/>
    <n v="15"/>
    <m/>
    <n v="3006413"/>
    <s v="AA"/>
    <n v="345"/>
    <s v="V"/>
    <s v="P"/>
    <n v="1"/>
    <m/>
    <m/>
  </r>
  <r>
    <n v="345"/>
    <n v="345102"/>
    <n v="5490"/>
    <n v="-0.25"/>
    <d v="2015-03-24T00:00:00"/>
    <s v="Midwest"/>
    <s v="BRENNTAG MID-SOUTH, INC."/>
    <s v="Lime"/>
    <x v="9"/>
    <n v="671950"/>
    <n v="203928"/>
    <n v="181199"/>
    <s v="WGMILLS"/>
    <s v="OP"/>
    <m/>
    <s v="PV"/>
    <m/>
    <m/>
    <m/>
    <n v="3"/>
    <n v="15"/>
    <m/>
    <n v="3000198"/>
    <s v="AA"/>
    <n v="345"/>
    <s v="V"/>
    <s v="P"/>
    <n v="3"/>
    <m/>
    <m/>
  </r>
  <r>
    <n v="345"/>
    <n v="345102"/>
    <n v="5480"/>
    <n v="123.2"/>
    <d v="2015-03-26T00:00:00"/>
    <s v="Midwest"/>
    <s v="HACH COMPANY"/>
    <m/>
    <x v="12"/>
    <n v="672659"/>
    <n v="204055"/>
    <m/>
    <m/>
    <m/>
    <m/>
    <s v="PV"/>
    <m/>
    <m/>
    <m/>
    <n v="3"/>
    <n v="15"/>
    <m/>
    <n v="3000092"/>
    <s v="AA"/>
    <n v="345"/>
    <s v="V"/>
    <s v="P"/>
    <n v="1"/>
    <m/>
    <m/>
  </r>
  <r>
    <n v="345"/>
    <n v="345101"/>
    <n v="5480"/>
    <n v="134"/>
    <d v="2015-04-14T00:00:00"/>
    <s v="Midwest"/>
    <s v="AMERICAN DEVELOPMENT CORP"/>
    <m/>
    <x v="6"/>
    <n v="676479"/>
    <n v="205535"/>
    <m/>
    <m/>
    <m/>
    <m/>
    <s v="PV"/>
    <m/>
    <m/>
    <m/>
    <n v="4"/>
    <n v="15"/>
    <m/>
    <n v="3006413"/>
    <s v="AA"/>
    <n v="345"/>
    <s v="V"/>
    <s v="P"/>
    <n v="1"/>
    <m/>
    <m/>
  </r>
  <r>
    <n v="345"/>
    <n v="345101"/>
    <n v="5490"/>
    <n v="130.5"/>
    <d v="2015-04-28T00:00:00"/>
    <s v="Midwest"/>
    <s v="AMERICAN DEVELOPMENT CORP"/>
    <m/>
    <x v="7"/>
    <n v="679529"/>
    <n v="206518"/>
    <m/>
    <m/>
    <m/>
    <m/>
    <s v="PV"/>
    <m/>
    <m/>
    <m/>
    <n v="4"/>
    <n v="15"/>
    <m/>
    <n v="3006413"/>
    <s v="AA"/>
    <n v="345"/>
    <s v="V"/>
    <s v="P"/>
    <n v="1"/>
    <m/>
    <m/>
  </r>
  <r>
    <n v="345"/>
    <n v="345101"/>
    <n v="5480"/>
    <n v="83.75"/>
    <d v="2015-04-28T00:00:00"/>
    <s v="Midwest"/>
    <s v="AMERICAN DEVELOPMENT CORP"/>
    <m/>
    <x v="6"/>
    <n v="679529"/>
    <n v="206518"/>
    <m/>
    <m/>
    <m/>
    <m/>
    <s v="PV"/>
    <m/>
    <m/>
    <m/>
    <n v="4"/>
    <n v="15"/>
    <m/>
    <n v="3006413"/>
    <s v="AA"/>
    <n v="345"/>
    <s v="V"/>
    <s v="P"/>
    <n v="2"/>
    <m/>
    <m/>
  </r>
  <r>
    <n v="345"/>
    <n v="345101"/>
    <n v="5480"/>
    <n v="181.52"/>
    <d v="2015-05-12T00:00:00"/>
    <s v="Midwest"/>
    <s v="HACH COMPANY"/>
    <m/>
    <x v="12"/>
    <n v="682916"/>
    <n v="207810"/>
    <m/>
    <m/>
    <m/>
    <m/>
    <s v="PV"/>
    <m/>
    <m/>
    <m/>
    <n v="5"/>
    <n v="15"/>
    <m/>
    <n v="3000092"/>
    <s v="AA"/>
    <n v="345"/>
    <s v="V"/>
    <s v="P"/>
    <n v="1"/>
    <m/>
    <m/>
  </r>
  <r>
    <n v="345"/>
    <n v="345102"/>
    <n v="5490"/>
    <n v="189.21"/>
    <d v="2015-05-19T00:00:00"/>
    <s v="Midwest"/>
    <s v="HACH COMPANY"/>
    <m/>
    <x v="15"/>
    <n v="684952"/>
    <n v="208230"/>
    <m/>
    <m/>
    <m/>
    <m/>
    <s v="PV"/>
    <m/>
    <m/>
    <m/>
    <n v="5"/>
    <n v="15"/>
    <m/>
    <n v="3000092"/>
    <s v="AA"/>
    <n v="345"/>
    <s v="V"/>
    <s v="P"/>
    <n v="1"/>
    <m/>
    <m/>
  </r>
  <r>
    <n v="345"/>
    <n v="345101"/>
    <n v="5480"/>
    <n v="117.25"/>
    <d v="2015-05-27T00:00:00"/>
    <s v="Midwest"/>
    <s v="AMERICAN DEVELOPMENT CORP"/>
    <m/>
    <x v="6"/>
    <n v="686041"/>
    <n v="208710"/>
    <m/>
    <m/>
    <m/>
    <m/>
    <s v="PV"/>
    <m/>
    <m/>
    <m/>
    <n v="5"/>
    <n v="15"/>
    <m/>
    <n v="3006413"/>
    <s v="AA"/>
    <n v="345"/>
    <s v="V"/>
    <s v="P"/>
    <n v="1"/>
    <m/>
    <m/>
  </r>
  <r>
    <n v="345"/>
    <n v="345101"/>
    <n v="5480"/>
    <n v="100.5"/>
    <d v="2015-06-15T00:00:00"/>
    <s v="Midwest"/>
    <s v="AMERICAN DEVELOPMENT CORP"/>
    <m/>
    <x v="6"/>
    <n v="690594"/>
    <n v="210314"/>
    <m/>
    <m/>
    <m/>
    <m/>
    <s v="PV"/>
    <m/>
    <m/>
    <m/>
    <n v="6"/>
    <n v="15"/>
    <m/>
    <n v="3006413"/>
    <s v="AA"/>
    <n v="345"/>
    <s v="V"/>
    <s v="P"/>
    <n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hemical Type">
  <location ref="A3:B20" firstHeaderRow="1" firstDataRow="1" firstDataCol="1"/>
  <pivotFields count="30">
    <pivotField showAll="0"/>
    <pivotField showAll="0"/>
    <pivotField showAll="0"/>
    <pivotField dataField="1" numFmtId="43" showAll="0"/>
    <pivotField numFmtId="14" showAll="0"/>
    <pivotField showAll="0"/>
    <pivotField showAll="0"/>
    <pivotField showAll="0"/>
    <pivotField axis="axisRow" showAll="0">
      <items count="32">
        <item m="1" x="28"/>
        <item m="1" x="23"/>
        <item x="6"/>
        <item x="3"/>
        <item m="1" x="24"/>
        <item m="1" x="18"/>
        <item m="1" x="17"/>
        <item x="10"/>
        <item m="1" x="19"/>
        <item m="1" x="25"/>
        <item x="5"/>
        <item x="11"/>
        <item x="7"/>
        <item m="1" x="20"/>
        <item x="2"/>
        <item m="1" x="21"/>
        <item m="1" x="26"/>
        <item x="9"/>
        <item m="1" x="30"/>
        <item x="1"/>
        <item x="4"/>
        <item m="1" x="29"/>
        <item m="1" x="22"/>
        <item x="8"/>
        <item m="1" x="27"/>
        <item m="1" x="16"/>
        <item x="0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7">
    <i>
      <x v="2"/>
    </i>
    <i>
      <x v="3"/>
    </i>
    <i>
      <x v="7"/>
    </i>
    <i>
      <x v="10"/>
    </i>
    <i>
      <x v="11"/>
    </i>
    <i>
      <x v="12"/>
    </i>
    <i>
      <x v="14"/>
    </i>
    <i>
      <x v="17"/>
    </i>
    <i>
      <x v="19"/>
    </i>
    <i>
      <x v="20"/>
    </i>
    <i>
      <x v="23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Per Books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showGridLines="0" tabSelected="1" workbookViewId="0"/>
  </sheetViews>
  <sheetFormatPr defaultRowHeight="15" x14ac:dyDescent="0.25"/>
  <cols>
    <col min="1" max="1" width="31.5703125" bestFit="1" customWidth="1"/>
    <col min="2" max="2" width="14.85546875" style="2" bestFit="1" customWidth="1"/>
    <col min="3" max="3" width="3.28515625" customWidth="1"/>
    <col min="4" max="4" width="12.28515625" style="7" bestFit="1" customWidth="1"/>
    <col min="5" max="5" width="3.28515625" customWidth="1"/>
    <col min="6" max="6" width="12.5703125" bestFit="1" customWidth="1"/>
  </cols>
  <sheetData>
    <row r="2" spans="1:6" x14ac:dyDescent="0.25">
      <c r="C2" s="8"/>
      <c r="D2" s="9" t="s">
        <v>92</v>
      </c>
      <c r="E2" s="8"/>
      <c r="F2" s="9" t="s">
        <v>92</v>
      </c>
    </row>
    <row r="3" spans="1:6" x14ac:dyDescent="0.25">
      <c r="A3" s="3" t="s">
        <v>85</v>
      </c>
      <c r="B3" s="2" t="s">
        <v>95</v>
      </c>
      <c r="C3" s="8"/>
      <c r="D3" s="10" t="s">
        <v>93</v>
      </c>
      <c r="E3" s="8"/>
      <c r="F3" s="10" t="s">
        <v>94</v>
      </c>
    </row>
    <row r="4" spans="1:6" x14ac:dyDescent="0.25">
      <c r="A4" s="4" t="s">
        <v>65</v>
      </c>
      <c r="B4" s="11">
        <v>10824.95</v>
      </c>
      <c r="C4" s="12"/>
      <c r="D4" s="13">
        <v>0</v>
      </c>
      <c r="E4" s="12"/>
      <c r="F4" s="12">
        <f>B4+D4</f>
        <v>10824.95</v>
      </c>
    </row>
    <row r="5" spans="1:6" x14ac:dyDescent="0.25">
      <c r="A5" s="4" t="s">
        <v>56</v>
      </c>
      <c r="B5" s="11">
        <v>22563.42</v>
      </c>
      <c r="C5" s="12"/>
      <c r="D5" s="13">
        <f>B5*-0.4</f>
        <v>-9025.3680000000004</v>
      </c>
      <c r="E5" s="12"/>
      <c r="F5" s="12">
        <f t="shared" ref="F5:F19" si="0">B5+D5</f>
        <v>13538.051999999998</v>
      </c>
    </row>
    <row r="6" spans="1:6" x14ac:dyDescent="0.25">
      <c r="A6" s="4" t="s">
        <v>79</v>
      </c>
      <c r="B6" s="11">
        <v>2057</v>
      </c>
      <c r="C6" s="12"/>
      <c r="D6" s="13">
        <v>0</v>
      </c>
      <c r="E6" s="12"/>
      <c r="F6" s="12">
        <f t="shared" si="0"/>
        <v>2057</v>
      </c>
    </row>
    <row r="7" spans="1:6" x14ac:dyDescent="0.25">
      <c r="A7" s="4" t="s">
        <v>59</v>
      </c>
      <c r="B7" s="11">
        <v>17675</v>
      </c>
      <c r="C7" s="12"/>
      <c r="D7" s="13">
        <v>0</v>
      </c>
      <c r="E7" s="12"/>
      <c r="F7" s="12">
        <f t="shared" si="0"/>
        <v>17675</v>
      </c>
    </row>
    <row r="8" spans="1:6" x14ac:dyDescent="0.25">
      <c r="A8" s="4" t="s">
        <v>71</v>
      </c>
      <c r="B8" s="11">
        <v>17798.400000000001</v>
      </c>
      <c r="C8" s="12"/>
      <c r="D8" s="13">
        <v>0</v>
      </c>
      <c r="E8" s="12"/>
      <c r="F8" s="12">
        <f t="shared" si="0"/>
        <v>17798.400000000001</v>
      </c>
    </row>
    <row r="9" spans="1:6" x14ac:dyDescent="0.25">
      <c r="A9" s="4" t="s">
        <v>40</v>
      </c>
      <c r="B9" s="11">
        <v>10296.25</v>
      </c>
      <c r="C9" s="12"/>
      <c r="D9" s="13">
        <v>0</v>
      </c>
      <c r="E9" s="12"/>
      <c r="F9" s="12">
        <f t="shared" si="0"/>
        <v>10296.25</v>
      </c>
    </row>
    <row r="10" spans="1:6" x14ac:dyDescent="0.25">
      <c r="A10" s="4" t="s">
        <v>64</v>
      </c>
      <c r="B10" s="11">
        <v>9090</v>
      </c>
      <c r="C10" s="12"/>
      <c r="D10" s="13">
        <v>0</v>
      </c>
      <c r="E10" s="12"/>
      <c r="F10" s="12">
        <f t="shared" si="0"/>
        <v>9090</v>
      </c>
    </row>
    <row r="11" spans="1:6" x14ac:dyDescent="0.25">
      <c r="A11" s="4" t="s">
        <v>58</v>
      </c>
      <c r="B11" s="11">
        <v>1512.75</v>
      </c>
      <c r="C11" s="12"/>
      <c r="D11" s="13">
        <v>0</v>
      </c>
      <c r="E11" s="12"/>
      <c r="F11" s="12">
        <f t="shared" si="0"/>
        <v>1512.75</v>
      </c>
    </row>
    <row r="12" spans="1:6" x14ac:dyDescent="0.25">
      <c r="A12" s="4" t="s">
        <v>49</v>
      </c>
      <c r="B12" s="11">
        <v>11603.980000000001</v>
      </c>
      <c r="C12" s="12"/>
      <c r="D12" s="13">
        <v>0</v>
      </c>
      <c r="E12" s="12"/>
      <c r="F12" s="12">
        <f t="shared" si="0"/>
        <v>11603.980000000001</v>
      </c>
    </row>
    <row r="13" spans="1:6" x14ac:dyDescent="0.25">
      <c r="A13" s="4" t="s">
        <v>60</v>
      </c>
      <c r="B13" s="11">
        <v>23328</v>
      </c>
      <c r="C13" s="12"/>
      <c r="D13" s="13">
        <f>B13*-0.4</f>
        <v>-9331.2000000000007</v>
      </c>
      <c r="E13" s="12"/>
      <c r="F13" s="12">
        <f t="shared" si="0"/>
        <v>13996.8</v>
      </c>
    </row>
    <row r="14" spans="1:6" x14ac:dyDescent="0.25">
      <c r="A14" s="4" t="s">
        <v>47</v>
      </c>
      <c r="B14" s="11">
        <v>4914</v>
      </c>
      <c r="C14" s="12"/>
      <c r="D14" s="13">
        <v>0</v>
      </c>
      <c r="E14" s="12"/>
      <c r="F14" s="12">
        <f t="shared" si="0"/>
        <v>4914</v>
      </c>
    </row>
    <row r="15" spans="1:6" x14ac:dyDescent="0.25">
      <c r="A15" s="4" t="s">
        <v>87</v>
      </c>
      <c r="B15" s="11">
        <v>185</v>
      </c>
      <c r="C15" s="12"/>
      <c r="D15" s="13">
        <v>0</v>
      </c>
      <c r="E15" s="12"/>
      <c r="F15" s="12">
        <f t="shared" si="0"/>
        <v>185</v>
      </c>
    </row>
    <row r="16" spans="1:6" x14ac:dyDescent="0.25">
      <c r="A16" s="4" t="s">
        <v>90</v>
      </c>
      <c r="B16" s="11">
        <v>405.22</v>
      </c>
      <c r="C16" s="12"/>
      <c r="D16" s="13">
        <v>0</v>
      </c>
      <c r="E16" s="12"/>
      <c r="F16" s="12">
        <f t="shared" si="0"/>
        <v>405.22</v>
      </c>
    </row>
    <row r="17" spans="1:6" x14ac:dyDescent="0.25">
      <c r="A17" s="4" t="s">
        <v>88</v>
      </c>
      <c r="B17" s="11">
        <v>41.35</v>
      </c>
      <c r="C17" s="12"/>
      <c r="D17" s="13">
        <v>0</v>
      </c>
      <c r="E17" s="12"/>
      <c r="F17" s="12">
        <f t="shared" si="0"/>
        <v>41.35</v>
      </c>
    </row>
    <row r="18" spans="1:6" x14ac:dyDescent="0.25">
      <c r="A18" s="4" t="s">
        <v>89</v>
      </c>
      <c r="B18" s="11">
        <v>23.52</v>
      </c>
      <c r="C18" s="12"/>
      <c r="D18" s="13">
        <v>0</v>
      </c>
      <c r="E18" s="12"/>
      <c r="F18" s="12">
        <f t="shared" si="0"/>
        <v>23.52</v>
      </c>
    </row>
    <row r="19" spans="1:6" x14ac:dyDescent="0.25">
      <c r="A19" s="4" t="s">
        <v>91</v>
      </c>
      <c r="B19" s="11">
        <v>345.42</v>
      </c>
      <c r="C19" s="12"/>
      <c r="D19" s="13">
        <v>0</v>
      </c>
      <c r="E19" s="12"/>
      <c r="F19" s="12">
        <f t="shared" si="0"/>
        <v>345.42</v>
      </c>
    </row>
    <row r="20" spans="1:6" ht="15.75" thickBot="1" x14ac:dyDescent="0.3">
      <c r="A20" s="4" t="s">
        <v>86</v>
      </c>
      <c r="B20" s="11">
        <v>132664.26</v>
      </c>
      <c r="C20" s="12"/>
      <c r="D20" s="14">
        <f>SUM(D4:D19)</f>
        <v>-18356.567999999999</v>
      </c>
      <c r="E20" s="12"/>
      <c r="F20" s="14">
        <f>SUM(F4:F19)</f>
        <v>114307.69200000001</v>
      </c>
    </row>
    <row r="21" spans="1:6" ht="15.75" thickTop="1" x14ac:dyDescent="0.25"/>
    <row r="24" spans="1:6" x14ac:dyDescent="0.25">
      <c r="A24" s="8"/>
      <c r="B24" s="9"/>
      <c r="C24" s="8"/>
      <c r="D24" s="9" t="s">
        <v>92</v>
      </c>
      <c r="E24" s="8"/>
      <c r="F24" s="9" t="s">
        <v>92</v>
      </c>
    </row>
    <row r="25" spans="1:6" x14ac:dyDescent="0.25">
      <c r="A25" s="10" t="s">
        <v>98</v>
      </c>
      <c r="B25" s="10" t="s">
        <v>95</v>
      </c>
      <c r="C25" s="8"/>
      <c r="D25" s="10" t="s">
        <v>93</v>
      </c>
      <c r="E25" s="8"/>
      <c r="F25" s="10" t="s">
        <v>94</v>
      </c>
    </row>
    <row r="26" spans="1:6" x14ac:dyDescent="0.25">
      <c r="A26" s="4" t="s">
        <v>96</v>
      </c>
      <c r="B26" s="15">
        <v>34161.089999999997</v>
      </c>
      <c r="C26" s="12"/>
      <c r="D26" s="16">
        <f>D5</f>
        <v>-9025.3680000000004</v>
      </c>
      <c r="E26" s="15"/>
      <c r="F26" s="15">
        <f>B26+D26</f>
        <v>25135.721999999994</v>
      </c>
    </row>
    <row r="27" spans="1:6" x14ac:dyDescent="0.25">
      <c r="A27" s="4" t="s">
        <v>97</v>
      </c>
      <c r="B27" s="15">
        <v>98503.170000000027</v>
      </c>
      <c r="C27" s="12"/>
      <c r="D27" s="16">
        <f>D13</f>
        <v>-9331.2000000000007</v>
      </c>
      <c r="E27" s="15"/>
      <c r="F27" s="15">
        <f>B27+D27</f>
        <v>89171.97000000003</v>
      </c>
    </row>
    <row r="28" spans="1:6" ht="15.75" thickBot="1" x14ac:dyDescent="0.3">
      <c r="B28" s="17">
        <f>SUM(B26:B27)</f>
        <v>132664.26</v>
      </c>
      <c r="C28" s="12"/>
      <c r="D28" s="17">
        <f>SUM(D26:D27)</f>
        <v>-18356.567999999999</v>
      </c>
      <c r="E28" s="15"/>
      <c r="F28" s="17">
        <f>SUM(F26:F27)</f>
        <v>114307.69200000002</v>
      </c>
    </row>
    <row r="29" spans="1:6" ht="15.75" thickTop="1" x14ac:dyDescent="0.25"/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workbookViewId="0"/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0.28515625" style="2" bestFit="1" customWidth="1"/>
    <col min="5" max="5" width="10.7109375" bestFit="1" customWidth="1"/>
    <col min="6" max="6" width="8.7109375" bestFit="1" customWidth="1"/>
    <col min="7" max="7" width="35.140625" bestFit="1" customWidth="1"/>
    <col min="8" max="8" width="30.140625" bestFit="1" customWidth="1"/>
    <col min="9" max="9" width="23.7109375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6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s="6" t="s">
        <v>85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</row>
    <row r="2" spans="1:30" x14ac:dyDescent="0.25">
      <c r="A2">
        <v>345</v>
      </c>
      <c r="B2">
        <v>345102</v>
      </c>
      <c r="C2">
        <v>5490</v>
      </c>
      <c r="D2" s="2">
        <v>7084</v>
      </c>
      <c r="E2" s="1">
        <v>42004</v>
      </c>
      <c r="F2" t="s">
        <v>29</v>
      </c>
      <c r="G2" t="s">
        <v>30</v>
      </c>
      <c r="H2" t="s">
        <v>31</v>
      </c>
      <c r="I2" s="5" t="s">
        <v>87</v>
      </c>
      <c r="J2">
        <v>296524</v>
      </c>
      <c r="K2">
        <v>171835</v>
      </c>
      <c r="O2" t="s">
        <v>32</v>
      </c>
      <c r="P2" t="s">
        <v>33</v>
      </c>
      <c r="T2">
        <v>12</v>
      </c>
      <c r="U2">
        <v>14</v>
      </c>
      <c r="X2" t="s">
        <v>34</v>
      </c>
      <c r="Y2">
        <v>255</v>
      </c>
      <c r="Z2" t="s">
        <v>35</v>
      </c>
      <c r="AA2" t="s">
        <v>36</v>
      </c>
      <c r="AB2">
        <v>8</v>
      </c>
    </row>
    <row r="3" spans="1:30" x14ac:dyDescent="0.25">
      <c r="A3">
        <v>345</v>
      </c>
      <c r="B3">
        <v>345103</v>
      </c>
      <c r="C3">
        <v>5490</v>
      </c>
      <c r="D3" s="2">
        <v>614</v>
      </c>
      <c r="E3" s="1">
        <v>42004</v>
      </c>
      <c r="F3" t="s">
        <v>29</v>
      </c>
      <c r="G3" t="s">
        <v>30</v>
      </c>
      <c r="H3" t="s">
        <v>31</v>
      </c>
      <c r="I3" s="5" t="s">
        <v>87</v>
      </c>
      <c r="J3">
        <v>296524</v>
      </c>
      <c r="K3">
        <v>171835</v>
      </c>
      <c r="O3" t="s">
        <v>32</v>
      </c>
      <c r="P3" t="s">
        <v>33</v>
      </c>
      <c r="T3">
        <v>12</v>
      </c>
      <c r="U3">
        <v>14</v>
      </c>
      <c r="X3" t="s">
        <v>34</v>
      </c>
      <c r="Y3">
        <v>255</v>
      </c>
      <c r="Z3" t="s">
        <v>35</v>
      </c>
      <c r="AA3" t="s">
        <v>36</v>
      </c>
      <c r="AB3">
        <v>80</v>
      </c>
    </row>
    <row r="4" spans="1:30" x14ac:dyDescent="0.25">
      <c r="A4">
        <v>345</v>
      </c>
      <c r="B4">
        <v>345101</v>
      </c>
      <c r="C4">
        <v>5480</v>
      </c>
      <c r="D4" s="2">
        <v>187</v>
      </c>
      <c r="E4" s="1">
        <v>42004</v>
      </c>
      <c r="F4" t="s">
        <v>29</v>
      </c>
      <c r="G4" t="s">
        <v>30</v>
      </c>
      <c r="H4" t="s">
        <v>31</v>
      </c>
      <c r="I4" s="5" t="s">
        <v>87</v>
      </c>
      <c r="J4">
        <v>296524</v>
      </c>
      <c r="K4">
        <v>171835</v>
      </c>
      <c r="O4" t="s">
        <v>32</v>
      </c>
      <c r="P4" t="s">
        <v>33</v>
      </c>
      <c r="T4">
        <v>12</v>
      </c>
      <c r="U4">
        <v>14</v>
      </c>
      <c r="X4" t="s">
        <v>34</v>
      </c>
      <c r="Y4">
        <v>255</v>
      </c>
      <c r="Z4" t="s">
        <v>35</v>
      </c>
      <c r="AA4" t="s">
        <v>36</v>
      </c>
      <c r="AB4">
        <v>119</v>
      </c>
    </row>
    <row r="5" spans="1:30" x14ac:dyDescent="0.25">
      <c r="A5">
        <v>345</v>
      </c>
      <c r="B5">
        <v>345102</v>
      </c>
      <c r="C5">
        <v>5490</v>
      </c>
      <c r="D5" s="2">
        <v>-7489</v>
      </c>
      <c r="E5" s="1">
        <v>42004</v>
      </c>
      <c r="F5" t="s">
        <v>29</v>
      </c>
      <c r="G5" t="s">
        <v>38</v>
      </c>
      <c r="H5" t="s">
        <v>39</v>
      </c>
      <c r="I5" s="5" t="s">
        <v>87</v>
      </c>
      <c r="J5">
        <v>302867</v>
      </c>
      <c r="K5">
        <v>198905</v>
      </c>
      <c r="P5" t="s">
        <v>33</v>
      </c>
      <c r="T5">
        <v>12</v>
      </c>
      <c r="U5">
        <v>14</v>
      </c>
      <c r="X5" t="s">
        <v>34</v>
      </c>
      <c r="Y5">
        <v>250</v>
      </c>
      <c r="Z5" t="s">
        <v>35</v>
      </c>
      <c r="AA5" t="s">
        <v>36</v>
      </c>
      <c r="AB5">
        <v>8</v>
      </c>
    </row>
    <row r="6" spans="1:30" x14ac:dyDescent="0.25">
      <c r="A6">
        <v>345</v>
      </c>
      <c r="B6">
        <v>345101</v>
      </c>
      <c r="C6">
        <v>5480</v>
      </c>
      <c r="D6" s="2">
        <v>-211</v>
      </c>
      <c r="E6" s="1">
        <v>42004</v>
      </c>
      <c r="F6" t="s">
        <v>29</v>
      </c>
      <c r="G6" t="s">
        <v>38</v>
      </c>
      <c r="H6" t="s">
        <v>39</v>
      </c>
      <c r="I6" s="5" t="s">
        <v>87</v>
      </c>
      <c r="J6">
        <v>302867</v>
      </c>
      <c r="K6">
        <v>198905</v>
      </c>
      <c r="P6" t="s">
        <v>33</v>
      </c>
      <c r="T6">
        <v>12</v>
      </c>
      <c r="U6">
        <v>14</v>
      </c>
      <c r="X6" t="s">
        <v>34</v>
      </c>
      <c r="Y6">
        <v>250</v>
      </c>
      <c r="Z6" t="s">
        <v>35</v>
      </c>
      <c r="AA6" t="s">
        <v>36</v>
      </c>
      <c r="AB6">
        <v>115</v>
      </c>
    </row>
    <row r="7" spans="1:30" x14ac:dyDescent="0.25">
      <c r="A7">
        <v>345</v>
      </c>
      <c r="B7">
        <v>345102</v>
      </c>
      <c r="C7">
        <v>5490</v>
      </c>
      <c r="D7" s="2">
        <v>969.45</v>
      </c>
      <c r="E7" s="1">
        <v>41828</v>
      </c>
      <c r="F7" t="s">
        <v>29</v>
      </c>
      <c r="G7" t="s">
        <v>48</v>
      </c>
      <c r="H7" t="s">
        <v>49</v>
      </c>
      <c r="I7" s="5" t="s">
        <v>49</v>
      </c>
      <c r="J7">
        <v>171375</v>
      </c>
      <c r="K7">
        <v>185523</v>
      </c>
      <c r="L7">
        <v>163141</v>
      </c>
      <c r="M7" t="s">
        <v>41</v>
      </c>
      <c r="N7" t="s">
        <v>42</v>
      </c>
      <c r="P7" t="s">
        <v>43</v>
      </c>
      <c r="T7">
        <v>7</v>
      </c>
      <c r="U7">
        <v>14</v>
      </c>
      <c r="V7">
        <v>6</v>
      </c>
      <c r="W7">
        <v>3004890</v>
      </c>
      <c r="X7" t="s">
        <v>34</v>
      </c>
      <c r="Y7">
        <v>345</v>
      </c>
      <c r="Z7" t="s">
        <v>44</v>
      </c>
      <c r="AA7" t="s">
        <v>36</v>
      </c>
      <c r="AB7">
        <v>3</v>
      </c>
    </row>
    <row r="8" spans="1:30" x14ac:dyDescent="0.25">
      <c r="A8">
        <v>345</v>
      </c>
      <c r="B8">
        <v>345103</v>
      </c>
      <c r="C8">
        <v>5490</v>
      </c>
      <c r="D8" s="2">
        <v>990</v>
      </c>
      <c r="E8" s="1">
        <v>41828</v>
      </c>
      <c r="F8" t="s">
        <v>29</v>
      </c>
      <c r="G8" t="s">
        <v>52</v>
      </c>
      <c r="H8" t="s">
        <v>61</v>
      </c>
      <c r="I8" s="5" t="s">
        <v>64</v>
      </c>
      <c r="J8">
        <v>171381</v>
      </c>
      <c r="K8">
        <v>185534</v>
      </c>
      <c r="L8">
        <v>163408</v>
      </c>
      <c r="M8" t="s">
        <v>54</v>
      </c>
      <c r="N8" t="s">
        <v>42</v>
      </c>
      <c r="P8" t="s">
        <v>43</v>
      </c>
      <c r="T8">
        <v>7</v>
      </c>
      <c r="U8">
        <v>14</v>
      </c>
      <c r="W8">
        <v>3041208</v>
      </c>
      <c r="X8" t="s">
        <v>34</v>
      </c>
      <c r="Y8">
        <v>345</v>
      </c>
      <c r="Z8" t="s">
        <v>44</v>
      </c>
      <c r="AA8" t="s">
        <v>36</v>
      </c>
      <c r="AB8">
        <v>1</v>
      </c>
    </row>
    <row r="9" spans="1:30" x14ac:dyDescent="0.25">
      <c r="A9">
        <v>345</v>
      </c>
      <c r="B9">
        <v>345102</v>
      </c>
      <c r="C9">
        <v>5480</v>
      </c>
      <c r="D9" s="2">
        <v>1320.66</v>
      </c>
      <c r="E9" s="1">
        <v>41829</v>
      </c>
      <c r="F9" t="s">
        <v>29</v>
      </c>
      <c r="G9" t="s">
        <v>46</v>
      </c>
      <c r="H9" t="s">
        <v>56</v>
      </c>
      <c r="I9" s="5" t="s">
        <v>56</v>
      </c>
      <c r="J9">
        <v>171418</v>
      </c>
      <c r="K9">
        <v>185604</v>
      </c>
      <c r="L9">
        <v>163273</v>
      </c>
      <c r="M9" t="s">
        <v>41</v>
      </c>
      <c r="N9" t="s">
        <v>42</v>
      </c>
      <c r="P9" t="s">
        <v>43</v>
      </c>
      <c r="T9">
        <v>7</v>
      </c>
      <c r="U9">
        <v>14</v>
      </c>
      <c r="V9">
        <v>12</v>
      </c>
      <c r="W9">
        <v>3000198</v>
      </c>
      <c r="X9" t="s">
        <v>34</v>
      </c>
      <c r="Y9">
        <v>345</v>
      </c>
      <c r="Z9" t="s">
        <v>44</v>
      </c>
      <c r="AA9" t="s">
        <v>36</v>
      </c>
      <c r="AB9">
        <v>3</v>
      </c>
    </row>
    <row r="10" spans="1:30" x14ac:dyDescent="0.25">
      <c r="A10">
        <v>345</v>
      </c>
      <c r="B10">
        <v>345102</v>
      </c>
      <c r="C10">
        <v>5490</v>
      </c>
      <c r="D10" s="2">
        <v>1944</v>
      </c>
      <c r="E10" s="1">
        <v>41829</v>
      </c>
      <c r="F10" t="s">
        <v>29</v>
      </c>
      <c r="G10" t="s">
        <v>46</v>
      </c>
      <c r="H10" t="s">
        <v>60</v>
      </c>
      <c r="I10" s="5" t="s">
        <v>60</v>
      </c>
      <c r="J10">
        <v>171418</v>
      </c>
      <c r="K10">
        <v>185604</v>
      </c>
      <c r="L10">
        <v>163273</v>
      </c>
      <c r="M10" t="s">
        <v>41</v>
      </c>
      <c r="N10" t="s">
        <v>42</v>
      </c>
      <c r="P10" t="s">
        <v>43</v>
      </c>
      <c r="T10">
        <v>7</v>
      </c>
      <c r="U10">
        <v>14</v>
      </c>
      <c r="V10">
        <v>2</v>
      </c>
      <c r="W10">
        <v>3000198</v>
      </c>
      <c r="X10" t="s">
        <v>34</v>
      </c>
      <c r="Y10">
        <v>345</v>
      </c>
      <c r="Z10" t="s">
        <v>44</v>
      </c>
      <c r="AA10" t="s">
        <v>36</v>
      </c>
      <c r="AB10">
        <v>5</v>
      </c>
    </row>
    <row r="11" spans="1:30" x14ac:dyDescent="0.25">
      <c r="A11">
        <v>345</v>
      </c>
      <c r="B11">
        <v>345102</v>
      </c>
      <c r="C11">
        <v>5490</v>
      </c>
      <c r="D11" s="2">
        <v>2525</v>
      </c>
      <c r="E11" s="1">
        <v>41829</v>
      </c>
      <c r="F11" t="s">
        <v>29</v>
      </c>
      <c r="G11" t="s">
        <v>46</v>
      </c>
      <c r="H11" t="s">
        <v>59</v>
      </c>
      <c r="I11" s="5" t="s">
        <v>59</v>
      </c>
      <c r="J11">
        <v>171418</v>
      </c>
      <c r="K11">
        <v>185604</v>
      </c>
      <c r="L11">
        <v>163273</v>
      </c>
      <c r="M11" t="s">
        <v>41</v>
      </c>
      <c r="N11" t="s">
        <v>42</v>
      </c>
      <c r="P11" t="s">
        <v>43</v>
      </c>
      <c r="T11">
        <v>7</v>
      </c>
      <c r="U11">
        <v>14</v>
      </c>
      <c r="V11">
        <v>20</v>
      </c>
      <c r="W11">
        <v>3000198</v>
      </c>
      <c r="X11" t="s">
        <v>34</v>
      </c>
      <c r="Y11">
        <v>345</v>
      </c>
      <c r="Z11" t="s">
        <v>44</v>
      </c>
      <c r="AA11" t="s">
        <v>36</v>
      </c>
      <c r="AB11">
        <v>7</v>
      </c>
    </row>
    <row r="12" spans="1:30" x14ac:dyDescent="0.25">
      <c r="A12">
        <v>345</v>
      </c>
      <c r="B12">
        <v>345102</v>
      </c>
      <c r="C12">
        <v>5480</v>
      </c>
      <c r="D12" s="2">
        <v>559.70000000000005</v>
      </c>
      <c r="E12" s="1">
        <v>41835</v>
      </c>
      <c r="F12" t="s">
        <v>29</v>
      </c>
      <c r="G12" t="s">
        <v>37</v>
      </c>
      <c r="H12" t="s">
        <v>45</v>
      </c>
      <c r="I12" s="5" t="s">
        <v>65</v>
      </c>
      <c r="J12">
        <v>171763</v>
      </c>
      <c r="K12">
        <v>185904</v>
      </c>
      <c r="L12">
        <v>163900</v>
      </c>
      <c r="M12" t="s">
        <v>41</v>
      </c>
      <c r="N12" t="s">
        <v>42</v>
      </c>
      <c r="P12" t="s">
        <v>43</v>
      </c>
      <c r="T12">
        <v>7</v>
      </c>
      <c r="U12">
        <v>14</v>
      </c>
      <c r="V12">
        <v>290</v>
      </c>
      <c r="W12">
        <v>3006413</v>
      </c>
      <c r="X12" t="s">
        <v>34</v>
      </c>
      <c r="Y12">
        <v>345</v>
      </c>
      <c r="Z12" t="s">
        <v>44</v>
      </c>
      <c r="AA12" t="s">
        <v>36</v>
      </c>
      <c r="AB12">
        <v>3</v>
      </c>
    </row>
    <row r="13" spans="1:30" x14ac:dyDescent="0.25">
      <c r="A13">
        <v>345</v>
      </c>
      <c r="B13">
        <v>345102</v>
      </c>
      <c r="C13">
        <v>5490</v>
      </c>
      <c r="D13" s="2">
        <v>531.25</v>
      </c>
      <c r="E13" s="1">
        <v>41835</v>
      </c>
      <c r="F13" t="s">
        <v>29</v>
      </c>
      <c r="G13" t="s">
        <v>37</v>
      </c>
      <c r="H13" t="s">
        <v>40</v>
      </c>
      <c r="I13" s="5" t="s">
        <v>40</v>
      </c>
      <c r="J13">
        <v>171763</v>
      </c>
      <c r="K13">
        <v>185904</v>
      </c>
      <c r="L13">
        <v>163900</v>
      </c>
      <c r="M13" t="s">
        <v>41</v>
      </c>
      <c r="N13" t="s">
        <v>42</v>
      </c>
      <c r="P13" t="s">
        <v>43</v>
      </c>
      <c r="T13">
        <v>7</v>
      </c>
      <c r="U13">
        <v>14</v>
      </c>
      <c r="V13">
        <v>125</v>
      </c>
      <c r="W13">
        <v>3006413</v>
      </c>
      <c r="X13" t="s">
        <v>34</v>
      </c>
      <c r="Y13">
        <v>345</v>
      </c>
      <c r="Z13" t="s">
        <v>44</v>
      </c>
      <c r="AA13" t="s">
        <v>36</v>
      </c>
      <c r="AB13">
        <v>5</v>
      </c>
    </row>
    <row r="14" spans="1:30" x14ac:dyDescent="0.25">
      <c r="A14">
        <v>345</v>
      </c>
      <c r="B14">
        <v>345102</v>
      </c>
      <c r="C14">
        <v>5480</v>
      </c>
      <c r="D14" s="2">
        <v>1320.66</v>
      </c>
      <c r="E14" s="1">
        <v>41843</v>
      </c>
      <c r="F14" t="s">
        <v>29</v>
      </c>
      <c r="G14" t="s">
        <v>46</v>
      </c>
      <c r="H14" t="s">
        <v>56</v>
      </c>
      <c r="I14" s="5" t="s">
        <v>56</v>
      </c>
      <c r="J14">
        <v>172603</v>
      </c>
      <c r="K14">
        <v>186569</v>
      </c>
      <c r="L14">
        <v>164081</v>
      </c>
      <c r="M14" t="s">
        <v>41</v>
      </c>
      <c r="N14" t="s">
        <v>42</v>
      </c>
      <c r="P14" t="s">
        <v>43</v>
      </c>
      <c r="T14">
        <v>7</v>
      </c>
      <c r="U14">
        <v>14</v>
      </c>
      <c r="V14">
        <v>12</v>
      </c>
      <c r="W14">
        <v>3000198</v>
      </c>
      <c r="X14" t="s">
        <v>34</v>
      </c>
      <c r="Y14">
        <v>345</v>
      </c>
      <c r="Z14" t="s">
        <v>44</v>
      </c>
      <c r="AA14" t="s">
        <v>36</v>
      </c>
      <c r="AB14">
        <v>3</v>
      </c>
    </row>
    <row r="15" spans="1:30" x14ac:dyDescent="0.25">
      <c r="A15">
        <v>345</v>
      </c>
      <c r="B15">
        <v>345102</v>
      </c>
      <c r="C15">
        <v>5490</v>
      </c>
      <c r="D15" s="2">
        <v>972</v>
      </c>
      <c r="E15" s="1">
        <v>41843</v>
      </c>
      <c r="F15" t="s">
        <v>29</v>
      </c>
      <c r="G15" t="s">
        <v>46</v>
      </c>
      <c r="H15" t="s">
        <v>60</v>
      </c>
      <c r="I15" s="5" t="s">
        <v>60</v>
      </c>
      <c r="J15">
        <v>172603</v>
      </c>
      <c r="K15">
        <v>186569</v>
      </c>
      <c r="L15">
        <v>164081</v>
      </c>
      <c r="M15" t="s">
        <v>41</v>
      </c>
      <c r="N15" t="s">
        <v>42</v>
      </c>
      <c r="P15" t="s">
        <v>43</v>
      </c>
      <c r="T15">
        <v>7</v>
      </c>
      <c r="U15">
        <v>14</v>
      </c>
      <c r="V15">
        <v>1</v>
      </c>
      <c r="W15">
        <v>3000198</v>
      </c>
      <c r="X15" t="s">
        <v>34</v>
      </c>
      <c r="Y15">
        <v>345</v>
      </c>
      <c r="Z15" t="s">
        <v>44</v>
      </c>
      <c r="AA15" t="s">
        <v>36</v>
      </c>
      <c r="AB15">
        <v>5</v>
      </c>
    </row>
    <row r="16" spans="1:30" x14ac:dyDescent="0.25">
      <c r="A16">
        <v>345</v>
      </c>
      <c r="B16">
        <v>345102</v>
      </c>
      <c r="C16">
        <v>5490</v>
      </c>
      <c r="D16" s="2">
        <v>273</v>
      </c>
      <c r="E16" s="1">
        <v>41843</v>
      </c>
      <c r="F16" t="s">
        <v>29</v>
      </c>
      <c r="G16" t="s">
        <v>46</v>
      </c>
      <c r="H16" t="s">
        <v>62</v>
      </c>
      <c r="I16" s="5" t="s">
        <v>47</v>
      </c>
      <c r="J16">
        <v>172603</v>
      </c>
      <c r="K16">
        <v>186569</v>
      </c>
      <c r="L16">
        <v>164081</v>
      </c>
      <c r="M16" t="s">
        <v>41</v>
      </c>
      <c r="N16" t="s">
        <v>42</v>
      </c>
      <c r="P16" t="s">
        <v>43</v>
      </c>
      <c r="T16">
        <v>7</v>
      </c>
      <c r="U16">
        <v>14</v>
      </c>
      <c r="V16">
        <v>1</v>
      </c>
      <c r="W16">
        <v>3000198</v>
      </c>
      <c r="X16" t="s">
        <v>34</v>
      </c>
      <c r="Y16">
        <v>345</v>
      </c>
      <c r="Z16" t="s">
        <v>44</v>
      </c>
      <c r="AA16" t="s">
        <v>36</v>
      </c>
      <c r="AB16">
        <v>7</v>
      </c>
    </row>
    <row r="17" spans="1:28" x14ac:dyDescent="0.25">
      <c r="A17">
        <v>345</v>
      </c>
      <c r="B17">
        <v>345102</v>
      </c>
      <c r="C17">
        <v>5490</v>
      </c>
      <c r="D17" s="2">
        <v>972</v>
      </c>
      <c r="E17" s="1">
        <v>41850</v>
      </c>
      <c r="F17" t="s">
        <v>29</v>
      </c>
      <c r="G17" t="s">
        <v>46</v>
      </c>
      <c r="H17" t="s">
        <v>60</v>
      </c>
      <c r="I17" s="5" t="s">
        <v>60</v>
      </c>
      <c r="J17">
        <v>173208</v>
      </c>
      <c r="K17">
        <v>187081</v>
      </c>
      <c r="L17">
        <v>164901</v>
      </c>
      <c r="M17" t="s">
        <v>41</v>
      </c>
      <c r="N17" t="s">
        <v>42</v>
      </c>
      <c r="P17" t="s">
        <v>43</v>
      </c>
      <c r="T17">
        <v>7</v>
      </c>
      <c r="U17">
        <v>14</v>
      </c>
      <c r="V17">
        <v>1</v>
      </c>
      <c r="W17">
        <v>3000198</v>
      </c>
      <c r="X17" t="s">
        <v>34</v>
      </c>
      <c r="Y17">
        <v>345</v>
      </c>
      <c r="Z17" t="s">
        <v>44</v>
      </c>
      <c r="AA17" t="s">
        <v>36</v>
      </c>
      <c r="AB17">
        <v>3</v>
      </c>
    </row>
    <row r="18" spans="1:28" x14ac:dyDescent="0.25">
      <c r="A18">
        <v>345</v>
      </c>
      <c r="B18">
        <v>345102</v>
      </c>
      <c r="C18">
        <v>5490</v>
      </c>
      <c r="D18" s="2">
        <v>409.5</v>
      </c>
      <c r="E18" s="1">
        <v>41850</v>
      </c>
      <c r="F18" t="s">
        <v>29</v>
      </c>
      <c r="G18" t="s">
        <v>46</v>
      </c>
      <c r="H18" t="s">
        <v>58</v>
      </c>
      <c r="I18" s="5" t="s">
        <v>58</v>
      </c>
      <c r="J18">
        <v>173208</v>
      </c>
      <c r="K18">
        <v>187081</v>
      </c>
      <c r="L18">
        <v>164901</v>
      </c>
      <c r="M18" t="s">
        <v>41</v>
      </c>
      <c r="N18" t="s">
        <v>42</v>
      </c>
      <c r="P18" t="s">
        <v>43</v>
      </c>
      <c r="T18">
        <v>7</v>
      </c>
      <c r="U18">
        <v>14</v>
      </c>
      <c r="V18">
        <v>45</v>
      </c>
      <c r="W18">
        <v>3000198</v>
      </c>
      <c r="X18" t="s">
        <v>34</v>
      </c>
      <c r="Y18">
        <v>345</v>
      </c>
      <c r="Z18" t="s">
        <v>44</v>
      </c>
      <c r="AA18" t="s">
        <v>36</v>
      </c>
      <c r="AB18">
        <v>5</v>
      </c>
    </row>
    <row r="19" spans="1:28" x14ac:dyDescent="0.25">
      <c r="A19">
        <v>345</v>
      </c>
      <c r="B19">
        <v>345102</v>
      </c>
      <c r="C19">
        <v>5480</v>
      </c>
      <c r="D19" s="2">
        <v>723.75</v>
      </c>
      <c r="E19" s="1">
        <v>41855</v>
      </c>
      <c r="F19" t="s">
        <v>29</v>
      </c>
      <c r="G19" t="s">
        <v>37</v>
      </c>
      <c r="H19" t="s">
        <v>45</v>
      </c>
      <c r="I19" s="5" t="s">
        <v>65</v>
      </c>
      <c r="J19">
        <v>173641</v>
      </c>
      <c r="K19">
        <v>187436</v>
      </c>
      <c r="L19">
        <v>165566</v>
      </c>
      <c r="M19" t="s">
        <v>41</v>
      </c>
      <c r="N19" t="s">
        <v>42</v>
      </c>
      <c r="P19" t="s">
        <v>43</v>
      </c>
      <c r="T19">
        <v>8</v>
      </c>
      <c r="U19">
        <v>14</v>
      </c>
      <c r="V19">
        <v>375</v>
      </c>
      <c r="W19">
        <v>3006413</v>
      </c>
      <c r="X19" t="s">
        <v>34</v>
      </c>
      <c r="Y19">
        <v>345</v>
      </c>
      <c r="Z19" t="s">
        <v>44</v>
      </c>
      <c r="AA19" t="s">
        <v>36</v>
      </c>
      <c r="AB19">
        <v>3</v>
      </c>
    </row>
    <row r="20" spans="1:28" x14ac:dyDescent="0.25">
      <c r="A20">
        <v>345</v>
      </c>
      <c r="B20">
        <v>345102</v>
      </c>
      <c r="C20">
        <v>5490</v>
      </c>
      <c r="D20" s="2">
        <v>552.5</v>
      </c>
      <c r="E20" s="1">
        <v>41855</v>
      </c>
      <c r="F20" t="s">
        <v>29</v>
      </c>
      <c r="G20" t="s">
        <v>37</v>
      </c>
      <c r="H20" t="s">
        <v>40</v>
      </c>
      <c r="I20" s="5" t="s">
        <v>40</v>
      </c>
      <c r="J20">
        <v>173641</v>
      </c>
      <c r="K20">
        <v>187436</v>
      </c>
      <c r="L20">
        <v>165566</v>
      </c>
      <c r="M20" t="s">
        <v>41</v>
      </c>
      <c r="N20" t="s">
        <v>42</v>
      </c>
      <c r="P20" t="s">
        <v>43</v>
      </c>
      <c r="T20">
        <v>8</v>
      </c>
      <c r="U20">
        <v>14</v>
      </c>
      <c r="V20">
        <v>130</v>
      </c>
      <c r="W20">
        <v>3006413</v>
      </c>
      <c r="X20" t="s">
        <v>34</v>
      </c>
      <c r="Y20">
        <v>345</v>
      </c>
      <c r="Z20" t="s">
        <v>44</v>
      </c>
      <c r="AA20" t="s">
        <v>36</v>
      </c>
      <c r="AB20">
        <v>5</v>
      </c>
    </row>
    <row r="21" spans="1:28" x14ac:dyDescent="0.25">
      <c r="A21">
        <v>345</v>
      </c>
      <c r="B21">
        <v>345102</v>
      </c>
      <c r="C21">
        <v>5490</v>
      </c>
      <c r="D21" s="2">
        <v>969.45</v>
      </c>
      <c r="E21" s="1">
        <v>41858</v>
      </c>
      <c r="F21" t="s">
        <v>29</v>
      </c>
      <c r="G21" t="s">
        <v>48</v>
      </c>
      <c r="H21" t="s">
        <v>49</v>
      </c>
      <c r="I21" s="5" t="s">
        <v>49</v>
      </c>
      <c r="J21">
        <v>173932</v>
      </c>
      <c r="K21">
        <v>187780</v>
      </c>
      <c r="L21">
        <v>165569</v>
      </c>
      <c r="M21" t="s">
        <v>41</v>
      </c>
      <c r="N21" t="s">
        <v>42</v>
      </c>
      <c r="P21" t="s">
        <v>43</v>
      </c>
      <c r="T21">
        <v>8</v>
      </c>
      <c r="U21">
        <v>14</v>
      </c>
      <c r="V21">
        <v>6</v>
      </c>
      <c r="W21">
        <v>3004890</v>
      </c>
      <c r="X21" t="s">
        <v>34</v>
      </c>
      <c r="Y21">
        <v>345</v>
      </c>
      <c r="Z21" t="s">
        <v>44</v>
      </c>
      <c r="AA21" t="s">
        <v>36</v>
      </c>
      <c r="AB21">
        <v>3</v>
      </c>
    </row>
    <row r="22" spans="1:28" x14ac:dyDescent="0.25">
      <c r="A22">
        <v>345</v>
      </c>
      <c r="B22">
        <v>345102</v>
      </c>
      <c r="C22">
        <v>5490</v>
      </c>
      <c r="D22" s="2">
        <v>972</v>
      </c>
      <c r="E22" s="1">
        <v>41858</v>
      </c>
      <c r="F22" t="s">
        <v>29</v>
      </c>
      <c r="G22" t="s">
        <v>46</v>
      </c>
      <c r="H22" t="s">
        <v>63</v>
      </c>
      <c r="I22" s="5" t="s">
        <v>60</v>
      </c>
      <c r="J22">
        <v>173983</v>
      </c>
      <c r="K22">
        <v>187844</v>
      </c>
      <c r="L22">
        <v>165567</v>
      </c>
      <c r="M22" t="s">
        <v>41</v>
      </c>
      <c r="N22" t="s">
        <v>42</v>
      </c>
      <c r="P22" t="s">
        <v>43</v>
      </c>
      <c r="T22">
        <v>8</v>
      </c>
      <c r="U22">
        <v>14</v>
      </c>
      <c r="V22">
        <v>1</v>
      </c>
      <c r="W22">
        <v>3000198</v>
      </c>
      <c r="X22" t="s">
        <v>34</v>
      </c>
      <c r="Y22">
        <v>345</v>
      </c>
      <c r="Z22" t="s">
        <v>44</v>
      </c>
      <c r="AA22" t="s">
        <v>36</v>
      </c>
      <c r="AB22">
        <v>3</v>
      </c>
    </row>
    <row r="23" spans="1:28" x14ac:dyDescent="0.25">
      <c r="A23">
        <v>345</v>
      </c>
      <c r="B23">
        <v>345102</v>
      </c>
      <c r="C23">
        <v>5490</v>
      </c>
      <c r="D23" s="2">
        <v>2525</v>
      </c>
      <c r="E23" s="1">
        <v>41858</v>
      </c>
      <c r="F23" t="s">
        <v>29</v>
      </c>
      <c r="G23" t="s">
        <v>46</v>
      </c>
      <c r="H23" t="s">
        <v>59</v>
      </c>
      <c r="I23" s="5" t="s">
        <v>59</v>
      </c>
      <c r="J23">
        <v>173983</v>
      </c>
      <c r="K23">
        <v>187844</v>
      </c>
      <c r="L23">
        <v>165567</v>
      </c>
      <c r="M23" t="s">
        <v>41</v>
      </c>
      <c r="N23" t="s">
        <v>42</v>
      </c>
      <c r="P23" t="s">
        <v>43</v>
      </c>
      <c r="T23">
        <v>8</v>
      </c>
      <c r="U23">
        <v>14</v>
      </c>
      <c r="V23">
        <v>20</v>
      </c>
      <c r="W23">
        <v>3000198</v>
      </c>
      <c r="X23" t="s">
        <v>34</v>
      </c>
      <c r="Y23">
        <v>345</v>
      </c>
      <c r="Z23" t="s">
        <v>44</v>
      </c>
      <c r="AA23" t="s">
        <v>36</v>
      </c>
      <c r="AB23">
        <v>5</v>
      </c>
    </row>
    <row r="24" spans="1:28" x14ac:dyDescent="0.25">
      <c r="A24">
        <v>345</v>
      </c>
      <c r="B24">
        <v>345102</v>
      </c>
      <c r="C24">
        <v>5480</v>
      </c>
      <c r="D24" s="2">
        <v>2641.32</v>
      </c>
      <c r="E24" s="1">
        <v>41864</v>
      </c>
      <c r="F24" t="s">
        <v>29</v>
      </c>
      <c r="G24" t="s">
        <v>46</v>
      </c>
      <c r="H24" t="s">
        <v>56</v>
      </c>
      <c r="I24" s="5" t="s">
        <v>56</v>
      </c>
      <c r="J24">
        <v>174419</v>
      </c>
      <c r="K24">
        <v>188185</v>
      </c>
      <c r="L24">
        <v>166239</v>
      </c>
      <c r="M24" t="s">
        <v>41</v>
      </c>
      <c r="N24" t="s">
        <v>42</v>
      </c>
      <c r="P24" t="s">
        <v>43</v>
      </c>
      <c r="T24">
        <v>8</v>
      </c>
      <c r="U24">
        <v>14</v>
      </c>
      <c r="V24">
        <v>24</v>
      </c>
      <c r="W24">
        <v>3000198</v>
      </c>
      <c r="X24" t="s">
        <v>34</v>
      </c>
      <c r="Y24">
        <v>345</v>
      </c>
      <c r="Z24" t="s">
        <v>44</v>
      </c>
      <c r="AA24" t="s">
        <v>36</v>
      </c>
      <c r="AB24">
        <v>3</v>
      </c>
    </row>
    <row r="25" spans="1:28" x14ac:dyDescent="0.25">
      <c r="A25">
        <v>345</v>
      </c>
      <c r="B25">
        <v>345102</v>
      </c>
      <c r="C25">
        <v>5490</v>
      </c>
      <c r="D25" s="2">
        <v>972</v>
      </c>
      <c r="E25" s="1">
        <v>41864</v>
      </c>
      <c r="F25" t="s">
        <v>29</v>
      </c>
      <c r="G25" t="s">
        <v>46</v>
      </c>
      <c r="H25" t="s">
        <v>60</v>
      </c>
      <c r="I25" s="5" t="s">
        <v>60</v>
      </c>
      <c r="J25">
        <v>174419</v>
      </c>
      <c r="K25">
        <v>188185</v>
      </c>
      <c r="L25">
        <v>166239</v>
      </c>
      <c r="M25" t="s">
        <v>41</v>
      </c>
      <c r="N25" t="s">
        <v>42</v>
      </c>
      <c r="P25" t="s">
        <v>43</v>
      </c>
      <c r="T25">
        <v>8</v>
      </c>
      <c r="U25">
        <v>14</v>
      </c>
      <c r="V25">
        <v>1</v>
      </c>
      <c r="W25">
        <v>3000198</v>
      </c>
      <c r="X25" t="s">
        <v>34</v>
      </c>
      <c r="Y25">
        <v>345</v>
      </c>
      <c r="Z25" t="s">
        <v>44</v>
      </c>
      <c r="AA25" t="s">
        <v>36</v>
      </c>
      <c r="AB25">
        <v>5</v>
      </c>
    </row>
    <row r="26" spans="1:28" x14ac:dyDescent="0.25">
      <c r="A26">
        <v>345</v>
      </c>
      <c r="B26">
        <v>345102</v>
      </c>
      <c r="C26">
        <v>5490</v>
      </c>
      <c r="D26" s="2">
        <v>273</v>
      </c>
      <c r="E26" s="1">
        <v>41864</v>
      </c>
      <c r="F26" t="s">
        <v>29</v>
      </c>
      <c r="G26" t="s">
        <v>46</v>
      </c>
      <c r="H26" t="s">
        <v>47</v>
      </c>
      <c r="I26" s="5" t="s">
        <v>47</v>
      </c>
      <c r="J26">
        <v>174419</v>
      </c>
      <c r="K26">
        <v>188185</v>
      </c>
      <c r="L26">
        <v>166239</v>
      </c>
      <c r="M26" t="s">
        <v>41</v>
      </c>
      <c r="N26" t="s">
        <v>42</v>
      </c>
      <c r="P26" t="s">
        <v>43</v>
      </c>
      <c r="T26">
        <v>8</v>
      </c>
      <c r="U26">
        <v>14</v>
      </c>
      <c r="V26">
        <v>1</v>
      </c>
      <c r="W26">
        <v>3000198</v>
      </c>
      <c r="X26" t="s">
        <v>34</v>
      </c>
      <c r="Y26">
        <v>345</v>
      </c>
      <c r="Z26" t="s">
        <v>44</v>
      </c>
      <c r="AA26" t="s">
        <v>36</v>
      </c>
      <c r="AB26">
        <v>7</v>
      </c>
    </row>
    <row r="27" spans="1:28" x14ac:dyDescent="0.25">
      <c r="A27">
        <v>345</v>
      </c>
      <c r="B27">
        <v>345103</v>
      </c>
      <c r="C27">
        <v>5490</v>
      </c>
      <c r="D27" s="2">
        <v>990</v>
      </c>
      <c r="E27" s="1">
        <v>41870</v>
      </c>
      <c r="F27" t="s">
        <v>29</v>
      </c>
      <c r="G27" t="s">
        <v>52</v>
      </c>
      <c r="H27" t="s">
        <v>64</v>
      </c>
      <c r="I27" s="5" t="s">
        <v>64</v>
      </c>
      <c r="J27">
        <v>174886</v>
      </c>
      <c r="K27">
        <v>188539</v>
      </c>
      <c r="L27">
        <v>166843</v>
      </c>
      <c r="M27" t="s">
        <v>54</v>
      </c>
      <c r="N27" t="s">
        <v>42</v>
      </c>
      <c r="P27" t="s">
        <v>43</v>
      </c>
      <c r="T27">
        <v>8</v>
      </c>
      <c r="U27">
        <v>14</v>
      </c>
      <c r="W27">
        <v>3041208</v>
      </c>
      <c r="X27" t="s">
        <v>34</v>
      </c>
      <c r="Y27">
        <v>345</v>
      </c>
      <c r="Z27" t="s">
        <v>44</v>
      </c>
      <c r="AA27" t="s">
        <v>36</v>
      </c>
      <c r="AB27">
        <v>1</v>
      </c>
    </row>
    <row r="28" spans="1:28" x14ac:dyDescent="0.25">
      <c r="A28">
        <v>345</v>
      </c>
      <c r="B28">
        <v>345102</v>
      </c>
      <c r="C28">
        <v>5480</v>
      </c>
      <c r="D28" s="2">
        <v>598.29999999999995</v>
      </c>
      <c r="E28" s="1">
        <v>41877</v>
      </c>
      <c r="F28" t="s">
        <v>29</v>
      </c>
      <c r="G28" t="s">
        <v>37</v>
      </c>
      <c r="H28" t="s">
        <v>65</v>
      </c>
      <c r="I28" s="5" t="s">
        <v>65</v>
      </c>
      <c r="J28">
        <v>175379</v>
      </c>
      <c r="K28">
        <v>188991</v>
      </c>
      <c r="L28">
        <v>167233</v>
      </c>
      <c r="M28" t="s">
        <v>41</v>
      </c>
      <c r="N28" t="s">
        <v>42</v>
      </c>
      <c r="P28" t="s">
        <v>43</v>
      </c>
      <c r="T28">
        <v>8</v>
      </c>
      <c r="U28">
        <v>14</v>
      </c>
      <c r="V28">
        <v>310</v>
      </c>
      <c r="W28">
        <v>3006413</v>
      </c>
      <c r="X28" t="s">
        <v>34</v>
      </c>
      <c r="Y28">
        <v>345</v>
      </c>
      <c r="Z28" t="s">
        <v>44</v>
      </c>
      <c r="AA28" t="s">
        <v>36</v>
      </c>
      <c r="AB28">
        <v>3</v>
      </c>
    </row>
    <row r="29" spans="1:28" x14ac:dyDescent="0.25">
      <c r="A29">
        <v>345</v>
      </c>
      <c r="B29">
        <v>345102</v>
      </c>
      <c r="C29">
        <v>5490</v>
      </c>
      <c r="D29" s="2">
        <v>302.5</v>
      </c>
      <c r="E29" s="1">
        <v>41877</v>
      </c>
      <c r="F29" t="s">
        <v>29</v>
      </c>
      <c r="G29" t="s">
        <v>37</v>
      </c>
      <c r="H29" t="s">
        <v>66</v>
      </c>
      <c r="I29" s="5" t="s">
        <v>79</v>
      </c>
      <c r="J29">
        <v>175379</v>
      </c>
      <c r="K29">
        <v>188991</v>
      </c>
      <c r="L29">
        <v>167233</v>
      </c>
      <c r="M29" t="s">
        <v>41</v>
      </c>
      <c r="N29" t="s">
        <v>42</v>
      </c>
      <c r="P29" t="s">
        <v>43</v>
      </c>
      <c r="T29">
        <v>8</v>
      </c>
      <c r="U29">
        <v>14</v>
      </c>
      <c r="V29">
        <v>50</v>
      </c>
      <c r="W29">
        <v>3006413</v>
      </c>
      <c r="X29" t="s">
        <v>34</v>
      </c>
      <c r="Y29">
        <v>345</v>
      </c>
      <c r="Z29" t="s">
        <v>44</v>
      </c>
      <c r="AA29" t="s">
        <v>36</v>
      </c>
      <c r="AB29">
        <v>5</v>
      </c>
    </row>
    <row r="30" spans="1:28" x14ac:dyDescent="0.25">
      <c r="A30">
        <v>345</v>
      </c>
      <c r="B30">
        <v>345102</v>
      </c>
      <c r="C30">
        <v>5490</v>
      </c>
      <c r="D30" s="2">
        <v>552.5</v>
      </c>
      <c r="E30" s="1">
        <v>41877</v>
      </c>
      <c r="F30" t="s">
        <v>29</v>
      </c>
      <c r="G30" t="s">
        <v>37</v>
      </c>
      <c r="H30" t="s">
        <v>40</v>
      </c>
      <c r="I30" s="5" t="s">
        <v>40</v>
      </c>
      <c r="J30">
        <v>175379</v>
      </c>
      <c r="K30">
        <v>188991</v>
      </c>
      <c r="L30">
        <v>167233</v>
      </c>
      <c r="M30" t="s">
        <v>41</v>
      </c>
      <c r="N30" t="s">
        <v>42</v>
      </c>
      <c r="P30" t="s">
        <v>43</v>
      </c>
      <c r="T30">
        <v>8</v>
      </c>
      <c r="U30">
        <v>14</v>
      </c>
      <c r="V30">
        <v>130</v>
      </c>
      <c r="W30">
        <v>3006413</v>
      </c>
      <c r="X30" t="s">
        <v>34</v>
      </c>
      <c r="Y30">
        <v>345</v>
      </c>
      <c r="Z30" t="s">
        <v>44</v>
      </c>
      <c r="AA30" t="s">
        <v>36</v>
      </c>
      <c r="AB30">
        <v>7</v>
      </c>
    </row>
    <row r="31" spans="1:28" x14ac:dyDescent="0.25">
      <c r="A31">
        <v>345</v>
      </c>
      <c r="B31">
        <v>345102</v>
      </c>
      <c r="C31">
        <v>5490</v>
      </c>
      <c r="D31" s="2">
        <v>1944</v>
      </c>
      <c r="E31" s="1">
        <v>41878</v>
      </c>
      <c r="F31" t="s">
        <v>29</v>
      </c>
      <c r="G31" t="s">
        <v>46</v>
      </c>
      <c r="H31" t="s">
        <v>60</v>
      </c>
      <c r="I31" s="5" t="s">
        <v>60</v>
      </c>
      <c r="J31">
        <v>175538</v>
      </c>
      <c r="K31">
        <v>189093</v>
      </c>
      <c r="L31">
        <v>167319</v>
      </c>
      <c r="M31" t="s">
        <v>41</v>
      </c>
      <c r="N31" t="s">
        <v>42</v>
      </c>
      <c r="P31" t="s">
        <v>43</v>
      </c>
      <c r="T31">
        <v>8</v>
      </c>
      <c r="U31">
        <v>14</v>
      </c>
      <c r="V31">
        <v>2</v>
      </c>
      <c r="W31">
        <v>3000198</v>
      </c>
      <c r="X31" t="s">
        <v>34</v>
      </c>
      <c r="Y31">
        <v>345</v>
      </c>
      <c r="Z31" t="s">
        <v>44</v>
      </c>
      <c r="AA31" t="s">
        <v>36</v>
      </c>
      <c r="AB31">
        <v>3</v>
      </c>
    </row>
    <row r="32" spans="1:28" x14ac:dyDescent="0.25">
      <c r="A32">
        <v>345</v>
      </c>
      <c r="B32">
        <v>345102</v>
      </c>
      <c r="C32">
        <v>5490</v>
      </c>
      <c r="D32" s="2">
        <v>273</v>
      </c>
      <c r="E32" s="1">
        <v>41878</v>
      </c>
      <c r="F32" t="s">
        <v>29</v>
      </c>
      <c r="G32" t="s">
        <v>46</v>
      </c>
      <c r="H32" t="s">
        <v>67</v>
      </c>
      <c r="I32" s="5" t="s">
        <v>47</v>
      </c>
      <c r="J32">
        <v>175538</v>
      </c>
      <c r="K32">
        <v>189093</v>
      </c>
      <c r="L32">
        <v>167319</v>
      </c>
      <c r="M32" t="s">
        <v>41</v>
      </c>
      <c r="N32" t="s">
        <v>42</v>
      </c>
      <c r="P32" t="s">
        <v>43</v>
      </c>
      <c r="T32">
        <v>8</v>
      </c>
      <c r="U32">
        <v>14</v>
      </c>
      <c r="V32">
        <v>1</v>
      </c>
      <c r="W32">
        <v>3000198</v>
      </c>
      <c r="X32" t="s">
        <v>34</v>
      </c>
      <c r="Y32">
        <v>345</v>
      </c>
      <c r="Z32" t="s">
        <v>44</v>
      </c>
      <c r="AA32" t="s">
        <v>36</v>
      </c>
      <c r="AB32">
        <v>5</v>
      </c>
    </row>
    <row r="33" spans="1:28" x14ac:dyDescent="0.25">
      <c r="A33">
        <v>345</v>
      </c>
      <c r="B33">
        <v>345102</v>
      </c>
      <c r="C33">
        <v>5490</v>
      </c>
      <c r="D33" s="2">
        <v>972</v>
      </c>
      <c r="E33" s="1">
        <v>41885</v>
      </c>
      <c r="F33" t="s">
        <v>29</v>
      </c>
      <c r="G33" t="s">
        <v>46</v>
      </c>
      <c r="H33" t="s">
        <v>68</v>
      </c>
      <c r="I33" s="5" t="s">
        <v>68</v>
      </c>
      <c r="J33">
        <v>176029</v>
      </c>
      <c r="K33">
        <v>189485</v>
      </c>
      <c r="L33">
        <v>167800</v>
      </c>
      <c r="M33" t="s">
        <v>41</v>
      </c>
      <c r="N33" t="s">
        <v>42</v>
      </c>
      <c r="P33" t="s">
        <v>43</v>
      </c>
      <c r="T33">
        <v>9</v>
      </c>
      <c r="U33">
        <v>14</v>
      </c>
      <c r="V33">
        <v>1</v>
      </c>
      <c r="W33">
        <v>3000198</v>
      </c>
      <c r="X33" t="s">
        <v>34</v>
      </c>
      <c r="Y33">
        <v>345</v>
      </c>
      <c r="Z33" t="s">
        <v>44</v>
      </c>
      <c r="AA33" t="s">
        <v>36</v>
      </c>
      <c r="AB33">
        <v>3</v>
      </c>
    </row>
    <row r="34" spans="1:28" x14ac:dyDescent="0.25">
      <c r="A34">
        <v>345</v>
      </c>
      <c r="B34">
        <v>345102</v>
      </c>
      <c r="C34">
        <v>5490</v>
      </c>
      <c r="D34" s="2">
        <v>2525</v>
      </c>
      <c r="E34" s="1">
        <v>41885</v>
      </c>
      <c r="F34" t="s">
        <v>29</v>
      </c>
      <c r="G34" t="s">
        <v>46</v>
      </c>
      <c r="H34" t="s">
        <v>69</v>
      </c>
      <c r="I34" s="5" t="s">
        <v>69</v>
      </c>
      <c r="J34">
        <v>176029</v>
      </c>
      <c r="K34">
        <v>189485</v>
      </c>
      <c r="L34">
        <v>167800</v>
      </c>
      <c r="M34" t="s">
        <v>41</v>
      </c>
      <c r="N34" t="s">
        <v>42</v>
      </c>
      <c r="P34" t="s">
        <v>43</v>
      </c>
      <c r="T34">
        <v>9</v>
      </c>
      <c r="U34">
        <v>14</v>
      </c>
      <c r="V34">
        <v>20</v>
      </c>
      <c r="W34">
        <v>3000198</v>
      </c>
      <c r="X34" t="s">
        <v>34</v>
      </c>
      <c r="Y34">
        <v>345</v>
      </c>
      <c r="Z34" t="s">
        <v>44</v>
      </c>
      <c r="AA34" t="s">
        <v>36</v>
      </c>
      <c r="AB34">
        <v>5</v>
      </c>
    </row>
    <row r="35" spans="1:28" x14ac:dyDescent="0.25">
      <c r="A35">
        <v>345</v>
      </c>
      <c r="B35">
        <v>345102</v>
      </c>
      <c r="C35">
        <v>5490</v>
      </c>
      <c r="D35" s="2">
        <v>971.36</v>
      </c>
      <c r="E35" s="1">
        <v>41893</v>
      </c>
      <c r="F35" t="s">
        <v>29</v>
      </c>
      <c r="G35" t="s">
        <v>48</v>
      </c>
      <c r="H35" t="s">
        <v>49</v>
      </c>
      <c r="I35" s="5" t="s">
        <v>49</v>
      </c>
      <c r="J35">
        <v>176573</v>
      </c>
      <c r="K35">
        <v>190041</v>
      </c>
      <c r="L35">
        <v>168079</v>
      </c>
      <c r="M35" t="s">
        <v>41</v>
      </c>
      <c r="N35" t="s">
        <v>42</v>
      </c>
      <c r="P35" t="s">
        <v>43</v>
      </c>
      <c r="T35">
        <v>9</v>
      </c>
      <c r="U35">
        <v>14</v>
      </c>
      <c r="V35">
        <v>6</v>
      </c>
      <c r="W35">
        <v>3004890</v>
      </c>
      <c r="X35" t="s">
        <v>34</v>
      </c>
      <c r="Y35">
        <v>345</v>
      </c>
      <c r="Z35" t="s">
        <v>44</v>
      </c>
      <c r="AA35" t="s">
        <v>36</v>
      </c>
      <c r="AB35">
        <v>3</v>
      </c>
    </row>
    <row r="36" spans="1:28" x14ac:dyDescent="0.25">
      <c r="A36">
        <v>345</v>
      </c>
      <c r="B36">
        <v>345102</v>
      </c>
      <c r="C36">
        <v>5480</v>
      </c>
      <c r="D36" s="2">
        <v>2641.32</v>
      </c>
      <c r="E36" s="1">
        <v>41895</v>
      </c>
      <c r="F36" t="s">
        <v>29</v>
      </c>
      <c r="G36" t="s">
        <v>46</v>
      </c>
      <c r="H36" t="s">
        <v>56</v>
      </c>
      <c r="I36" s="5" t="s">
        <v>56</v>
      </c>
      <c r="J36">
        <v>176806</v>
      </c>
      <c r="K36">
        <v>190227</v>
      </c>
      <c r="L36">
        <v>168160</v>
      </c>
      <c r="M36" t="s">
        <v>41</v>
      </c>
      <c r="N36" t="s">
        <v>42</v>
      </c>
      <c r="P36" t="s">
        <v>43</v>
      </c>
      <c r="T36">
        <v>9</v>
      </c>
      <c r="U36">
        <v>14</v>
      </c>
      <c r="V36">
        <v>24</v>
      </c>
      <c r="W36">
        <v>3000198</v>
      </c>
      <c r="X36" t="s">
        <v>34</v>
      </c>
      <c r="Y36">
        <v>345</v>
      </c>
      <c r="Z36" t="s">
        <v>44</v>
      </c>
      <c r="AA36" t="s">
        <v>36</v>
      </c>
      <c r="AB36">
        <v>3</v>
      </c>
    </row>
    <row r="37" spans="1:28" x14ac:dyDescent="0.25">
      <c r="A37">
        <v>345</v>
      </c>
      <c r="B37">
        <v>345102</v>
      </c>
      <c r="C37">
        <v>5490</v>
      </c>
      <c r="D37" s="2">
        <v>972</v>
      </c>
      <c r="E37" s="1">
        <v>41895</v>
      </c>
      <c r="F37" t="s">
        <v>29</v>
      </c>
      <c r="G37" t="s">
        <v>46</v>
      </c>
      <c r="H37" t="s">
        <v>60</v>
      </c>
      <c r="I37" s="5" t="s">
        <v>60</v>
      </c>
      <c r="J37">
        <v>176806</v>
      </c>
      <c r="K37">
        <v>190227</v>
      </c>
      <c r="L37">
        <v>168160</v>
      </c>
      <c r="M37" t="s">
        <v>41</v>
      </c>
      <c r="N37" t="s">
        <v>42</v>
      </c>
      <c r="P37" t="s">
        <v>43</v>
      </c>
      <c r="T37">
        <v>9</v>
      </c>
      <c r="U37">
        <v>14</v>
      </c>
      <c r="V37">
        <v>1</v>
      </c>
      <c r="W37">
        <v>3000198</v>
      </c>
      <c r="X37" t="s">
        <v>34</v>
      </c>
      <c r="Y37">
        <v>345</v>
      </c>
      <c r="Z37" t="s">
        <v>44</v>
      </c>
      <c r="AA37" t="s">
        <v>36</v>
      </c>
      <c r="AB37">
        <v>5</v>
      </c>
    </row>
    <row r="38" spans="1:28" x14ac:dyDescent="0.25">
      <c r="A38">
        <v>345</v>
      </c>
      <c r="B38">
        <v>345102</v>
      </c>
      <c r="C38">
        <v>5490</v>
      </c>
      <c r="D38" s="2">
        <v>273</v>
      </c>
      <c r="E38" s="1">
        <v>41895</v>
      </c>
      <c r="F38" t="s">
        <v>29</v>
      </c>
      <c r="G38" t="s">
        <v>46</v>
      </c>
      <c r="H38" t="s">
        <v>70</v>
      </c>
      <c r="I38" s="5" t="s">
        <v>47</v>
      </c>
      <c r="J38">
        <v>176806</v>
      </c>
      <c r="K38">
        <v>190227</v>
      </c>
      <c r="L38">
        <v>168160</v>
      </c>
      <c r="M38" t="s">
        <v>41</v>
      </c>
      <c r="N38" t="s">
        <v>42</v>
      </c>
      <c r="P38" t="s">
        <v>43</v>
      </c>
      <c r="T38">
        <v>9</v>
      </c>
      <c r="U38">
        <v>14</v>
      </c>
      <c r="V38">
        <v>55</v>
      </c>
      <c r="W38">
        <v>3000198</v>
      </c>
      <c r="X38" t="s">
        <v>34</v>
      </c>
      <c r="Y38">
        <v>345</v>
      </c>
      <c r="Z38" t="s">
        <v>44</v>
      </c>
      <c r="AA38" t="s">
        <v>36</v>
      </c>
      <c r="AB38">
        <v>7</v>
      </c>
    </row>
    <row r="39" spans="1:28" x14ac:dyDescent="0.25">
      <c r="A39">
        <v>345</v>
      </c>
      <c r="B39">
        <v>345102</v>
      </c>
      <c r="C39">
        <v>5490</v>
      </c>
      <c r="D39" s="2">
        <v>1944</v>
      </c>
      <c r="E39" s="1">
        <v>41899</v>
      </c>
      <c r="F39" t="s">
        <v>29</v>
      </c>
      <c r="G39" t="s">
        <v>46</v>
      </c>
      <c r="H39" t="s">
        <v>60</v>
      </c>
      <c r="I39" s="5" t="s">
        <v>60</v>
      </c>
      <c r="J39">
        <v>177117</v>
      </c>
      <c r="K39">
        <v>190469</v>
      </c>
      <c r="L39">
        <v>168894</v>
      </c>
      <c r="M39" t="s">
        <v>41</v>
      </c>
      <c r="N39" t="s">
        <v>42</v>
      </c>
      <c r="P39" t="s">
        <v>43</v>
      </c>
      <c r="T39">
        <v>9</v>
      </c>
      <c r="U39">
        <v>14</v>
      </c>
      <c r="V39">
        <v>2</v>
      </c>
      <c r="W39">
        <v>3000198</v>
      </c>
      <c r="X39" t="s">
        <v>34</v>
      </c>
      <c r="Y39">
        <v>345</v>
      </c>
      <c r="Z39" t="s">
        <v>44</v>
      </c>
      <c r="AA39" t="s">
        <v>36</v>
      </c>
      <c r="AB39">
        <v>3</v>
      </c>
    </row>
    <row r="40" spans="1:28" x14ac:dyDescent="0.25">
      <c r="A40">
        <v>345</v>
      </c>
      <c r="B40">
        <v>345102</v>
      </c>
      <c r="C40">
        <v>5490</v>
      </c>
      <c r="D40" s="2">
        <v>273</v>
      </c>
      <c r="E40" s="1">
        <v>41899</v>
      </c>
      <c r="F40" t="s">
        <v>29</v>
      </c>
      <c r="G40" t="s">
        <v>46</v>
      </c>
      <c r="H40" t="s">
        <v>47</v>
      </c>
      <c r="I40" s="5" t="s">
        <v>47</v>
      </c>
      <c r="J40">
        <v>177117</v>
      </c>
      <c r="K40">
        <v>190469</v>
      </c>
      <c r="L40">
        <v>168894</v>
      </c>
      <c r="M40" t="s">
        <v>41</v>
      </c>
      <c r="N40" t="s">
        <v>42</v>
      </c>
      <c r="P40" t="s">
        <v>43</v>
      </c>
      <c r="T40">
        <v>9</v>
      </c>
      <c r="U40">
        <v>14</v>
      </c>
      <c r="V40">
        <v>650</v>
      </c>
      <c r="W40">
        <v>3000198</v>
      </c>
      <c r="X40" t="s">
        <v>34</v>
      </c>
      <c r="Y40">
        <v>345</v>
      </c>
      <c r="Z40" t="s">
        <v>44</v>
      </c>
      <c r="AA40" t="s">
        <v>36</v>
      </c>
      <c r="AB40">
        <v>5</v>
      </c>
    </row>
    <row r="41" spans="1:28" x14ac:dyDescent="0.25">
      <c r="A41">
        <v>345</v>
      </c>
      <c r="B41">
        <v>345102</v>
      </c>
      <c r="C41">
        <v>5480</v>
      </c>
      <c r="D41" s="2">
        <v>636.9</v>
      </c>
      <c r="E41" s="1">
        <v>41899</v>
      </c>
      <c r="F41" t="s">
        <v>29</v>
      </c>
      <c r="G41" t="s">
        <v>37</v>
      </c>
      <c r="H41" t="s">
        <v>65</v>
      </c>
      <c r="I41" s="5" t="s">
        <v>65</v>
      </c>
      <c r="J41">
        <v>177124</v>
      </c>
      <c r="K41">
        <v>190477</v>
      </c>
      <c r="L41">
        <v>168990</v>
      </c>
      <c r="M41" t="s">
        <v>41</v>
      </c>
      <c r="N41" t="s">
        <v>42</v>
      </c>
      <c r="P41" t="s">
        <v>43</v>
      </c>
      <c r="T41">
        <v>9</v>
      </c>
      <c r="U41">
        <v>14</v>
      </c>
      <c r="V41">
        <v>330</v>
      </c>
      <c r="W41">
        <v>3006413</v>
      </c>
      <c r="X41" t="s">
        <v>34</v>
      </c>
      <c r="Y41">
        <v>345</v>
      </c>
      <c r="Z41" t="s">
        <v>44</v>
      </c>
      <c r="AA41" t="s">
        <v>36</v>
      </c>
      <c r="AB41">
        <v>3</v>
      </c>
    </row>
    <row r="42" spans="1:28" x14ac:dyDescent="0.25">
      <c r="A42">
        <v>345</v>
      </c>
      <c r="B42">
        <v>345102</v>
      </c>
      <c r="C42">
        <v>5490</v>
      </c>
      <c r="D42" s="2">
        <v>573.75</v>
      </c>
      <c r="E42" s="1">
        <v>41899</v>
      </c>
      <c r="F42" t="s">
        <v>29</v>
      </c>
      <c r="G42" t="s">
        <v>37</v>
      </c>
      <c r="H42" t="s">
        <v>40</v>
      </c>
      <c r="I42" s="5" t="s">
        <v>40</v>
      </c>
      <c r="J42">
        <v>177124</v>
      </c>
      <c r="K42">
        <v>190477</v>
      </c>
      <c r="L42">
        <v>168990</v>
      </c>
      <c r="M42" t="s">
        <v>41</v>
      </c>
      <c r="N42" t="s">
        <v>42</v>
      </c>
      <c r="P42" t="s">
        <v>43</v>
      </c>
      <c r="T42">
        <v>9</v>
      </c>
      <c r="U42">
        <v>14</v>
      </c>
      <c r="V42">
        <v>135</v>
      </c>
      <c r="W42">
        <v>3006413</v>
      </c>
      <c r="X42" t="s">
        <v>34</v>
      </c>
      <c r="Y42">
        <v>345</v>
      </c>
      <c r="Z42" t="s">
        <v>44</v>
      </c>
      <c r="AA42" t="s">
        <v>36</v>
      </c>
      <c r="AB42">
        <v>5</v>
      </c>
    </row>
    <row r="43" spans="1:28" x14ac:dyDescent="0.25">
      <c r="A43">
        <v>345</v>
      </c>
      <c r="B43">
        <v>345103</v>
      </c>
      <c r="C43">
        <v>5490</v>
      </c>
      <c r="D43" s="2">
        <v>900</v>
      </c>
      <c r="E43" s="1">
        <v>41899</v>
      </c>
      <c r="F43" t="s">
        <v>29</v>
      </c>
      <c r="G43" t="s">
        <v>52</v>
      </c>
      <c r="H43" t="s">
        <v>61</v>
      </c>
      <c r="I43" s="5" t="s">
        <v>64</v>
      </c>
      <c r="J43">
        <v>177149</v>
      </c>
      <c r="K43">
        <v>190508</v>
      </c>
      <c r="L43">
        <v>169025</v>
      </c>
      <c r="M43" t="s">
        <v>54</v>
      </c>
      <c r="N43" t="s">
        <v>42</v>
      </c>
      <c r="P43" t="s">
        <v>43</v>
      </c>
      <c r="T43">
        <v>9</v>
      </c>
      <c r="U43">
        <v>14</v>
      </c>
      <c r="W43">
        <v>3041208</v>
      </c>
      <c r="X43" t="s">
        <v>34</v>
      </c>
      <c r="Y43">
        <v>345</v>
      </c>
      <c r="Z43" t="s">
        <v>44</v>
      </c>
      <c r="AA43" t="s">
        <v>36</v>
      </c>
      <c r="AB43">
        <v>1</v>
      </c>
    </row>
    <row r="44" spans="1:28" x14ac:dyDescent="0.25">
      <c r="A44">
        <v>345</v>
      </c>
      <c r="B44">
        <v>345102</v>
      </c>
      <c r="C44">
        <v>5480</v>
      </c>
      <c r="D44" s="2">
        <v>1320.66</v>
      </c>
      <c r="E44" s="1">
        <v>41913</v>
      </c>
      <c r="F44" t="s">
        <v>29</v>
      </c>
      <c r="G44" t="s">
        <v>46</v>
      </c>
      <c r="H44" t="s">
        <v>56</v>
      </c>
      <c r="I44" s="5" t="s">
        <v>56</v>
      </c>
      <c r="J44">
        <v>178321</v>
      </c>
      <c r="K44">
        <v>191539</v>
      </c>
      <c r="L44">
        <v>170030</v>
      </c>
      <c r="M44" t="s">
        <v>41</v>
      </c>
      <c r="N44" t="s">
        <v>42</v>
      </c>
      <c r="P44" t="s">
        <v>43</v>
      </c>
      <c r="T44">
        <v>10</v>
      </c>
      <c r="U44">
        <v>14</v>
      </c>
      <c r="V44">
        <v>12</v>
      </c>
      <c r="W44">
        <v>3000198</v>
      </c>
      <c r="X44" t="s">
        <v>34</v>
      </c>
      <c r="Y44">
        <v>345</v>
      </c>
      <c r="Z44" t="s">
        <v>44</v>
      </c>
      <c r="AA44" t="s">
        <v>36</v>
      </c>
      <c r="AB44">
        <v>3</v>
      </c>
    </row>
    <row r="45" spans="1:28" x14ac:dyDescent="0.25">
      <c r="A45">
        <v>345</v>
      </c>
      <c r="B45">
        <v>345102</v>
      </c>
      <c r="C45">
        <v>5490</v>
      </c>
      <c r="D45" s="2">
        <v>1944</v>
      </c>
      <c r="E45" s="1">
        <v>41913</v>
      </c>
      <c r="F45" t="s">
        <v>29</v>
      </c>
      <c r="G45" t="s">
        <v>46</v>
      </c>
      <c r="H45" t="s">
        <v>60</v>
      </c>
      <c r="I45" s="5" t="s">
        <v>60</v>
      </c>
      <c r="J45">
        <v>178321</v>
      </c>
      <c r="K45">
        <v>191539</v>
      </c>
      <c r="L45">
        <v>170030</v>
      </c>
      <c r="M45" t="s">
        <v>41</v>
      </c>
      <c r="N45" t="s">
        <v>42</v>
      </c>
      <c r="P45" t="s">
        <v>43</v>
      </c>
      <c r="T45">
        <v>10</v>
      </c>
      <c r="U45">
        <v>14</v>
      </c>
      <c r="V45">
        <v>2</v>
      </c>
      <c r="W45">
        <v>3000198</v>
      </c>
      <c r="X45" t="s">
        <v>34</v>
      </c>
      <c r="Y45">
        <v>345</v>
      </c>
      <c r="Z45" t="s">
        <v>44</v>
      </c>
      <c r="AA45" t="s">
        <v>36</v>
      </c>
      <c r="AB45">
        <v>5</v>
      </c>
    </row>
    <row r="46" spans="1:28" x14ac:dyDescent="0.25">
      <c r="A46">
        <v>345</v>
      </c>
      <c r="B46">
        <v>345102</v>
      </c>
      <c r="C46">
        <v>5490</v>
      </c>
      <c r="D46" s="2">
        <v>2525</v>
      </c>
      <c r="E46" s="1">
        <v>41913</v>
      </c>
      <c r="F46" t="s">
        <v>29</v>
      </c>
      <c r="G46" t="s">
        <v>46</v>
      </c>
      <c r="H46" t="s">
        <v>59</v>
      </c>
      <c r="I46" s="5" t="s">
        <v>59</v>
      </c>
      <c r="J46">
        <v>178321</v>
      </c>
      <c r="K46">
        <v>191539</v>
      </c>
      <c r="L46">
        <v>170030</v>
      </c>
      <c r="M46" t="s">
        <v>41</v>
      </c>
      <c r="N46" t="s">
        <v>42</v>
      </c>
      <c r="P46" t="s">
        <v>43</v>
      </c>
      <c r="T46">
        <v>10</v>
      </c>
      <c r="U46">
        <v>14</v>
      </c>
      <c r="V46">
        <v>20</v>
      </c>
      <c r="W46">
        <v>3000198</v>
      </c>
      <c r="X46" t="s">
        <v>34</v>
      </c>
      <c r="Y46">
        <v>345</v>
      </c>
      <c r="Z46" t="s">
        <v>44</v>
      </c>
      <c r="AA46" t="s">
        <v>36</v>
      </c>
      <c r="AB46">
        <v>7</v>
      </c>
    </row>
    <row r="47" spans="1:28" x14ac:dyDescent="0.25">
      <c r="A47">
        <v>345</v>
      </c>
      <c r="B47">
        <v>345102</v>
      </c>
      <c r="C47">
        <v>5490</v>
      </c>
      <c r="D47" s="2">
        <v>971.36</v>
      </c>
      <c r="E47" s="1">
        <v>41920</v>
      </c>
      <c r="F47" t="s">
        <v>29</v>
      </c>
      <c r="G47" t="s">
        <v>48</v>
      </c>
      <c r="H47" t="s">
        <v>49</v>
      </c>
      <c r="I47" s="5" t="s">
        <v>49</v>
      </c>
      <c r="J47">
        <v>178773</v>
      </c>
      <c r="K47">
        <v>192124</v>
      </c>
      <c r="L47">
        <v>170241</v>
      </c>
      <c r="M47" t="s">
        <v>41</v>
      </c>
      <c r="N47" t="s">
        <v>42</v>
      </c>
      <c r="P47" t="s">
        <v>43</v>
      </c>
      <c r="T47">
        <v>10</v>
      </c>
      <c r="U47">
        <v>14</v>
      </c>
      <c r="V47">
        <v>6</v>
      </c>
      <c r="W47">
        <v>3004890</v>
      </c>
      <c r="X47" t="s">
        <v>34</v>
      </c>
      <c r="Y47">
        <v>345</v>
      </c>
      <c r="Z47" t="s">
        <v>44</v>
      </c>
      <c r="AA47" t="s">
        <v>36</v>
      </c>
      <c r="AB47">
        <v>3</v>
      </c>
    </row>
    <row r="48" spans="1:28" x14ac:dyDescent="0.25">
      <c r="A48">
        <v>345</v>
      </c>
      <c r="B48">
        <v>345102</v>
      </c>
      <c r="C48">
        <v>5490</v>
      </c>
      <c r="D48" s="2">
        <v>972</v>
      </c>
      <c r="E48" s="1">
        <v>41920</v>
      </c>
      <c r="F48" t="s">
        <v>29</v>
      </c>
      <c r="G48" t="s">
        <v>46</v>
      </c>
      <c r="H48" t="s">
        <v>60</v>
      </c>
      <c r="I48" s="5" t="s">
        <v>60</v>
      </c>
      <c r="J48">
        <v>178792</v>
      </c>
      <c r="K48">
        <v>192146</v>
      </c>
      <c r="L48">
        <v>170449</v>
      </c>
      <c r="M48" t="s">
        <v>41</v>
      </c>
      <c r="N48" t="s">
        <v>42</v>
      </c>
      <c r="P48" t="s">
        <v>43</v>
      </c>
      <c r="T48">
        <v>10</v>
      </c>
      <c r="U48">
        <v>14</v>
      </c>
      <c r="V48">
        <v>1</v>
      </c>
      <c r="W48">
        <v>3000198</v>
      </c>
      <c r="X48" t="s">
        <v>34</v>
      </c>
      <c r="Y48">
        <v>345</v>
      </c>
      <c r="Z48" t="s">
        <v>44</v>
      </c>
      <c r="AA48" t="s">
        <v>36</v>
      </c>
      <c r="AB48">
        <v>3</v>
      </c>
    </row>
    <row r="49" spans="1:28" x14ac:dyDescent="0.25">
      <c r="A49">
        <v>345</v>
      </c>
      <c r="B49">
        <v>345102</v>
      </c>
      <c r="C49">
        <v>5480</v>
      </c>
      <c r="D49" s="2">
        <v>810.6</v>
      </c>
      <c r="E49" s="1">
        <v>41926</v>
      </c>
      <c r="F49" t="s">
        <v>29</v>
      </c>
      <c r="G49" t="s">
        <v>37</v>
      </c>
      <c r="H49" t="s">
        <v>65</v>
      </c>
      <c r="I49" s="5" t="s">
        <v>65</v>
      </c>
      <c r="J49">
        <v>179136</v>
      </c>
      <c r="K49">
        <v>192509</v>
      </c>
      <c r="L49">
        <v>170895</v>
      </c>
      <c r="M49" t="s">
        <v>41</v>
      </c>
      <c r="N49" t="s">
        <v>42</v>
      </c>
      <c r="P49" t="s">
        <v>43</v>
      </c>
      <c r="T49">
        <v>10</v>
      </c>
      <c r="U49">
        <v>14</v>
      </c>
      <c r="V49">
        <v>420</v>
      </c>
      <c r="W49">
        <v>3006413</v>
      </c>
      <c r="X49" t="s">
        <v>34</v>
      </c>
      <c r="Y49">
        <v>345</v>
      </c>
      <c r="Z49" t="s">
        <v>44</v>
      </c>
      <c r="AA49" t="s">
        <v>36</v>
      </c>
      <c r="AB49">
        <v>3</v>
      </c>
    </row>
    <row r="50" spans="1:28" x14ac:dyDescent="0.25">
      <c r="A50">
        <v>345</v>
      </c>
      <c r="B50">
        <v>345102</v>
      </c>
      <c r="C50">
        <v>5490</v>
      </c>
      <c r="D50" s="2">
        <v>722.5</v>
      </c>
      <c r="E50" s="1">
        <v>41926</v>
      </c>
      <c r="F50" t="s">
        <v>29</v>
      </c>
      <c r="G50" t="s">
        <v>37</v>
      </c>
      <c r="H50" t="s">
        <v>40</v>
      </c>
      <c r="I50" s="5" t="s">
        <v>40</v>
      </c>
      <c r="J50">
        <v>179136</v>
      </c>
      <c r="K50">
        <v>192509</v>
      </c>
      <c r="L50">
        <v>170895</v>
      </c>
      <c r="M50" t="s">
        <v>41</v>
      </c>
      <c r="N50" t="s">
        <v>42</v>
      </c>
      <c r="P50" t="s">
        <v>43</v>
      </c>
      <c r="T50">
        <v>10</v>
      </c>
      <c r="U50">
        <v>14</v>
      </c>
      <c r="V50">
        <v>170</v>
      </c>
      <c r="W50">
        <v>3006413</v>
      </c>
      <c r="X50" t="s">
        <v>34</v>
      </c>
      <c r="Y50">
        <v>345</v>
      </c>
      <c r="Z50" t="s">
        <v>44</v>
      </c>
      <c r="AA50" t="s">
        <v>36</v>
      </c>
      <c r="AB50">
        <v>5</v>
      </c>
    </row>
    <row r="51" spans="1:28" x14ac:dyDescent="0.25">
      <c r="A51">
        <v>345</v>
      </c>
      <c r="B51">
        <v>345102</v>
      </c>
      <c r="C51">
        <v>5480</v>
      </c>
      <c r="D51" s="2">
        <v>1320.66</v>
      </c>
      <c r="E51" s="1">
        <v>41934</v>
      </c>
      <c r="F51" t="s">
        <v>29</v>
      </c>
      <c r="G51" t="s">
        <v>46</v>
      </c>
      <c r="H51" t="s">
        <v>56</v>
      </c>
      <c r="I51" s="5" t="s">
        <v>56</v>
      </c>
      <c r="J51">
        <v>179769</v>
      </c>
      <c r="K51">
        <v>193121</v>
      </c>
      <c r="L51">
        <v>171384</v>
      </c>
      <c r="M51" t="s">
        <v>41</v>
      </c>
      <c r="N51" t="s">
        <v>42</v>
      </c>
      <c r="P51" t="s">
        <v>43</v>
      </c>
      <c r="T51">
        <v>10</v>
      </c>
      <c r="U51">
        <v>14</v>
      </c>
      <c r="V51">
        <v>12</v>
      </c>
      <c r="W51">
        <v>3000198</v>
      </c>
      <c r="X51" t="s">
        <v>34</v>
      </c>
      <c r="Y51">
        <v>345</v>
      </c>
      <c r="Z51" t="s">
        <v>44</v>
      </c>
      <c r="AA51" t="s">
        <v>36</v>
      </c>
      <c r="AB51">
        <v>3</v>
      </c>
    </row>
    <row r="52" spans="1:28" x14ac:dyDescent="0.25">
      <c r="A52">
        <v>345</v>
      </c>
      <c r="B52">
        <v>345102</v>
      </c>
      <c r="C52">
        <v>5490</v>
      </c>
      <c r="D52" s="2">
        <v>1944</v>
      </c>
      <c r="E52" s="1">
        <v>41934</v>
      </c>
      <c r="F52" t="s">
        <v>29</v>
      </c>
      <c r="G52" t="s">
        <v>46</v>
      </c>
      <c r="H52" t="s">
        <v>60</v>
      </c>
      <c r="I52" s="5" t="s">
        <v>60</v>
      </c>
      <c r="J52">
        <v>179769</v>
      </c>
      <c r="K52">
        <v>193121</v>
      </c>
      <c r="L52">
        <v>171384</v>
      </c>
      <c r="M52" t="s">
        <v>41</v>
      </c>
      <c r="N52" t="s">
        <v>42</v>
      </c>
      <c r="P52" t="s">
        <v>43</v>
      </c>
      <c r="T52">
        <v>10</v>
      </c>
      <c r="U52">
        <v>14</v>
      </c>
      <c r="V52">
        <v>2</v>
      </c>
      <c r="W52">
        <v>3000198</v>
      </c>
      <c r="X52" t="s">
        <v>34</v>
      </c>
      <c r="Y52">
        <v>345</v>
      </c>
      <c r="Z52" t="s">
        <v>44</v>
      </c>
      <c r="AA52" t="s">
        <v>36</v>
      </c>
      <c r="AB52">
        <v>5</v>
      </c>
    </row>
    <row r="53" spans="1:28" x14ac:dyDescent="0.25">
      <c r="A53">
        <v>345</v>
      </c>
      <c r="B53">
        <v>345102</v>
      </c>
      <c r="C53">
        <v>5490</v>
      </c>
      <c r="D53" s="2">
        <v>273</v>
      </c>
      <c r="E53" s="1">
        <v>41934</v>
      </c>
      <c r="F53" t="s">
        <v>29</v>
      </c>
      <c r="G53" t="s">
        <v>46</v>
      </c>
      <c r="H53" t="s">
        <v>53</v>
      </c>
      <c r="I53" s="5" t="s">
        <v>47</v>
      </c>
      <c r="J53">
        <v>179769</v>
      </c>
      <c r="K53">
        <v>193121</v>
      </c>
      <c r="L53">
        <v>171384</v>
      </c>
      <c r="M53" t="s">
        <v>41</v>
      </c>
      <c r="N53" t="s">
        <v>42</v>
      </c>
      <c r="P53" t="s">
        <v>43</v>
      </c>
      <c r="T53">
        <v>10</v>
      </c>
      <c r="U53">
        <v>14</v>
      </c>
      <c r="V53">
        <v>650</v>
      </c>
      <c r="W53">
        <v>3000198</v>
      </c>
      <c r="X53" t="s">
        <v>34</v>
      </c>
      <c r="Y53">
        <v>345</v>
      </c>
      <c r="Z53" t="s">
        <v>44</v>
      </c>
      <c r="AA53" t="s">
        <v>36</v>
      </c>
      <c r="AB53">
        <v>7</v>
      </c>
    </row>
    <row r="54" spans="1:28" x14ac:dyDescent="0.25">
      <c r="A54">
        <v>345</v>
      </c>
      <c r="B54">
        <v>345102</v>
      </c>
      <c r="C54">
        <v>5490</v>
      </c>
      <c r="D54" s="2">
        <v>8316</v>
      </c>
      <c r="E54" s="1">
        <v>41936</v>
      </c>
      <c r="F54" t="s">
        <v>29</v>
      </c>
      <c r="G54" t="s">
        <v>57</v>
      </c>
      <c r="H54" t="s">
        <v>71</v>
      </c>
      <c r="I54" s="5" t="s">
        <v>71</v>
      </c>
      <c r="J54">
        <v>179955</v>
      </c>
      <c r="K54">
        <v>193318</v>
      </c>
      <c r="L54">
        <v>171714</v>
      </c>
      <c r="M54" t="s">
        <v>41</v>
      </c>
      <c r="N54" t="s">
        <v>42</v>
      </c>
      <c r="P54" t="s">
        <v>43</v>
      </c>
      <c r="T54">
        <v>10</v>
      </c>
      <c r="U54">
        <v>14</v>
      </c>
      <c r="V54">
        <v>15400</v>
      </c>
      <c r="W54">
        <v>3005064</v>
      </c>
      <c r="X54" t="s">
        <v>34</v>
      </c>
      <c r="Y54">
        <v>345</v>
      </c>
      <c r="Z54" t="s">
        <v>44</v>
      </c>
      <c r="AA54" t="s">
        <v>36</v>
      </c>
      <c r="AB54">
        <v>3</v>
      </c>
    </row>
    <row r="55" spans="1:28" x14ac:dyDescent="0.25">
      <c r="A55">
        <v>345</v>
      </c>
      <c r="B55">
        <v>345103</v>
      </c>
      <c r="C55">
        <v>5490</v>
      </c>
      <c r="D55" s="2">
        <v>900</v>
      </c>
      <c r="E55" s="1">
        <v>41941</v>
      </c>
      <c r="F55" t="s">
        <v>29</v>
      </c>
      <c r="G55" t="s">
        <v>52</v>
      </c>
      <c r="H55" t="s">
        <v>61</v>
      </c>
      <c r="I55" s="5" t="s">
        <v>64</v>
      </c>
      <c r="J55">
        <v>180333</v>
      </c>
      <c r="K55">
        <v>193663</v>
      </c>
      <c r="L55">
        <v>172123</v>
      </c>
      <c r="M55" t="s">
        <v>54</v>
      </c>
      <c r="N55" t="s">
        <v>42</v>
      </c>
      <c r="P55" t="s">
        <v>43</v>
      </c>
      <c r="T55">
        <v>10</v>
      </c>
      <c r="U55">
        <v>14</v>
      </c>
      <c r="W55">
        <v>3041208</v>
      </c>
      <c r="X55" t="s">
        <v>34</v>
      </c>
      <c r="Y55">
        <v>345</v>
      </c>
      <c r="Z55" t="s">
        <v>44</v>
      </c>
      <c r="AA55" t="s">
        <v>36</v>
      </c>
      <c r="AB55">
        <v>1</v>
      </c>
    </row>
    <row r="56" spans="1:28" x14ac:dyDescent="0.25">
      <c r="A56">
        <v>345</v>
      </c>
      <c r="B56">
        <v>345102</v>
      </c>
      <c r="C56">
        <v>5480</v>
      </c>
      <c r="D56" s="2">
        <v>434.25</v>
      </c>
      <c r="E56" s="1">
        <v>41946</v>
      </c>
      <c r="F56" t="s">
        <v>29</v>
      </c>
      <c r="G56" t="s">
        <v>37</v>
      </c>
      <c r="H56" t="s">
        <v>45</v>
      </c>
      <c r="I56" s="5" t="s">
        <v>65</v>
      </c>
      <c r="J56">
        <v>180651</v>
      </c>
      <c r="K56">
        <v>193872</v>
      </c>
      <c r="L56">
        <v>172350</v>
      </c>
      <c r="M56" t="s">
        <v>41</v>
      </c>
      <c r="N56" t="s">
        <v>42</v>
      </c>
      <c r="P56" t="s">
        <v>43</v>
      </c>
      <c r="T56">
        <v>11</v>
      </c>
      <c r="U56">
        <v>14</v>
      </c>
      <c r="V56">
        <v>225</v>
      </c>
      <c r="W56">
        <v>3006413</v>
      </c>
      <c r="X56" t="s">
        <v>34</v>
      </c>
      <c r="Y56">
        <v>345</v>
      </c>
      <c r="Z56" t="s">
        <v>44</v>
      </c>
      <c r="AA56" t="s">
        <v>36</v>
      </c>
      <c r="AB56">
        <v>3</v>
      </c>
    </row>
    <row r="57" spans="1:28" x14ac:dyDescent="0.25">
      <c r="A57">
        <v>345</v>
      </c>
      <c r="B57">
        <v>345102</v>
      </c>
      <c r="C57">
        <v>5490</v>
      </c>
      <c r="D57" s="2">
        <v>510</v>
      </c>
      <c r="E57" s="1">
        <v>41946</v>
      </c>
      <c r="F57" t="s">
        <v>29</v>
      </c>
      <c r="G57" t="s">
        <v>37</v>
      </c>
      <c r="H57" t="s">
        <v>40</v>
      </c>
      <c r="I57" s="5" t="s">
        <v>40</v>
      </c>
      <c r="J57">
        <v>180651</v>
      </c>
      <c r="K57">
        <v>193872</v>
      </c>
      <c r="L57">
        <v>172350</v>
      </c>
      <c r="M57" t="s">
        <v>41</v>
      </c>
      <c r="N57" t="s">
        <v>42</v>
      </c>
      <c r="P57" t="s">
        <v>43</v>
      </c>
      <c r="T57">
        <v>11</v>
      </c>
      <c r="U57">
        <v>14</v>
      </c>
      <c r="V57">
        <v>120</v>
      </c>
      <c r="W57">
        <v>3006413</v>
      </c>
      <c r="X57" t="s">
        <v>34</v>
      </c>
      <c r="Y57">
        <v>345</v>
      </c>
      <c r="Z57" t="s">
        <v>44</v>
      </c>
      <c r="AA57" t="s">
        <v>36</v>
      </c>
      <c r="AB57">
        <v>5</v>
      </c>
    </row>
    <row r="58" spans="1:28" x14ac:dyDescent="0.25">
      <c r="A58">
        <v>345</v>
      </c>
      <c r="B58">
        <v>345102</v>
      </c>
      <c r="C58">
        <v>5480</v>
      </c>
      <c r="D58" s="2">
        <v>1320.66</v>
      </c>
      <c r="E58" s="1">
        <v>41948</v>
      </c>
      <c r="F58" t="s">
        <v>29</v>
      </c>
      <c r="G58" t="s">
        <v>46</v>
      </c>
      <c r="H58" t="s">
        <v>56</v>
      </c>
      <c r="I58" s="5" t="s">
        <v>56</v>
      </c>
      <c r="J58">
        <v>180924</v>
      </c>
      <c r="K58">
        <v>194165</v>
      </c>
      <c r="L58">
        <v>172443</v>
      </c>
      <c r="M58" t="s">
        <v>41</v>
      </c>
      <c r="N58" t="s">
        <v>42</v>
      </c>
      <c r="P58" t="s">
        <v>43</v>
      </c>
      <c r="T58">
        <v>11</v>
      </c>
      <c r="U58">
        <v>14</v>
      </c>
      <c r="V58">
        <v>12</v>
      </c>
      <c r="W58">
        <v>3000198</v>
      </c>
      <c r="X58" t="s">
        <v>34</v>
      </c>
      <c r="Y58">
        <v>345</v>
      </c>
      <c r="Z58" t="s">
        <v>44</v>
      </c>
      <c r="AA58" t="s">
        <v>36</v>
      </c>
      <c r="AB58">
        <v>3</v>
      </c>
    </row>
    <row r="59" spans="1:28" x14ac:dyDescent="0.25">
      <c r="A59">
        <v>345</v>
      </c>
      <c r="B59">
        <v>345102</v>
      </c>
      <c r="C59">
        <v>5490</v>
      </c>
      <c r="D59" s="2">
        <v>972</v>
      </c>
      <c r="E59" s="1">
        <v>41948</v>
      </c>
      <c r="F59" t="s">
        <v>29</v>
      </c>
      <c r="G59" t="s">
        <v>46</v>
      </c>
      <c r="H59" t="s">
        <v>60</v>
      </c>
      <c r="I59" s="5" t="s">
        <v>60</v>
      </c>
      <c r="J59">
        <v>180924</v>
      </c>
      <c r="K59">
        <v>194165</v>
      </c>
      <c r="L59">
        <v>172443</v>
      </c>
      <c r="M59" t="s">
        <v>41</v>
      </c>
      <c r="N59" t="s">
        <v>42</v>
      </c>
      <c r="P59" t="s">
        <v>43</v>
      </c>
      <c r="T59">
        <v>11</v>
      </c>
      <c r="U59">
        <v>14</v>
      </c>
      <c r="V59">
        <v>1</v>
      </c>
      <c r="W59">
        <v>3000198</v>
      </c>
      <c r="X59" t="s">
        <v>34</v>
      </c>
      <c r="Y59">
        <v>345</v>
      </c>
      <c r="Z59" t="s">
        <v>44</v>
      </c>
      <c r="AA59" t="s">
        <v>36</v>
      </c>
      <c r="AB59">
        <v>5</v>
      </c>
    </row>
    <row r="60" spans="1:28" x14ac:dyDescent="0.25">
      <c r="A60">
        <v>345</v>
      </c>
      <c r="B60">
        <v>345102</v>
      </c>
      <c r="C60">
        <v>5490</v>
      </c>
      <c r="D60" s="2">
        <v>409.5</v>
      </c>
      <c r="E60" s="1">
        <v>41948</v>
      </c>
      <c r="F60" t="s">
        <v>29</v>
      </c>
      <c r="G60" t="s">
        <v>46</v>
      </c>
      <c r="H60" t="s">
        <v>58</v>
      </c>
      <c r="I60" s="5" t="s">
        <v>58</v>
      </c>
      <c r="J60">
        <v>180924</v>
      </c>
      <c r="K60">
        <v>194165</v>
      </c>
      <c r="L60">
        <v>172443</v>
      </c>
      <c r="M60" t="s">
        <v>41</v>
      </c>
      <c r="N60" t="s">
        <v>42</v>
      </c>
      <c r="P60" t="s">
        <v>43</v>
      </c>
      <c r="T60">
        <v>11</v>
      </c>
      <c r="U60">
        <v>14</v>
      </c>
      <c r="V60">
        <v>45</v>
      </c>
      <c r="W60">
        <v>3000198</v>
      </c>
      <c r="X60" t="s">
        <v>34</v>
      </c>
      <c r="Y60">
        <v>345</v>
      </c>
      <c r="Z60" t="s">
        <v>44</v>
      </c>
      <c r="AA60" t="s">
        <v>36</v>
      </c>
      <c r="AB60">
        <v>7</v>
      </c>
    </row>
    <row r="61" spans="1:28" x14ac:dyDescent="0.25">
      <c r="A61">
        <v>345</v>
      </c>
      <c r="B61">
        <v>345102</v>
      </c>
      <c r="C61">
        <v>5490</v>
      </c>
      <c r="D61" s="2">
        <v>971.36</v>
      </c>
      <c r="E61" s="1">
        <v>41961</v>
      </c>
      <c r="F61" t="s">
        <v>29</v>
      </c>
      <c r="G61" t="s">
        <v>48</v>
      </c>
      <c r="H61" t="s">
        <v>49</v>
      </c>
      <c r="I61" s="5" t="s">
        <v>49</v>
      </c>
      <c r="J61">
        <v>181713</v>
      </c>
      <c r="K61">
        <v>194951</v>
      </c>
      <c r="L61">
        <v>172905</v>
      </c>
      <c r="M61" t="s">
        <v>41</v>
      </c>
      <c r="N61" t="s">
        <v>42</v>
      </c>
      <c r="P61" t="s">
        <v>43</v>
      </c>
      <c r="T61">
        <v>11</v>
      </c>
      <c r="U61">
        <v>14</v>
      </c>
      <c r="V61">
        <v>6</v>
      </c>
      <c r="W61">
        <v>3004890</v>
      </c>
      <c r="X61" t="s">
        <v>34</v>
      </c>
      <c r="Y61">
        <v>345</v>
      </c>
      <c r="Z61" t="s">
        <v>44</v>
      </c>
      <c r="AA61" t="s">
        <v>36</v>
      </c>
      <c r="AB61">
        <v>3</v>
      </c>
    </row>
    <row r="62" spans="1:28" x14ac:dyDescent="0.25">
      <c r="A62">
        <v>345</v>
      </c>
      <c r="B62">
        <v>345102</v>
      </c>
      <c r="C62">
        <v>5480</v>
      </c>
      <c r="D62" s="2">
        <v>289.5</v>
      </c>
      <c r="E62" s="1">
        <v>41961</v>
      </c>
      <c r="F62" t="s">
        <v>29</v>
      </c>
      <c r="G62" t="s">
        <v>37</v>
      </c>
      <c r="H62" t="s">
        <v>65</v>
      </c>
      <c r="I62" s="5" t="s">
        <v>65</v>
      </c>
      <c r="J62">
        <v>181751</v>
      </c>
      <c r="K62">
        <v>195002</v>
      </c>
      <c r="L62">
        <v>173491</v>
      </c>
      <c r="M62" t="s">
        <v>41</v>
      </c>
      <c r="N62" t="s">
        <v>42</v>
      </c>
      <c r="P62" t="s">
        <v>43</v>
      </c>
      <c r="T62">
        <v>11</v>
      </c>
      <c r="U62">
        <v>14</v>
      </c>
      <c r="V62">
        <v>150</v>
      </c>
      <c r="W62">
        <v>3006413</v>
      </c>
      <c r="X62" t="s">
        <v>34</v>
      </c>
      <c r="Y62">
        <v>345</v>
      </c>
      <c r="Z62" t="s">
        <v>44</v>
      </c>
      <c r="AA62" t="s">
        <v>36</v>
      </c>
      <c r="AB62">
        <v>3</v>
      </c>
    </row>
    <row r="63" spans="1:28" x14ac:dyDescent="0.25">
      <c r="A63">
        <v>345</v>
      </c>
      <c r="B63">
        <v>345102</v>
      </c>
      <c r="C63">
        <v>5490</v>
      </c>
      <c r="D63" s="2">
        <v>318.75</v>
      </c>
      <c r="E63" s="1">
        <v>41961</v>
      </c>
      <c r="F63" t="s">
        <v>29</v>
      </c>
      <c r="G63" t="s">
        <v>37</v>
      </c>
      <c r="H63" t="s">
        <v>40</v>
      </c>
      <c r="I63" s="5" t="s">
        <v>40</v>
      </c>
      <c r="J63">
        <v>181751</v>
      </c>
      <c r="K63">
        <v>195002</v>
      </c>
      <c r="L63">
        <v>173491</v>
      </c>
      <c r="M63" t="s">
        <v>41</v>
      </c>
      <c r="N63" t="s">
        <v>42</v>
      </c>
      <c r="P63" t="s">
        <v>43</v>
      </c>
      <c r="T63">
        <v>11</v>
      </c>
      <c r="U63">
        <v>14</v>
      </c>
      <c r="V63">
        <v>75</v>
      </c>
      <c r="W63">
        <v>3006413</v>
      </c>
      <c r="X63" t="s">
        <v>34</v>
      </c>
      <c r="Y63">
        <v>345</v>
      </c>
      <c r="Z63" t="s">
        <v>44</v>
      </c>
      <c r="AA63" t="s">
        <v>36</v>
      </c>
      <c r="AB63">
        <v>5</v>
      </c>
    </row>
    <row r="64" spans="1:28" x14ac:dyDescent="0.25">
      <c r="A64">
        <v>345</v>
      </c>
      <c r="B64">
        <v>345102</v>
      </c>
      <c r="C64">
        <v>5490</v>
      </c>
      <c r="D64" s="2">
        <v>484</v>
      </c>
      <c r="E64" s="1">
        <v>41961</v>
      </c>
      <c r="F64" t="s">
        <v>29</v>
      </c>
      <c r="G64" t="s">
        <v>37</v>
      </c>
      <c r="H64" t="s">
        <v>72</v>
      </c>
      <c r="I64" s="5" t="s">
        <v>79</v>
      </c>
      <c r="J64">
        <v>181751</v>
      </c>
      <c r="K64">
        <v>195002</v>
      </c>
      <c r="L64">
        <v>173491</v>
      </c>
      <c r="M64" t="s">
        <v>41</v>
      </c>
      <c r="N64" t="s">
        <v>42</v>
      </c>
      <c r="P64" t="s">
        <v>43</v>
      </c>
      <c r="T64">
        <v>11</v>
      </c>
      <c r="U64">
        <v>14</v>
      </c>
      <c r="V64">
        <v>80</v>
      </c>
      <c r="W64">
        <v>3006413</v>
      </c>
      <c r="X64" t="s">
        <v>34</v>
      </c>
      <c r="Y64">
        <v>345</v>
      </c>
      <c r="Z64" t="s">
        <v>44</v>
      </c>
      <c r="AA64" t="s">
        <v>36</v>
      </c>
      <c r="AB64">
        <v>7</v>
      </c>
    </row>
    <row r="65" spans="1:28" x14ac:dyDescent="0.25">
      <c r="A65">
        <v>345</v>
      </c>
      <c r="B65">
        <v>345102</v>
      </c>
      <c r="C65">
        <v>5480</v>
      </c>
      <c r="D65" s="2">
        <v>1320.66</v>
      </c>
      <c r="E65" s="1">
        <v>41962</v>
      </c>
      <c r="F65" t="s">
        <v>29</v>
      </c>
      <c r="G65" t="s">
        <v>46</v>
      </c>
      <c r="H65" t="s">
        <v>56</v>
      </c>
      <c r="I65" s="5" t="s">
        <v>56</v>
      </c>
      <c r="J65">
        <v>181833</v>
      </c>
      <c r="K65">
        <v>195077</v>
      </c>
      <c r="L65">
        <v>173551</v>
      </c>
      <c r="M65" t="s">
        <v>41</v>
      </c>
      <c r="N65" t="s">
        <v>42</v>
      </c>
      <c r="P65" t="s">
        <v>43</v>
      </c>
      <c r="T65">
        <v>11</v>
      </c>
      <c r="U65">
        <v>14</v>
      </c>
      <c r="V65">
        <v>12</v>
      </c>
      <c r="W65">
        <v>3000198</v>
      </c>
      <c r="X65" t="s">
        <v>34</v>
      </c>
      <c r="Y65">
        <v>345</v>
      </c>
      <c r="Z65" t="s">
        <v>44</v>
      </c>
      <c r="AA65" t="s">
        <v>36</v>
      </c>
      <c r="AB65">
        <v>3</v>
      </c>
    </row>
    <row r="66" spans="1:28" x14ac:dyDescent="0.25">
      <c r="A66">
        <v>345</v>
      </c>
      <c r="B66">
        <v>345102</v>
      </c>
      <c r="C66">
        <v>5490</v>
      </c>
      <c r="D66" s="2">
        <v>972</v>
      </c>
      <c r="E66" s="1">
        <v>41962</v>
      </c>
      <c r="F66" t="s">
        <v>29</v>
      </c>
      <c r="G66" t="s">
        <v>46</v>
      </c>
      <c r="H66" t="s">
        <v>60</v>
      </c>
      <c r="I66" s="5" t="s">
        <v>60</v>
      </c>
      <c r="J66">
        <v>181833</v>
      </c>
      <c r="K66">
        <v>195077</v>
      </c>
      <c r="L66">
        <v>173551</v>
      </c>
      <c r="M66" t="s">
        <v>41</v>
      </c>
      <c r="N66" t="s">
        <v>42</v>
      </c>
      <c r="P66" t="s">
        <v>43</v>
      </c>
      <c r="T66">
        <v>11</v>
      </c>
      <c r="U66">
        <v>14</v>
      </c>
      <c r="V66">
        <v>1</v>
      </c>
      <c r="W66">
        <v>3000198</v>
      </c>
      <c r="X66" t="s">
        <v>34</v>
      </c>
      <c r="Y66">
        <v>345</v>
      </c>
      <c r="Z66" t="s">
        <v>44</v>
      </c>
      <c r="AA66" t="s">
        <v>36</v>
      </c>
      <c r="AB66">
        <v>5</v>
      </c>
    </row>
    <row r="67" spans="1:28" x14ac:dyDescent="0.25">
      <c r="A67">
        <v>345</v>
      </c>
      <c r="B67">
        <v>345102</v>
      </c>
      <c r="C67">
        <v>5490</v>
      </c>
      <c r="D67" s="2">
        <v>273</v>
      </c>
      <c r="E67" s="1">
        <v>41962</v>
      </c>
      <c r="F67" t="s">
        <v>29</v>
      </c>
      <c r="G67" t="s">
        <v>46</v>
      </c>
      <c r="H67" t="s">
        <v>47</v>
      </c>
      <c r="I67" s="5" t="s">
        <v>47</v>
      </c>
      <c r="J67">
        <v>181833</v>
      </c>
      <c r="K67">
        <v>195077</v>
      </c>
      <c r="L67">
        <v>173551</v>
      </c>
      <c r="M67" t="s">
        <v>41</v>
      </c>
      <c r="N67" t="s">
        <v>42</v>
      </c>
      <c r="P67" t="s">
        <v>43</v>
      </c>
      <c r="T67">
        <v>11</v>
      </c>
      <c r="U67">
        <v>14</v>
      </c>
      <c r="V67">
        <v>650</v>
      </c>
      <c r="W67">
        <v>3000198</v>
      </c>
      <c r="X67" t="s">
        <v>34</v>
      </c>
      <c r="Y67">
        <v>345</v>
      </c>
      <c r="Z67" t="s">
        <v>44</v>
      </c>
      <c r="AA67" t="s">
        <v>36</v>
      </c>
      <c r="AB67">
        <v>7</v>
      </c>
    </row>
    <row r="68" spans="1:28" x14ac:dyDescent="0.25">
      <c r="A68">
        <v>345</v>
      </c>
      <c r="B68">
        <v>345102</v>
      </c>
      <c r="C68">
        <v>5480</v>
      </c>
      <c r="D68" s="2">
        <v>250.9</v>
      </c>
      <c r="E68" s="1">
        <v>41976</v>
      </c>
      <c r="F68" t="s">
        <v>29</v>
      </c>
      <c r="G68" t="s">
        <v>37</v>
      </c>
      <c r="H68" t="s">
        <v>45</v>
      </c>
      <c r="I68" s="5" t="s">
        <v>65</v>
      </c>
      <c r="J68">
        <v>182852</v>
      </c>
      <c r="K68">
        <v>195981</v>
      </c>
      <c r="L68">
        <v>174483</v>
      </c>
      <c r="M68" t="s">
        <v>41</v>
      </c>
      <c r="N68" t="s">
        <v>42</v>
      </c>
      <c r="P68" t="s">
        <v>43</v>
      </c>
      <c r="T68">
        <v>12</v>
      </c>
      <c r="U68">
        <v>14</v>
      </c>
      <c r="V68">
        <v>130</v>
      </c>
      <c r="W68">
        <v>3006413</v>
      </c>
      <c r="X68" t="s">
        <v>34</v>
      </c>
      <c r="Y68">
        <v>345</v>
      </c>
      <c r="Z68" t="s">
        <v>44</v>
      </c>
      <c r="AA68" t="s">
        <v>36</v>
      </c>
      <c r="AB68">
        <v>3</v>
      </c>
    </row>
    <row r="69" spans="1:28" x14ac:dyDescent="0.25">
      <c r="A69">
        <v>345</v>
      </c>
      <c r="B69">
        <v>345102</v>
      </c>
      <c r="C69">
        <v>5490</v>
      </c>
      <c r="D69" s="2">
        <v>382.5</v>
      </c>
      <c r="E69" s="1">
        <v>41976</v>
      </c>
      <c r="F69" t="s">
        <v>29</v>
      </c>
      <c r="G69" t="s">
        <v>37</v>
      </c>
      <c r="H69" t="s">
        <v>40</v>
      </c>
      <c r="I69" s="5" t="s">
        <v>40</v>
      </c>
      <c r="J69">
        <v>182852</v>
      </c>
      <c r="K69">
        <v>195981</v>
      </c>
      <c r="L69">
        <v>174483</v>
      </c>
      <c r="M69" t="s">
        <v>41</v>
      </c>
      <c r="N69" t="s">
        <v>42</v>
      </c>
      <c r="P69" t="s">
        <v>43</v>
      </c>
      <c r="T69">
        <v>12</v>
      </c>
      <c r="U69">
        <v>14</v>
      </c>
      <c r="V69">
        <v>90</v>
      </c>
      <c r="W69">
        <v>3006413</v>
      </c>
      <c r="X69" t="s">
        <v>34</v>
      </c>
      <c r="Y69">
        <v>345</v>
      </c>
      <c r="Z69" t="s">
        <v>44</v>
      </c>
      <c r="AA69" t="s">
        <v>36</v>
      </c>
      <c r="AB69">
        <v>5</v>
      </c>
    </row>
    <row r="70" spans="1:28" x14ac:dyDescent="0.25">
      <c r="A70">
        <v>345</v>
      </c>
      <c r="B70">
        <v>345103</v>
      </c>
      <c r="C70">
        <v>5490</v>
      </c>
      <c r="D70" s="2">
        <v>900</v>
      </c>
      <c r="E70" s="1">
        <v>41982</v>
      </c>
      <c r="F70" t="s">
        <v>29</v>
      </c>
      <c r="G70" t="s">
        <v>52</v>
      </c>
      <c r="H70" t="s">
        <v>53</v>
      </c>
      <c r="I70" s="5" t="s">
        <v>64</v>
      </c>
      <c r="J70">
        <v>183270</v>
      </c>
      <c r="K70">
        <v>196481</v>
      </c>
      <c r="L70">
        <v>174879</v>
      </c>
      <c r="M70" t="s">
        <v>54</v>
      </c>
      <c r="N70" t="s">
        <v>42</v>
      </c>
      <c r="P70" t="s">
        <v>43</v>
      </c>
      <c r="T70">
        <v>12</v>
      </c>
      <c r="U70">
        <v>14</v>
      </c>
      <c r="W70">
        <v>3041208</v>
      </c>
      <c r="X70" t="s">
        <v>34</v>
      </c>
      <c r="Y70">
        <v>345</v>
      </c>
      <c r="Z70" t="s">
        <v>44</v>
      </c>
      <c r="AA70" t="s">
        <v>36</v>
      </c>
      <c r="AB70">
        <v>1</v>
      </c>
    </row>
    <row r="71" spans="1:28" x14ac:dyDescent="0.25">
      <c r="A71">
        <v>345</v>
      </c>
      <c r="B71">
        <v>345102</v>
      </c>
      <c r="C71">
        <v>5480</v>
      </c>
      <c r="D71" s="2">
        <v>2641.32</v>
      </c>
      <c r="E71" s="1">
        <v>41983</v>
      </c>
      <c r="F71" t="s">
        <v>29</v>
      </c>
      <c r="G71" t="s">
        <v>46</v>
      </c>
      <c r="H71" t="s">
        <v>56</v>
      </c>
      <c r="I71" s="5" t="s">
        <v>56</v>
      </c>
      <c r="J71">
        <v>183411</v>
      </c>
      <c r="K71">
        <v>196628</v>
      </c>
      <c r="L71">
        <v>174813</v>
      </c>
      <c r="M71" t="s">
        <v>41</v>
      </c>
      <c r="N71" t="s">
        <v>42</v>
      </c>
      <c r="P71" t="s">
        <v>43</v>
      </c>
      <c r="T71">
        <v>12</v>
      </c>
      <c r="U71">
        <v>14</v>
      </c>
      <c r="V71">
        <v>24</v>
      </c>
      <c r="W71">
        <v>3000198</v>
      </c>
      <c r="X71" t="s">
        <v>34</v>
      </c>
      <c r="Y71">
        <v>345</v>
      </c>
      <c r="Z71" t="s">
        <v>44</v>
      </c>
      <c r="AA71" t="s">
        <v>36</v>
      </c>
      <c r="AB71">
        <v>3</v>
      </c>
    </row>
    <row r="72" spans="1:28" x14ac:dyDescent="0.25">
      <c r="A72">
        <v>345</v>
      </c>
      <c r="B72">
        <v>345102</v>
      </c>
      <c r="C72">
        <v>5490</v>
      </c>
      <c r="D72" s="2">
        <v>972</v>
      </c>
      <c r="E72" s="1">
        <v>41983</v>
      </c>
      <c r="F72" t="s">
        <v>29</v>
      </c>
      <c r="G72" t="s">
        <v>46</v>
      </c>
      <c r="H72" t="s">
        <v>60</v>
      </c>
      <c r="I72" s="5" t="s">
        <v>60</v>
      </c>
      <c r="J72">
        <v>183411</v>
      </c>
      <c r="K72">
        <v>196628</v>
      </c>
      <c r="L72">
        <v>174813</v>
      </c>
      <c r="M72" t="s">
        <v>41</v>
      </c>
      <c r="N72" t="s">
        <v>42</v>
      </c>
      <c r="P72" t="s">
        <v>43</v>
      </c>
      <c r="T72">
        <v>12</v>
      </c>
      <c r="U72">
        <v>14</v>
      </c>
      <c r="V72">
        <v>1</v>
      </c>
      <c r="W72">
        <v>3000198</v>
      </c>
      <c r="X72" t="s">
        <v>34</v>
      </c>
      <c r="Y72">
        <v>345</v>
      </c>
      <c r="Z72" t="s">
        <v>44</v>
      </c>
      <c r="AA72" t="s">
        <v>36</v>
      </c>
      <c r="AB72">
        <v>5</v>
      </c>
    </row>
    <row r="73" spans="1:28" x14ac:dyDescent="0.25">
      <c r="A73">
        <v>345</v>
      </c>
      <c r="B73">
        <v>345102</v>
      </c>
      <c r="C73">
        <v>5490</v>
      </c>
      <c r="D73" s="2">
        <v>273</v>
      </c>
      <c r="E73" s="1">
        <v>41983</v>
      </c>
      <c r="F73" t="s">
        <v>29</v>
      </c>
      <c r="G73" t="s">
        <v>46</v>
      </c>
      <c r="H73" t="s">
        <v>47</v>
      </c>
      <c r="I73" s="5" t="s">
        <v>47</v>
      </c>
      <c r="J73">
        <v>183411</v>
      </c>
      <c r="K73">
        <v>196628</v>
      </c>
      <c r="L73">
        <v>174813</v>
      </c>
      <c r="M73" t="s">
        <v>41</v>
      </c>
      <c r="N73" t="s">
        <v>42</v>
      </c>
      <c r="P73" t="s">
        <v>43</v>
      </c>
      <c r="T73">
        <v>12</v>
      </c>
      <c r="U73">
        <v>14</v>
      </c>
      <c r="V73">
        <v>650</v>
      </c>
      <c r="W73">
        <v>3000198</v>
      </c>
      <c r="X73" t="s">
        <v>34</v>
      </c>
      <c r="Y73">
        <v>345</v>
      </c>
      <c r="Z73" t="s">
        <v>44</v>
      </c>
      <c r="AA73" t="s">
        <v>36</v>
      </c>
      <c r="AB73">
        <v>7</v>
      </c>
    </row>
    <row r="74" spans="1:28" x14ac:dyDescent="0.25">
      <c r="A74">
        <v>345</v>
      </c>
      <c r="B74">
        <v>345102</v>
      </c>
      <c r="C74">
        <v>5490</v>
      </c>
      <c r="D74" s="2">
        <v>971.36</v>
      </c>
      <c r="E74" s="1">
        <v>41984</v>
      </c>
      <c r="F74" t="s">
        <v>29</v>
      </c>
      <c r="G74" t="s">
        <v>48</v>
      </c>
      <c r="H74" t="s">
        <v>49</v>
      </c>
      <c r="I74" s="5" t="s">
        <v>49</v>
      </c>
      <c r="J74">
        <v>183469</v>
      </c>
      <c r="K74">
        <v>196685</v>
      </c>
      <c r="L74">
        <v>174812</v>
      </c>
      <c r="M74" t="s">
        <v>41</v>
      </c>
      <c r="N74" t="s">
        <v>42</v>
      </c>
      <c r="P74" t="s">
        <v>43</v>
      </c>
      <c r="T74">
        <v>12</v>
      </c>
      <c r="U74">
        <v>14</v>
      </c>
      <c r="V74">
        <v>6</v>
      </c>
      <c r="W74">
        <v>3004890</v>
      </c>
      <c r="X74" t="s">
        <v>34</v>
      </c>
      <c r="Y74">
        <v>345</v>
      </c>
      <c r="Z74" t="s">
        <v>44</v>
      </c>
      <c r="AA74" t="s">
        <v>36</v>
      </c>
      <c r="AB74">
        <v>3</v>
      </c>
    </row>
    <row r="75" spans="1:28" x14ac:dyDescent="0.25">
      <c r="A75">
        <v>345</v>
      </c>
      <c r="B75">
        <v>345102</v>
      </c>
      <c r="C75">
        <v>5480</v>
      </c>
      <c r="D75" s="2">
        <v>328.1</v>
      </c>
      <c r="E75" s="1">
        <v>41990</v>
      </c>
      <c r="F75" t="s">
        <v>29</v>
      </c>
      <c r="G75" t="s">
        <v>37</v>
      </c>
      <c r="H75" t="s">
        <v>45</v>
      </c>
      <c r="I75" s="5" t="s">
        <v>65</v>
      </c>
      <c r="J75">
        <v>183970</v>
      </c>
      <c r="K75">
        <v>197075</v>
      </c>
      <c r="L75">
        <v>175615</v>
      </c>
      <c r="M75" t="s">
        <v>41</v>
      </c>
      <c r="N75" t="s">
        <v>42</v>
      </c>
      <c r="P75" t="s">
        <v>43</v>
      </c>
      <c r="T75">
        <v>12</v>
      </c>
      <c r="U75">
        <v>14</v>
      </c>
      <c r="V75">
        <v>170</v>
      </c>
      <c r="W75">
        <v>3006413</v>
      </c>
      <c r="X75" t="s">
        <v>34</v>
      </c>
      <c r="Y75">
        <v>345</v>
      </c>
      <c r="Z75" t="s">
        <v>44</v>
      </c>
      <c r="AA75" t="s">
        <v>36</v>
      </c>
      <c r="AB75">
        <v>3</v>
      </c>
    </row>
    <row r="76" spans="1:28" x14ac:dyDescent="0.25">
      <c r="A76">
        <v>345</v>
      </c>
      <c r="B76">
        <v>345102</v>
      </c>
      <c r="C76">
        <v>5490</v>
      </c>
      <c r="D76" s="2">
        <v>340</v>
      </c>
      <c r="E76" s="1">
        <v>41990</v>
      </c>
      <c r="F76" t="s">
        <v>29</v>
      </c>
      <c r="G76" t="s">
        <v>37</v>
      </c>
      <c r="H76" t="s">
        <v>40</v>
      </c>
      <c r="I76" s="5" t="s">
        <v>40</v>
      </c>
      <c r="J76">
        <v>183970</v>
      </c>
      <c r="K76">
        <v>197075</v>
      </c>
      <c r="L76">
        <v>175615</v>
      </c>
      <c r="M76" t="s">
        <v>41</v>
      </c>
      <c r="N76" t="s">
        <v>42</v>
      </c>
      <c r="P76" t="s">
        <v>43</v>
      </c>
      <c r="T76">
        <v>12</v>
      </c>
      <c r="U76">
        <v>14</v>
      </c>
      <c r="V76">
        <v>80</v>
      </c>
      <c r="W76">
        <v>3006413</v>
      </c>
      <c r="X76" t="s">
        <v>34</v>
      </c>
      <c r="Y76">
        <v>345</v>
      </c>
      <c r="Z76" t="s">
        <v>44</v>
      </c>
      <c r="AA76" t="s">
        <v>36</v>
      </c>
      <c r="AB76">
        <v>5</v>
      </c>
    </row>
    <row r="77" spans="1:28" x14ac:dyDescent="0.25">
      <c r="A77">
        <v>345</v>
      </c>
      <c r="B77">
        <v>345102</v>
      </c>
      <c r="C77">
        <v>5490</v>
      </c>
      <c r="D77" s="2">
        <v>972</v>
      </c>
      <c r="E77" s="1">
        <v>42011</v>
      </c>
      <c r="F77" t="s">
        <v>29</v>
      </c>
      <c r="G77" t="s">
        <v>46</v>
      </c>
      <c r="H77" t="s">
        <v>60</v>
      </c>
      <c r="I77" s="5" t="s">
        <v>60</v>
      </c>
      <c r="J77">
        <v>185576</v>
      </c>
      <c r="K77">
        <v>198386</v>
      </c>
      <c r="L77">
        <v>176811</v>
      </c>
      <c r="M77" t="s">
        <v>41</v>
      </c>
      <c r="N77" t="s">
        <v>42</v>
      </c>
      <c r="P77" t="s">
        <v>43</v>
      </c>
      <c r="T77">
        <v>1</v>
      </c>
      <c r="U77">
        <v>15</v>
      </c>
      <c r="V77">
        <v>1</v>
      </c>
      <c r="W77">
        <v>3000198</v>
      </c>
      <c r="X77" t="s">
        <v>34</v>
      </c>
      <c r="Y77">
        <v>345</v>
      </c>
      <c r="Z77" t="s">
        <v>44</v>
      </c>
      <c r="AA77" t="s">
        <v>36</v>
      </c>
      <c r="AB77">
        <v>3</v>
      </c>
    </row>
    <row r="78" spans="1:28" x14ac:dyDescent="0.25">
      <c r="A78">
        <v>345</v>
      </c>
      <c r="B78">
        <v>345102</v>
      </c>
      <c r="C78">
        <v>5490</v>
      </c>
      <c r="D78" s="2">
        <v>273</v>
      </c>
      <c r="E78" s="1">
        <v>42011</v>
      </c>
      <c r="F78" t="s">
        <v>29</v>
      </c>
      <c r="G78" t="s">
        <v>46</v>
      </c>
      <c r="H78" t="s">
        <v>70</v>
      </c>
      <c r="I78" s="5" t="s">
        <v>47</v>
      </c>
      <c r="J78">
        <v>185576</v>
      </c>
      <c r="K78">
        <v>198386</v>
      </c>
      <c r="L78">
        <v>176811</v>
      </c>
      <c r="M78" t="s">
        <v>41</v>
      </c>
      <c r="N78" t="s">
        <v>42</v>
      </c>
      <c r="P78" t="s">
        <v>43</v>
      </c>
      <c r="T78">
        <v>1</v>
      </c>
      <c r="U78">
        <v>15</v>
      </c>
      <c r="V78">
        <v>1</v>
      </c>
      <c r="W78">
        <v>3000198</v>
      </c>
      <c r="X78" t="s">
        <v>34</v>
      </c>
      <c r="Y78">
        <v>345</v>
      </c>
      <c r="Z78" t="s">
        <v>44</v>
      </c>
      <c r="AA78" t="s">
        <v>36</v>
      </c>
      <c r="AB78">
        <v>5</v>
      </c>
    </row>
    <row r="79" spans="1:28" x14ac:dyDescent="0.25">
      <c r="A79">
        <v>345</v>
      </c>
      <c r="B79">
        <v>345102</v>
      </c>
      <c r="C79">
        <v>5490</v>
      </c>
      <c r="D79" s="2">
        <v>965.93</v>
      </c>
      <c r="E79" s="1">
        <v>42016</v>
      </c>
      <c r="F79" t="s">
        <v>29</v>
      </c>
      <c r="G79" t="s">
        <v>48</v>
      </c>
      <c r="H79" t="s">
        <v>49</v>
      </c>
      <c r="I79" s="5" t="s">
        <v>49</v>
      </c>
      <c r="J79">
        <v>185810</v>
      </c>
      <c r="K79">
        <v>198659</v>
      </c>
      <c r="L79">
        <v>176958</v>
      </c>
      <c r="M79" t="s">
        <v>41</v>
      </c>
      <c r="N79" t="s">
        <v>42</v>
      </c>
      <c r="P79" t="s">
        <v>43</v>
      </c>
      <c r="T79">
        <v>1</v>
      </c>
      <c r="U79">
        <v>15</v>
      </c>
      <c r="V79">
        <v>6</v>
      </c>
      <c r="W79">
        <v>3004890</v>
      </c>
      <c r="X79" t="s">
        <v>34</v>
      </c>
      <c r="Y79">
        <v>345</v>
      </c>
      <c r="Z79" t="s">
        <v>44</v>
      </c>
      <c r="AA79" t="s">
        <v>36</v>
      </c>
      <c r="AB79">
        <v>3</v>
      </c>
    </row>
    <row r="80" spans="1:28" x14ac:dyDescent="0.25">
      <c r="A80">
        <v>345</v>
      </c>
      <c r="B80">
        <v>345102</v>
      </c>
      <c r="C80">
        <v>5480</v>
      </c>
      <c r="D80" s="2">
        <v>579</v>
      </c>
      <c r="E80" s="1">
        <v>42017</v>
      </c>
      <c r="F80" t="s">
        <v>29</v>
      </c>
      <c r="G80" t="s">
        <v>37</v>
      </c>
      <c r="H80" t="s">
        <v>45</v>
      </c>
      <c r="I80" s="5" t="s">
        <v>65</v>
      </c>
      <c r="J80">
        <v>185923</v>
      </c>
      <c r="K80">
        <v>198743</v>
      </c>
      <c r="L80">
        <v>177375</v>
      </c>
      <c r="M80" t="s">
        <v>41</v>
      </c>
      <c r="N80" t="s">
        <v>42</v>
      </c>
      <c r="P80" t="s">
        <v>43</v>
      </c>
      <c r="T80">
        <v>1</v>
      </c>
      <c r="U80">
        <v>15</v>
      </c>
      <c r="V80">
        <v>300</v>
      </c>
      <c r="W80">
        <v>3006413</v>
      </c>
      <c r="X80" t="s">
        <v>34</v>
      </c>
      <c r="Y80">
        <v>345</v>
      </c>
      <c r="Z80" t="s">
        <v>44</v>
      </c>
      <c r="AA80" t="s">
        <v>36</v>
      </c>
      <c r="AB80">
        <v>3</v>
      </c>
    </row>
    <row r="81" spans="1:28" x14ac:dyDescent="0.25">
      <c r="A81">
        <v>345</v>
      </c>
      <c r="B81">
        <v>345102</v>
      </c>
      <c r="C81">
        <v>5490</v>
      </c>
      <c r="D81" s="2">
        <v>616.25</v>
      </c>
      <c r="E81" s="1">
        <v>42017</v>
      </c>
      <c r="F81" t="s">
        <v>29</v>
      </c>
      <c r="G81" t="s">
        <v>37</v>
      </c>
      <c r="H81" t="s">
        <v>40</v>
      </c>
      <c r="I81" s="5" t="s">
        <v>40</v>
      </c>
      <c r="J81">
        <v>185923</v>
      </c>
      <c r="K81">
        <v>198743</v>
      </c>
      <c r="L81">
        <v>177375</v>
      </c>
      <c r="M81" t="s">
        <v>41</v>
      </c>
      <c r="N81" t="s">
        <v>42</v>
      </c>
      <c r="P81" t="s">
        <v>43</v>
      </c>
      <c r="T81">
        <v>1</v>
      </c>
      <c r="U81">
        <v>15</v>
      </c>
      <c r="V81">
        <v>145</v>
      </c>
      <c r="W81">
        <v>3006413</v>
      </c>
      <c r="X81" t="s">
        <v>34</v>
      </c>
      <c r="Y81">
        <v>345</v>
      </c>
      <c r="Z81" t="s">
        <v>44</v>
      </c>
      <c r="AA81" t="s">
        <v>36</v>
      </c>
      <c r="AB81">
        <v>5</v>
      </c>
    </row>
    <row r="82" spans="1:28" x14ac:dyDescent="0.25">
      <c r="A82">
        <v>345</v>
      </c>
      <c r="B82">
        <v>345103</v>
      </c>
      <c r="C82">
        <v>5490</v>
      </c>
      <c r="D82" s="2">
        <v>900</v>
      </c>
      <c r="E82" s="1">
        <v>42020</v>
      </c>
      <c r="F82" t="s">
        <v>29</v>
      </c>
      <c r="G82" t="s">
        <v>52</v>
      </c>
      <c r="H82" t="s">
        <v>61</v>
      </c>
      <c r="I82" s="5" t="s">
        <v>64</v>
      </c>
      <c r="J82">
        <v>186201</v>
      </c>
      <c r="K82">
        <v>199095</v>
      </c>
      <c r="L82">
        <v>177667</v>
      </c>
      <c r="M82" t="s">
        <v>54</v>
      </c>
      <c r="N82" t="s">
        <v>42</v>
      </c>
      <c r="P82" t="s">
        <v>43</v>
      </c>
      <c r="T82">
        <v>1</v>
      </c>
      <c r="U82">
        <v>15</v>
      </c>
      <c r="W82">
        <v>3041208</v>
      </c>
      <c r="X82" t="s">
        <v>34</v>
      </c>
      <c r="Y82">
        <v>345</v>
      </c>
      <c r="Z82" t="s">
        <v>44</v>
      </c>
      <c r="AA82" t="s">
        <v>36</v>
      </c>
      <c r="AB82">
        <v>1</v>
      </c>
    </row>
    <row r="83" spans="1:28" x14ac:dyDescent="0.25">
      <c r="A83">
        <v>345</v>
      </c>
      <c r="B83">
        <v>345102</v>
      </c>
      <c r="C83">
        <v>5480</v>
      </c>
      <c r="D83" s="2">
        <v>270.2</v>
      </c>
      <c r="E83" s="1">
        <v>42037</v>
      </c>
      <c r="F83" t="s">
        <v>29</v>
      </c>
      <c r="G83" t="s">
        <v>37</v>
      </c>
      <c r="H83" t="s">
        <v>45</v>
      </c>
      <c r="I83" s="5" t="s">
        <v>65</v>
      </c>
      <c r="J83">
        <v>187349</v>
      </c>
      <c r="K83">
        <v>200213</v>
      </c>
      <c r="L83">
        <v>178741</v>
      </c>
      <c r="M83" t="s">
        <v>41</v>
      </c>
      <c r="N83" t="s">
        <v>42</v>
      </c>
      <c r="P83" t="s">
        <v>43</v>
      </c>
      <c r="T83">
        <v>2</v>
      </c>
      <c r="U83">
        <v>15</v>
      </c>
      <c r="V83">
        <v>140</v>
      </c>
      <c r="W83">
        <v>3006413</v>
      </c>
      <c r="X83" t="s">
        <v>34</v>
      </c>
      <c r="Y83">
        <v>345</v>
      </c>
      <c r="Z83" t="s">
        <v>44</v>
      </c>
      <c r="AA83" t="s">
        <v>36</v>
      </c>
      <c r="AB83">
        <v>3</v>
      </c>
    </row>
    <row r="84" spans="1:28" x14ac:dyDescent="0.25">
      <c r="A84">
        <v>345</v>
      </c>
      <c r="B84">
        <v>345102</v>
      </c>
      <c r="C84">
        <v>5490</v>
      </c>
      <c r="D84" s="2">
        <v>423.5</v>
      </c>
      <c r="E84" s="1">
        <v>42037</v>
      </c>
      <c r="F84" t="s">
        <v>29</v>
      </c>
      <c r="G84" t="s">
        <v>37</v>
      </c>
      <c r="H84" t="s">
        <v>73</v>
      </c>
      <c r="I84" s="5" t="s">
        <v>79</v>
      </c>
      <c r="J84">
        <v>187349</v>
      </c>
      <c r="K84">
        <v>200213</v>
      </c>
      <c r="L84">
        <v>178741</v>
      </c>
      <c r="M84" t="s">
        <v>41</v>
      </c>
      <c r="N84" t="s">
        <v>42</v>
      </c>
      <c r="P84" t="s">
        <v>43</v>
      </c>
      <c r="T84">
        <v>2</v>
      </c>
      <c r="U84">
        <v>15</v>
      </c>
      <c r="V84">
        <v>70</v>
      </c>
      <c r="W84">
        <v>3006413</v>
      </c>
      <c r="X84" t="s">
        <v>34</v>
      </c>
      <c r="Y84">
        <v>345</v>
      </c>
      <c r="Z84" t="s">
        <v>44</v>
      </c>
      <c r="AA84" t="s">
        <v>36</v>
      </c>
      <c r="AB84">
        <v>5</v>
      </c>
    </row>
    <row r="85" spans="1:28" x14ac:dyDescent="0.25">
      <c r="A85">
        <v>345</v>
      </c>
      <c r="B85">
        <v>345102</v>
      </c>
      <c r="C85">
        <v>5490</v>
      </c>
      <c r="D85" s="2">
        <v>446.25</v>
      </c>
      <c r="E85" s="1">
        <v>42037</v>
      </c>
      <c r="F85" t="s">
        <v>29</v>
      </c>
      <c r="G85" t="s">
        <v>37</v>
      </c>
      <c r="H85" t="s">
        <v>40</v>
      </c>
      <c r="I85" s="5" t="s">
        <v>40</v>
      </c>
      <c r="J85">
        <v>187349</v>
      </c>
      <c r="K85">
        <v>200213</v>
      </c>
      <c r="L85">
        <v>178741</v>
      </c>
      <c r="M85" t="s">
        <v>41</v>
      </c>
      <c r="N85" t="s">
        <v>42</v>
      </c>
      <c r="P85" t="s">
        <v>43</v>
      </c>
      <c r="T85">
        <v>2</v>
      </c>
      <c r="U85">
        <v>15</v>
      </c>
      <c r="V85">
        <v>105</v>
      </c>
      <c r="W85">
        <v>3006413</v>
      </c>
      <c r="X85" t="s">
        <v>34</v>
      </c>
      <c r="Y85">
        <v>345</v>
      </c>
      <c r="Z85" t="s">
        <v>44</v>
      </c>
      <c r="AA85" t="s">
        <v>36</v>
      </c>
      <c r="AB85">
        <v>7</v>
      </c>
    </row>
    <row r="86" spans="1:28" x14ac:dyDescent="0.25">
      <c r="A86">
        <v>345</v>
      </c>
      <c r="B86">
        <v>345102</v>
      </c>
      <c r="C86">
        <v>5480</v>
      </c>
      <c r="D86" s="2">
        <v>1343.1</v>
      </c>
      <c r="E86" s="1">
        <v>42039</v>
      </c>
      <c r="F86" t="s">
        <v>29</v>
      </c>
      <c r="G86" t="s">
        <v>46</v>
      </c>
      <c r="H86" t="s">
        <v>56</v>
      </c>
      <c r="I86" s="5" t="s">
        <v>56</v>
      </c>
      <c r="J86">
        <v>187561</v>
      </c>
      <c r="K86">
        <v>200416</v>
      </c>
      <c r="L86">
        <v>178732</v>
      </c>
      <c r="M86" t="s">
        <v>41</v>
      </c>
      <c r="N86" t="s">
        <v>42</v>
      </c>
      <c r="P86" t="s">
        <v>43</v>
      </c>
      <c r="T86">
        <v>2</v>
      </c>
      <c r="U86">
        <v>15</v>
      </c>
      <c r="V86">
        <v>12</v>
      </c>
      <c r="W86">
        <v>3000198</v>
      </c>
      <c r="X86" t="s">
        <v>34</v>
      </c>
      <c r="Y86">
        <v>345</v>
      </c>
      <c r="Z86" t="s">
        <v>44</v>
      </c>
      <c r="AA86" t="s">
        <v>36</v>
      </c>
      <c r="AB86">
        <v>3</v>
      </c>
    </row>
    <row r="87" spans="1:28" x14ac:dyDescent="0.25">
      <c r="A87">
        <v>345</v>
      </c>
      <c r="B87">
        <v>345102</v>
      </c>
      <c r="C87">
        <v>5490</v>
      </c>
      <c r="D87" s="2">
        <v>273</v>
      </c>
      <c r="E87" s="1">
        <v>42039</v>
      </c>
      <c r="F87" t="s">
        <v>29</v>
      </c>
      <c r="G87" t="s">
        <v>46</v>
      </c>
      <c r="H87" t="s">
        <v>47</v>
      </c>
      <c r="I87" s="5" t="s">
        <v>47</v>
      </c>
      <c r="J87">
        <v>187561</v>
      </c>
      <c r="K87">
        <v>200416</v>
      </c>
      <c r="L87">
        <v>178732</v>
      </c>
      <c r="M87" t="s">
        <v>41</v>
      </c>
      <c r="N87" t="s">
        <v>42</v>
      </c>
      <c r="P87" t="s">
        <v>43</v>
      </c>
      <c r="T87">
        <v>2</v>
      </c>
      <c r="U87">
        <v>15</v>
      </c>
      <c r="V87">
        <v>650</v>
      </c>
      <c r="W87">
        <v>3000198</v>
      </c>
      <c r="X87" t="s">
        <v>34</v>
      </c>
      <c r="Y87">
        <v>345</v>
      </c>
      <c r="Z87" t="s">
        <v>44</v>
      </c>
      <c r="AA87" t="s">
        <v>36</v>
      </c>
      <c r="AB87">
        <v>5</v>
      </c>
    </row>
    <row r="88" spans="1:28" x14ac:dyDescent="0.25">
      <c r="A88">
        <v>345</v>
      </c>
      <c r="B88">
        <v>345102</v>
      </c>
      <c r="C88">
        <v>5490</v>
      </c>
      <c r="D88" s="2">
        <v>965.93</v>
      </c>
      <c r="E88" s="1">
        <v>42047</v>
      </c>
      <c r="F88" t="s">
        <v>29</v>
      </c>
      <c r="G88" t="s">
        <v>48</v>
      </c>
      <c r="H88" t="s">
        <v>50</v>
      </c>
      <c r="I88" s="5" t="s">
        <v>49</v>
      </c>
      <c r="J88">
        <v>188111</v>
      </c>
      <c r="K88">
        <v>201090</v>
      </c>
      <c r="L88">
        <v>179261</v>
      </c>
      <c r="M88" t="s">
        <v>41</v>
      </c>
      <c r="N88" t="s">
        <v>42</v>
      </c>
      <c r="P88" t="s">
        <v>43</v>
      </c>
      <c r="T88">
        <v>2</v>
      </c>
      <c r="U88">
        <v>15</v>
      </c>
      <c r="V88">
        <v>6</v>
      </c>
      <c r="W88">
        <v>3004890</v>
      </c>
      <c r="X88" t="s">
        <v>34</v>
      </c>
      <c r="Y88">
        <v>345</v>
      </c>
      <c r="Z88" t="s">
        <v>44</v>
      </c>
      <c r="AA88" t="s">
        <v>36</v>
      </c>
      <c r="AB88">
        <v>3</v>
      </c>
    </row>
    <row r="89" spans="1:28" x14ac:dyDescent="0.25">
      <c r="A89">
        <v>345</v>
      </c>
      <c r="B89">
        <v>345102</v>
      </c>
      <c r="C89">
        <v>5490</v>
      </c>
      <c r="D89" s="2">
        <v>273</v>
      </c>
      <c r="E89" s="1">
        <v>42059</v>
      </c>
      <c r="F89" t="s">
        <v>29</v>
      </c>
      <c r="G89" t="s">
        <v>46</v>
      </c>
      <c r="H89" t="s">
        <v>47</v>
      </c>
      <c r="I89" s="5" t="s">
        <v>47</v>
      </c>
      <c r="J89">
        <v>188850</v>
      </c>
      <c r="K89">
        <v>201803</v>
      </c>
      <c r="L89">
        <v>180085</v>
      </c>
      <c r="M89" t="s">
        <v>41</v>
      </c>
      <c r="N89" t="s">
        <v>42</v>
      </c>
      <c r="P89" t="s">
        <v>43</v>
      </c>
      <c r="T89">
        <v>2</v>
      </c>
      <c r="U89">
        <v>15</v>
      </c>
      <c r="V89">
        <v>650</v>
      </c>
      <c r="W89">
        <v>3000198</v>
      </c>
      <c r="X89" t="s">
        <v>34</v>
      </c>
      <c r="Y89">
        <v>345</v>
      </c>
      <c r="Z89" t="s">
        <v>44</v>
      </c>
      <c r="AA89" t="s">
        <v>36</v>
      </c>
      <c r="AB89">
        <v>3</v>
      </c>
    </row>
    <row r="90" spans="1:28" x14ac:dyDescent="0.25">
      <c r="A90">
        <v>345</v>
      </c>
      <c r="B90">
        <v>345102</v>
      </c>
      <c r="C90">
        <v>5490</v>
      </c>
      <c r="D90" s="2">
        <v>46.25</v>
      </c>
      <c r="E90" s="1">
        <v>42059</v>
      </c>
      <c r="F90" t="s">
        <v>29</v>
      </c>
      <c r="G90" t="s">
        <v>46</v>
      </c>
      <c r="H90" t="s">
        <v>58</v>
      </c>
      <c r="I90" s="5" t="s">
        <v>58</v>
      </c>
      <c r="J90">
        <v>188850</v>
      </c>
      <c r="K90">
        <v>201803</v>
      </c>
      <c r="L90">
        <v>180085</v>
      </c>
      <c r="M90" t="s">
        <v>41</v>
      </c>
      <c r="N90" t="s">
        <v>42</v>
      </c>
      <c r="P90" t="s">
        <v>43</v>
      </c>
      <c r="T90">
        <v>2</v>
      </c>
      <c r="U90">
        <v>15</v>
      </c>
      <c r="V90">
        <v>5</v>
      </c>
      <c r="W90">
        <v>3000198</v>
      </c>
      <c r="X90" t="s">
        <v>34</v>
      </c>
      <c r="Y90">
        <v>345</v>
      </c>
      <c r="Z90" t="s">
        <v>44</v>
      </c>
      <c r="AA90" t="s">
        <v>36</v>
      </c>
      <c r="AB90">
        <v>5</v>
      </c>
    </row>
    <row r="91" spans="1:28" x14ac:dyDescent="0.25">
      <c r="A91">
        <v>345</v>
      </c>
      <c r="B91">
        <v>345102</v>
      </c>
      <c r="C91">
        <v>5490</v>
      </c>
      <c r="D91" s="2">
        <v>269.5</v>
      </c>
      <c r="E91" s="1">
        <v>42059</v>
      </c>
      <c r="F91" t="s">
        <v>29</v>
      </c>
      <c r="G91" t="s">
        <v>46</v>
      </c>
      <c r="H91" t="s">
        <v>40</v>
      </c>
      <c r="I91" s="5" t="s">
        <v>40</v>
      </c>
      <c r="J91">
        <v>188850</v>
      </c>
      <c r="K91">
        <v>201803</v>
      </c>
      <c r="L91">
        <v>180085</v>
      </c>
      <c r="M91" t="s">
        <v>41</v>
      </c>
      <c r="N91" t="s">
        <v>42</v>
      </c>
      <c r="P91" t="s">
        <v>43</v>
      </c>
      <c r="T91">
        <v>2</v>
      </c>
      <c r="U91">
        <v>15</v>
      </c>
      <c r="V91">
        <v>550</v>
      </c>
      <c r="W91">
        <v>3000198</v>
      </c>
      <c r="X91" t="s">
        <v>34</v>
      </c>
      <c r="Y91">
        <v>345</v>
      </c>
      <c r="Z91" t="s">
        <v>44</v>
      </c>
      <c r="AA91" t="s">
        <v>36</v>
      </c>
      <c r="AB91">
        <v>7</v>
      </c>
    </row>
    <row r="92" spans="1:28" x14ac:dyDescent="0.25">
      <c r="A92">
        <v>345</v>
      </c>
      <c r="B92">
        <v>345103</v>
      </c>
      <c r="C92">
        <v>5490</v>
      </c>
      <c r="D92" s="2">
        <v>450</v>
      </c>
      <c r="E92" s="1">
        <v>42061</v>
      </c>
      <c r="F92" t="s">
        <v>29</v>
      </c>
      <c r="G92" t="s">
        <v>52</v>
      </c>
      <c r="H92" t="s">
        <v>61</v>
      </c>
      <c r="I92" s="5" t="s">
        <v>64</v>
      </c>
      <c r="J92">
        <v>189016</v>
      </c>
      <c r="K92">
        <v>201999</v>
      </c>
      <c r="L92">
        <v>180421</v>
      </c>
      <c r="M92" t="s">
        <v>54</v>
      </c>
      <c r="N92" t="s">
        <v>42</v>
      </c>
      <c r="P92" t="s">
        <v>43</v>
      </c>
      <c r="T92">
        <v>2</v>
      </c>
      <c r="U92">
        <v>15</v>
      </c>
      <c r="W92">
        <v>3041208</v>
      </c>
      <c r="X92" t="s">
        <v>34</v>
      </c>
      <c r="Y92">
        <v>345</v>
      </c>
      <c r="Z92" t="s">
        <v>44</v>
      </c>
      <c r="AA92" t="s">
        <v>36</v>
      </c>
      <c r="AB92">
        <v>1</v>
      </c>
    </row>
    <row r="93" spans="1:28" x14ac:dyDescent="0.25">
      <c r="A93">
        <v>345</v>
      </c>
      <c r="B93">
        <v>345101</v>
      </c>
      <c r="C93">
        <v>5490</v>
      </c>
      <c r="D93" s="2">
        <v>174</v>
      </c>
      <c r="E93" s="1">
        <v>42062</v>
      </c>
      <c r="F93" t="s">
        <v>29</v>
      </c>
      <c r="G93" t="s">
        <v>37</v>
      </c>
      <c r="H93" t="s">
        <v>40</v>
      </c>
      <c r="I93" s="5" t="s">
        <v>40</v>
      </c>
      <c r="J93">
        <v>189126</v>
      </c>
      <c r="K93">
        <v>202078</v>
      </c>
      <c r="L93">
        <v>180504</v>
      </c>
      <c r="M93" t="s">
        <v>54</v>
      </c>
      <c r="N93" t="s">
        <v>42</v>
      </c>
      <c r="P93" t="s">
        <v>43</v>
      </c>
      <c r="T93">
        <v>2</v>
      </c>
      <c r="U93">
        <v>15</v>
      </c>
      <c r="V93">
        <v>40</v>
      </c>
      <c r="W93">
        <v>3006413</v>
      </c>
      <c r="X93" t="s">
        <v>34</v>
      </c>
      <c r="Y93">
        <v>345</v>
      </c>
      <c r="Z93" t="s">
        <v>44</v>
      </c>
      <c r="AA93" t="s">
        <v>36</v>
      </c>
      <c r="AB93">
        <v>1</v>
      </c>
    </row>
    <row r="94" spans="1:28" x14ac:dyDescent="0.25">
      <c r="A94">
        <v>345</v>
      </c>
      <c r="B94">
        <v>345101</v>
      </c>
      <c r="C94">
        <v>5480</v>
      </c>
      <c r="D94" s="2">
        <v>100.5</v>
      </c>
      <c r="E94" s="1">
        <v>42062</v>
      </c>
      <c r="F94" t="s">
        <v>29</v>
      </c>
      <c r="G94" t="s">
        <v>37</v>
      </c>
      <c r="H94" t="s">
        <v>55</v>
      </c>
      <c r="I94" s="5" t="s">
        <v>90</v>
      </c>
      <c r="J94">
        <v>189126</v>
      </c>
      <c r="K94">
        <v>202078</v>
      </c>
      <c r="L94">
        <v>180504</v>
      </c>
      <c r="M94" t="s">
        <v>54</v>
      </c>
      <c r="N94" t="s">
        <v>42</v>
      </c>
      <c r="P94" t="s">
        <v>43</v>
      </c>
      <c r="T94">
        <v>2</v>
      </c>
      <c r="U94">
        <v>15</v>
      </c>
      <c r="V94">
        <v>30</v>
      </c>
      <c r="W94">
        <v>3006413</v>
      </c>
      <c r="X94" t="s">
        <v>34</v>
      </c>
      <c r="Y94">
        <v>345</v>
      </c>
      <c r="Z94" t="s">
        <v>44</v>
      </c>
      <c r="AA94" t="s">
        <v>36</v>
      </c>
      <c r="AB94">
        <v>3</v>
      </c>
    </row>
    <row r="95" spans="1:28" x14ac:dyDescent="0.25">
      <c r="A95">
        <v>345</v>
      </c>
      <c r="B95">
        <v>345102</v>
      </c>
      <c r="C95">
        <v>5480</v>
      </c>
      <c r="D95" s="2">
        <v>579</v>
      </c>
      <c r="E95" s="1">
        <v>42066</v>
      </c>
      <c r="F95" t="s">
        <v>29</v>
      </c>
      <c r="G95" t="s">
        <v>37</v>
      </c>
      <c r="H95" t="s">
        <v>45</v>
      </c>
      <c r="I95" s="5" t="s">
        <v>65</v>
      </c>
      <c r="J95">
        <v>189321</v>
      </c>
      <c r="K95">
        <v>202255</v>
      </c>
      <c r="L95">
        <v>180663</v>
      </c>
      <c r="M95" t="s">
        <v>41</v>
      </c>
      <c r="N95" t="s">
        <v>42</v>
      </c>
      <c r="P95" t="s">
        <v>43</v>
      </c>
      <c r="T95">
        <v>3</v>
      </c>
      <c r="U95">
        <v>15</v>
      </c>
      <c r="V95">
        <v>300</v>
      </c>
      <c r="W95">
        <v>3006413</v>
      </c>
      <c r="X95" t="s">
        <v>34</v>
      </c>
      <c r="Y95">
        <v>345</v>
      </c>
      <c r="Z95" t="s">
        <v>44</v>
      </c>
      <c r="AA95" t="s">
        <v>36</v>
      </c>
      <c r="AB95">
        <v>3</v>
      </c>
    </row>
    <row r="96" spans="1:28" x14ac:dyDescent="0.25">
      <c r="A96">
        <v>345</v>
      </c>
      <c r="B96">
        <v>345102</v>
      </c>
      <c r="C96">
        <v>5490</v>
      </c>
      <c r="D96" s="2">
        <v>403.75</v>
      </c>
      <c r="E96" s="1">
        <v>42066</v>
      </c>
      <c r="F96" t="s">
        <v>29</v>
      </c>
      <c r="G96" t="s">
        <v>37</v>
      </c>
      <c r="H96" t="s">
        <v>40</v>
      </c>
      <c r="I96" s="5" t="s">
        <v>40</v>
      </c>
      <c r="J96">
        <v>189321</v>
      </c>
      <c r="K96">
        <v>202255</v>
      </c>
      <c r="L96">
        <v>180663</v>
      </c>
      <c r="M96" t="s">
        <v>41</v>
      </c>
      <c r="N96" t="s">
        <v>42</v>
      </c>
      <c r="P96" t="s">
        <v>43</v>
      </c>
      <c r="T96">
        <v>3</v>
      </c>
      <c r="U96">
        <v>15</v>
      </c>
      <c r="V96">
        <v>95</v>
      </c>
      <c r="W96">
        <v>3006413</v>
      </c>
      <c r="X96" t="s">
        <v>34</v>
      </c>
      <c r="Y96">
        <v>345</v>
      </c>
      <c r="Z96" t="s">
        <v>44</v>
      </c>
      <c r="AA96" t="s">
        <v>36</v>
      </c>
      <c r="AB96">
        <v>5</v>
      </c>
    </row>
    <row r="97" spans="1:28" x14ac:dyDescent="0.25">
      <c r="A97">
        <v>345</v>
      </c>
      <c r="B97">
        <v>345102</v>
      </c>
      <c r="C97">
        <v>5480</v>
      </c>
      <c r="D97" s="2">
        <v>2686.2</v>
      </c>
      <c r="E97" s="1">
        <v>42074</v>
      </c>
      <c r="F97" t="s">
        <v>29</v>
      </c>
      <c r="G97" t="s">
        <v>46</v>
      </c>
      <c r="H97" t="s">
        <v>56</v>
      </c>
      <c r="I97" s="5" t="s">
        <v>56</v>
      </c>
      <c r="J97">
        <v>189912</v>
      </c>
      <c r="K97">
        <v>202987</v>
      </c>
      <c r="L97">
        <v>181199</v>
      </c>
      <c r="M97" t="s">
        <v>41</v>
      </c>
      <c r="N97" t="s">
        <v>42</v>
      </c>
      <c r="P97" t="s">
        <v>43</v>
      </c>
      <c r="T97">
        <v>3</v>
      </c>
      <c r="U97">
        <v>15</v>
      </c>
      <c r="V97">
        <v>24</v>
      </c>
      <c r="W97">
        <v>3000198</v>
      </c>
      <c r="X97" t="s">
        <v>34</v>
      </c>
      <c r="Y97">
        <v>345</v>
      </c>
      <c r="Z97" t="s">
        <v>44</v>
      </c>
      <c r="AA97" t="s">
        <v>36</v>
      </c>
      <c r="AB97">
        <v>3</v>
      </c>
    </row>
    <row r="98" spans="1:28" x14ac:dyDescent="0.25">
      <c r="A98">
        <v>345</v>
      </c>
      <c r="B98">
        <v>345102</v>
      </c>
      <c r="C98">
        <v>5490</v>
      </c>
      <c r="D98" s="2">
        <v>416.5</v>
      </c>
      <c r="E98" s="1">
        <v>42074</v>
      </c>
      <c r="F98" t="s">
        <v>29</v>
      </c>
      <c r="G98" t="s">
        <v>46</v>
      </c>
      <c r="H98" t="s">
        <v>74</v>
      </c>
      <c r="I98" s="5" t="s">
        <v>74</v>
      </c>
      <c r="J98">
        <v>189912</v>
      </c>
      <c r="K98">
        <v>202987</v>
      </c>
      <c r="L98">
        <v>181199</v>
      </c>
      <c r="M98" t="s">
        <v>41</v>
      </c>
      <c r="N98" t="s">
        <v>42</v>
      </c>
      <c r="P98" t="s">
        <v>43</v>
      </c>
      <c r="T98">
        <v>3</v>
      </c>
      <c r="U98">
        <v>15</v>
      </c>
      <c r="V98">
        <v>45</v>
      </c>
      <c r="W98">
        <v>3000198</v>
      </c>
      <c r="X98" t="s">
        <v>34</v>
      </c>
      <c r="Y98">
        <v>345</v>
      </c>
      <c r="Z98" t="s">
        <v>44</v>
      </c>
      <c r="AA98" t="s">
        <v>36</v>
      </c>
      <c r="AB98">
        <v>5</v>
      </c>
    </row>
    <row r="99" spans="1:28" x14ac:dyDescent="0.25">
      <c r="A99">
        <v>345</v>
      </c>
      <c r="B99">
        <v>345102</v>
      </c>
      <c r="C99">
        <v>5490</v>
      </c>
      <c r="D99" s="2">
        <v>273</v>
      </c>
      <c r="E99" s="1">
        <v>42074</v>
      </c>
      <c r="F99" t="s">
        <v>29</v>
      </c>
      <c r="G99" t="s">
        <v>46</v>
      </c>
      <c r="H99" t="s">
        <v>67</v>
      </c>
      <c r="I99" s="5" t="s">
        <v>47</v>
      </c>
      <c r="J99">
        <v>189912</v>
      </c>
      <c r="K99">
        <v>202987</v>
      </c>
      <c r="L99">
        <v>181199</v>
      </c>
      <c r="M99" t="s">
        <v>41</v>
      </c>
      <c r="N99" t="s">
        <v>42</v>
      </c>
      <c r="P99" t="s">
        <v>43</v>
      </c>
      <c r="T99">
        <v>3</v>
      </c>
      <c r="U99">
        <v>15</v>
      </c>
      <c r="V99">
        <v>650</v>
      </c>
      <c r="W99">
        <v>3000198</v>
      </c>
      <c r="X99" t="s">
        <v>34</v>
      </c>
      <c r="Y99">
        <v>345</v>
      </c>
      <c r="Z99" t="s">
        <v>44</v>
      </c>
      <c r="AA99" t="s">
        <v>36</v>
      </c>
      <c r="AB99">
        <v>7</v>
      </c>
    </row>
    <row r="100" spans="1:28" x14ac:dyDescent="0.25">
      <c r="A100">
        <v>345</v>
      </c>
      <c r="B100">
        <v>345102</v>
      </c>
      <c r="C100">
        <v>5490</v>
      </c>
      <c r="D100" s="2">
        <v>965.93</v>
      </c>
      <c r="E100" s="1">
        <v>42079</v>
      </c>
      <c r="F100" t="s">
        <v>29</v>
      </c>
      <c r="G100" t="s">
        <v>48</v>
      </c>
      <c r="H100" t="s">
        <v>75</v>
      </c>
      <c r="I100" s="5" t="s">
        <v>49</v>
      </c>
      <c r="J100">
        <v>190261</v>
      </c>
      <c r="K100">
        <v>203310</v>
      </c>
      <c r="L100">
        <v>181239</v>
      </c>
      <c r="M100" t="s">
        <v>41</v>
      </c>
      <c r="N100" t="s">
        <v>42</v>
      </c>
      <c r="P100" t="s">
        <v>43</v>
      </c>
      <c r="T100">
        <v>3</v>
      </c>
      <c r="U100">
        <v>15</v>
      </c>
      <c r="V100">
        <v>6</v>
      </c>
      <c r="W100">
        <v>3004890</v>
      </c>
      <c r="X100" t="s">
        <v>34</v>
      </c>
      <c r="Y100">
        <v>345</v>
      </c>
      <c r="Z100" t="s">
        <v>44</v>
      </c>
      <c r="AA100" t="s">
        <v>36</v>
      </c>
      <c r="AB100">
        <v>3</v>
      </c>
    </row>
    <row r="101" spans="1:28" x14ac:dyDescent="0.25">
      <c r="A101">
        <v>345</v>
      </c>
      <c r="B101">
        <v>345102</v>
      </c>
      <c r="C101">
        <v>5480</v>
      </c>
      <c r="D101" s="2">
        <v>212.3</v>
      </c>
      <c r="E101" s="1">
        <v>42079</v>
      </c>
      <c r="F101" t="s">
        <v>29</v>
      </c>
      <c r="G101" t="s">
        <v>37</v>
      </c>
      <c r="H101" t="s">
        <v>45</v>
      </c>
      <c r="I101" s="5" t="s">
        <v>65</v>
      </c>
      <c r="J101">
        <v>190262</v>
      </c>
      <c r="K101">
        <v>203312</v>
      </c>
      <c r="L101">
        <v>181621</v>
      </c>
      <c r="M101" t="s">
        <v>41</v>
      </c>
      <c r="N101" t="s">
        <v>42</v>
      </c>
      <c r="P101" t="s">
        <v>43</v>
      </c>
      <c r="T101">
        <v>3</v>
      </c>
      <c r="U101">
        <v>15</v>
      </c>
      <c r="V101">
        <v>110</v>
      </c>
      <c r="W101">
        <v>3006413</v>
      </c>
      <c r="X101" t="s">
        <v>34</v>
      </c>
      <c r="Y101">
        <v>345</v>
      </c>
      <c r="Z101" t="s">
        <v>44</v>
      </c>
      <c r="AA101" t="s">
        <v>36</v>
      </c>
      <c r="AB101">
        <v>3</v>
      </c>
    </row>
    <row r="102" spans="1:28" x14ac:dyDescent="0.25">
      <c r="A102">
        <v>345</v>
      </c>
      <c r="B102">
        <v>345102</v>
      </c>
      <c r="C102">
        <v>5490</v>
      </c>
      <c r="D102" s="2">
        <v>680</v>
      </c>
      <c r="E102" s="1">
        <v>42079</v>
      </c>
      <c r="F102" t="s">
        <v>29</v>
      </c>
      <c r="G102" t="s">
        <v>37</v>
      </c>
      <c r="H102" t="s">
        <v>40</v>
      </c>
      <c r="I102" s="5" t="s">
        <v>40</v>
      </c>
      <c r="J102">
        <v>190262</v>
      </c>
      <c r="K102">
        <v>203312</v>
      </c>
      <c r="L102">
        <v>181621</v>
      </c>
      <c r="M102" t="s">
        <v>41</v>
      </c>
      <c r="N102" t="s">
        <v>42</v>
      </c>
      <c r="P102" t="s">
        <v>43</v>
      </c>
      <c r="T102">
        <v>3</v>
      </c>
      <c r="U102">
        <v>15</v>
      </c>
      <c r="V102">
        <v>160</v>
      </c>
      <c r="W102">
        <v>3006413</v>
      </c>
      <c r="X102" t="s">
        <v>34</v>
      </c>
      <c r="Y102">
        <v>345</v>
      </c>
      <c r="Z102" t="s">
        <v>44</v>
      </c>
      <c r="AA102" t="s">
        <v>36</v>
      </c>
      <c r="AB102">
        <v>5</v>
      </c>
    </row>
    <row r="103" spans="1:28" x14ac:dyDescent="0.25">
      <c r="A103">
        <v>345</v>
      </c>
      <c r="B103">
        <v>345102</v>
      </c>
      <c r="C103">
        <v>5480</v>
      </c>
      <c r="D103" s="2">
        <v>289.5</v>
      </c>
      <c r="E103" s="1">
        <v>42093</v>
      </c>
      <c r="F103" t="s">
        <v>29</v>
      </c>
      <c r="G103" t="s">
        <v>37</v>
      </c>
      <c r="H103" t="s">
        <v>45</v>
      </c>
      <c r="I103" s="5" t="s">
        <v>65</v>
      </c>
      <c r="J103">
        <v>191267</v>
      </c>
      <c r="K103">
        <v>204243</v>
      </c>
      <c r="L103">
        <v>182696</v>
      </c>
      <c r="M103" t="s">
        <v>41</v>
      </c>
      <c r="N103" t="s">
        <v>42</v>
      </c>
      <c r="P103" t="s">
        <v>43</v>
      </c>
      <c r="T103">
        <v>3</v>
      </c>
      <c r="U103">
        <v>15</v>
      </c>
      <c r="V103">
        <v>150</v>
      </c>
      <c r="W103">
        <v>3006413</v>
      </c>
      <c r="X103" t="s">
        <v>34</v>
      </c>
      <c r="Y103">
        <v>345</v>
      </c>
      <c r="Z103" t="s">
        <v>44</v>
      </c>
      <c r="AA103" t="s">
        <v>36</v>
      </c>
      <c r="AB103">
        <v>3</v>
      </c>
    </row>
    <row r="104" spans="1:28" x14ac:dyDescent="0.25">
      <c r="A104">
        <v>345</v>
      </c>
      <c r="B104">
        <v>345102</v>
      </c>
      <c r="C104">
        <v>5490</v>
      </c>
      <c r="D104" s="2">
        <v>340</v>
      </c>
      <c r="E104" s="1">
        <v>42093</v>
      </c>
      <c r="F104" t="s">
        <v>29</v>
      </c>
      <c r="G104" t="s">
        <v>37</v>
      </c>
      <c r="H104" t="s">
        <v>40</v>
      </c>
      <c r="I104" s="5" t="s">
        <v>40</v>
      </c>
      <c r="J104">
        <v>191267</v>
      </c>
      <c r="K104">
        <v>204243</v>
      </c>
      <c r="L104">
        <v>182696</v>
      </c>
      <c r="M104" t="s">
        <v>41</v>
      </c>
      <c r="N104" t="s">
        <v>42</v>
      </c>
      <c r="P104" t="s">
        <v>43</v>
      </c>
      <c r="T104">
        <v>3</v>
      </c>
      <c r="U104">
        <v>15</v>
      </c>
      <c r="V104">
        <v>80</v>
      </c>
      <c r="W104">
        <v>3006413</v>
      </c>
      <c r="X104" t="s">
        <v>34</v>
      </c>
      <c r="Y104">
        <v>345</v>
      </c>
      <c r="Z104" t="s">
        <v>44</v>
      </c>
      <c r="AA104" t="s">
        <v>36</v>
      </c>
      <c r="AB104">
        <v>5</v>
      </c>
    </row>
    <row r="105" spans="1:28" x14ac:dyDescent="0.25">
      <c r="A105">
        <v>345</v>
      </c>
      <c r="B105">
        <v>345102</v>
      </c>
      <c r="C105">
        <v>5490</v>
      </c>
      <c r="D105" s="2">
        <v>453.75</v>
      </c>
      <c r="E105" s="1">
        <v>42093</v>
      </c>
      <c r="F105" t="s">
        <v>29</v>
      </c>
      <c r="G105" t="s">
        <v>37</v>
      </c>
      <c r="H105" t="s">
        <v>51</v>
      </c>
      <c r="I105" s="5" t="s">
        <v>79</v>
      </c>
      <c r="J105">
        <v>191267</v>
      </c>
      <c r="K105">
        <v>204243</v>
      </c>
      <c r="L105">
        <v>182696</v>
      </c>
      <c r="M105" t="s">
        <v>41</v>
      </c>
      <c r="N105" t="s">
        <v>42</v>
      </c>
      <c r="P105" t="s">
        <v>43</v>
      </c>
      <c r="T105">
        <v>3</v>
      </c>
      <c r="U105">
        <v>15</v>
      </c>
      <c r="V105">
        <v>75</v>
      </c>
      <c r="W105">
        <v>3006413</v>
      </c>
      <c r="X105" t="s">
        <v>34</v>
      </c>
      <c r="Y105">
        <v>345</v>
      </c>
      <c r="Z105" t="s">
        <v>44</v>
      </c>
      <c r="AA105" t="s">
        <v>36</v>
      </c>
      <c r="AB105">
        <v>7</v>
      </c>
    </row>
    <row r="106" spans="1:28" x14ac:dyDescent="0.25">
      <c r="A106">
        <v>345</v>
      </c>
      <c r="B106">
        <v>345103</v>
      </c>
      <c r="C106">
        <v>5490</v>
      </c>
      <c r="D106" s="2">
        <v>900</v>
      </c>
      <c r="E106" s="1">
        <v>42094</v>
      </c>
      <c r="F106" t="s">
        <v>29</v>
      </c>
      <c r="G106" t="s">
        <v>52</v>
      </c>
      <c r="H106" t="s">
        <v>64</v>
      </c>
      <c r="I106" s="5" t="s">
        <v>64</v>
      </c>
      <c r="J106">
        <v>191492</v>
      </c>
      <c r="K106">
        <v>204444</v>
      </c>
      <c r="L106">
        <v>182870</v>
      </c>
      <c r="M106" t="s">
        <v>54</v>
      </c>
      <c r="N106" t="s">
        <v>42</v>
      </c>
      <c r="P106" t="s">
        <v>43</v>
      </c>
      <c r="T106">
        <v>3</v>
      </c>
      <c r="U106">
        <v>15</v>
      </c>
      <c r="W106">
        <v>3041208</v>
      </c>
      <c r="X106" t="s">
        <v>34</v>
      </c>
      <c r="Y106">
        <v>345</v>
      </c>
      <c r="Z106" t="s">
        <v>44</v>
      </c>
      <c r="AA106" t="s">
        <v>36</v>
      </c>
      <c r="AB106">
        <v>1</v>
      </c>
    </row>
    <row r="107" spans="1:28" x14ac:dyDescent="0.25">
      <c r="A107">
        <v>345</v>
      </c>
      <c r="B107">
        <v>345102</v>
      </c>
      <c r="C107">
        <v>5490</v>
      </c>
      <c r="D107" s="2">
        <v>546</v>
      </c>
      <c r="E107" s="1">
        <v>42095</v>
      </c>
      <c r="F107" t="s">
        <v>29</v>
      </c>
      <c r="G107" t="s">
        <v>46</v>
      </c>
      <c r="H107" t="s">
        <v>70</v>
      </c>
      <c r="I107" s="5" t="s">
        <v>47</v>
      </c>
      <c r="J107">
        <v>191614</v>
      </c>
      <c r="K107">
        <v>204530</v>
      </c>
      <c r="L107">
        <v>182695</v>
      </c>
      <c r="M107" t="s">
        <v>41</v>
      </c>
      <c r="N107" t="s">
        <v>42</v>
      </c>
      <c r="P107" t="s">
        <v>43</v>
      </c>
      <c r="T107">
        <v>4</v>
      </c>
      <c r="U107">
        <v>15</v>
      </c>
      <c r="V107">
        <v>2</v>
      </c>
      <c r="W107">
        <v>3000198</v>
      </c>
      <c r="X107" t="s">
        <v>34</v>
      </c>
      <c r="Y107">
        <v>345</v>
      </c>
      <c r="Z107" t="s">
        <v>44</v>
      </c>
      <c r="AA107" t="s">
        <v>36</v>
      </c>
      <c r="AB107">
        <v>3</v>
      </c>
    </row>
    <row r="108" spans="1:28" x14ac:dyDescent="0.25">
      <c r="A108">
        <v>345</v>
      </c>
      <c r="B108">
        <v>345102</v>
      </c>
      <c r="C108">
        <v>5490</v>
      </c>
      <c r="D108" s="2">
        <v>962.62</v>
      </c>
      <c r="E108" s="1">
        <v>42097</v>
      </c>
      <c r="F108" t="s">
        <v>29</v>
      </c>
      <c r="G108" t="s">
        <v>48</v>
      </c>
      <c r="H108" t="s">
        <v>75</v>
      </c>
      <c r="I108" s="5" t="s">
        <v>49</v>
      </c>
      <c r="J108">
        <v>191811</v>
      </c>
      <c r="K108">
        <v>204804</v>
      </c>
      <c r="L108">
        <v>183127</v>
      </c>
      <c r="M108" t="s">
        <v>41</v>
      </c>
      <c r="N108" t="s">
        <v>42</v>
      </c>
      <c r="P108" t="s">
        <v>43</v>
      </c>
      <c r="T108">
        <v>4</v>
      </c>
      <c r="U108">
        <v>15</v>
      </c>
      <c r="V108">
        <v>6</v>
      </c>
      <c r="W108">
        <v>3004890</v>
      </c>
      <c r="X108" t="s">
        <v>34</v>
      </c>
      <c r="Y108">
        <v>345</v>
      </c>
      <c r="Z108" t="s">
        <v>44</v>
      </c>
      <c r="AA108" t="s">
        <v>36</v>
      </c>
      <c r="AB108">
        <v>3</v>
      </c>
    </row>
    <row r="109" spans="1:28" x14ac:dyDescent="0.25">
      <c r="A109">
        <v>345</v>
      </c>
      <c r="B109">
        <v>345102</v>
      </c>
      <c r="C109">
        <v>5480</v>
      </c>
      <c r="D109" s="2">
        <v>270.2</v>
      </c>
      <c r="E109" s="1">
        <v>42107</v>
      </c>
      <c r="F109" t="s">
        <v>29</v>
      </c>
      <c r="G109" t="s">
        <v>37</v>
      </c>
      <c r="H109" t="s">
        <v>65</v>
      </c>
      <c r="I109" s="5" t="s">
        <v>65</v>
      </c>
      <c r="J109">
        <v>192446</v>
      </c>
      <c r="K109">
        <v>205396</v>
      </c>
      <c r="L109">
        <v>183747</v>
      </c>
      <c r="M109" t="s">
        <v>41</v>
      </c>
      <c r="N109" t="s">
        <v>42</v>
      </c>
      <c r="P109" t="s">
        <v>43</v>
      </c>
      <c r="T109">
        <v>4</v>
      </c>
      <c r="U109">
        <v>15</v>
      </c>
      <c r="V109">
        <v>140</v>
      </c>
      <c r="W109">
        <v>3006413</v>
      </c>
      <c r="X109" t="s">
        <v>34</v>
      </c>
      <c r="Y109">
        <v>345</v>
      </c>
      <c r="Z109" t="s">
        <v>44</v>
      </c>
      <c r="AA109" t="s">
        <v>36</v>
      </c>
      <c r="AB109">
        <v>3</v>
      </c>
    </row>
    <row r="110" spans="1:28" x14ac:dyDescent="0.25">
      <c r="A110">
        <v>345</v>
      </c>
      <c r="B110">
        <v>345102</v>
      </c>
      <c r="C110">
        <v>5490</v>
      </c>
      <c r="D110" s="2">
        <v>212.5</v>
      </c>
      <c r="E110" s="1">
        <v>42107</v>
      </c>
      <c r="F110" t="s">
        <v>29</v>
      </c>
      <c r="G110" t="s">
        <v>37</v>
      </c>
      <c r="H110" t="s">
        <v>40</v>
      </c>
      <c r="I110" s="5" t="s">
        <v>40</v>
      </c>
      <c r="J110">
        <v>192446</v>
      </c>
      <c r="K110">
        <v>205396</v>
      </c>
      <c r="L110">
        <v>183747</v>
      </c>
      <c r="M110" t="s">
        <v>41</v>
      </c>
      <c r="N110" t="s">
        <v>42</v>
      </c>
      <c r="P110" t="s">
        <v>43</v>
      </c>
      <c r="T110">
        <v>4</v>
      </c>
      <c r="U110">
        <v>15</v>
      </c>
      <c r="V110">
        <v>50</v>
      </c>
      <c r="W110">
        <v>3006413</v>
      </c>
      <c r="X110" t="s">
        <v>34</v>
      </c>
      <c r="Y110">
        <v>345</v>
      </c>
      <c r="Z110" t="s">
        <v>44</v>
      </c>
      <c r="AA110" t="s">
        <v>36</v>
      </c>
      <c r="AB110">
        <v>5</v>
      </c>
    </row>
    <row r="111" spans="1:28" x14ac:dyDescent="0.25">
      <c r="A111">
        <v>345</v>
      </c>
      <c r="B111">
        <v>345102</v>
      </c>
      <c r="C111">
        <v>5480</v>
      </c>
      <c r="D111" s="2">
        <v>1343.1</v>
      </c>
      <c r="E111" s="1">
        <v>42116</v>
      </c>
      <c r="F111" t="s">
        <v>29</v>
      </c>
      <c r="G111" t="s">
        <v>46</v>
      </c>
      <c r="H111" t="s">
        <v>56</v>
      </c>
      <c r="I111" s="5" t="s">
        <v>56</v>
      </c>
      <c r="J111">
        <v>193159</v>
      </c>
      <c r="K111">
        <v>206140</v>
      </c>
      <c r="L111">
        <v>184386</v>
      </c>
      <c r="M111" t="s">
        <v>41</v>
      </c>
      <c r="N111" t="s">
        <v>42</v>
      </c>
      <c r="P111" t="s">
        <v>43</v>
      </c>
      <c r="T111">
        <v>4</v>
      </c>
      <c r="U111">
        <v>15</v>
      </c>
      <c r="V111">
        <v>12</v>
      </c>
      <c r="W111">
        <v>3000198</v>
      </c>
      <c r="X111" t="s">
        <v>34</v>
      </c>
      <c r="Y111">
        <v>345</v>
      </c>
      <c r="Z111" t="s">
        <v>44</v>
      </c>
      <c r="AA111" t="s">
        <v>36</v>
      </c>
      <c r="AB111">
        <v>3</v>
      </c>
    </row>
    <row r="112" spans="1:28" x14ac:dyDescent="0.25">
      <c r="A112">
        <v>345</v>
      </c>
      <c r="B112">
        <v>345102</v>
      </c>
      <c r="C112">
        <v>5490</v>
      </c>
      <c r="D112" s="2">
        <v>231.25</v>
      </c>
      <c r="E112" s="1">
        <v>42116</v>
      </c>
      <c r="F112" t="s">
        <v>29</v>
      </c>
      <c r="G112" t="s">
        <v>46</v>
      </c>
      <c r="H112" t="s">
        <v>58</v>
      </c>
      <c r="I112" s="5" t="s">
        <v>58</v>
      </c>
      <c r="J112">
        <v>193159</v>
      </c>
      <c r="K112">
        <v>206140</v>
      </c>
      <c r="L112">
        <v>184386</v>
      </c>
      <c r="M112" t="s">
        <v>41</v>
      </c>
      <c r="N112" t="s">
        <v>42</v>
      </c>
      <c r="P112" t="s">
        <v>43</v>
      </c>
      <c r="T112">
        <v>4</v>
      </c>
      <c r="U112">
        <v>15</v>
      </c>
      <c r="V112">
        <v>25</v>
      </c>
      <c r="W112">
        <v>3000198</v>
      </c>
      <c r="X112" t="s">
        <v>34</v>
      </c>
      <c r="Y112">
        <v>345</v>
      </c>
      <c r="Z112" t="s">
        <v>44</v>
      </c>
      <c r="AA112" t="s">
        <v>36</v>
      </c>
      <c r="AB112">
        <v>5</v>
      </c>
    </row>
    <row r="113" spans="1:28" x14ac:dyDescent="0.25">
      <c r="A113">
        <v>345</v>
      </c>
      <c r="B113">
        <v>345102</v>
      </c>
      <c r="C113">
        <v>5490</v>
      </c>
      <c r="D113" s="2">
        <v>273</v>
      </c>
      <c r="E113" s="1">
        <v>42116</v>
      </c>
      <c r="F113" t="s">
        <v>29</v>
      </c>
      <c r="G113" t="s">
        <v>46</v>
      </c>
      <c r="H113" t="s">
        <v>47</v>
      </c>
      <c r="I113" s="5" t="s">
        <v>47</v>
      </c>
      <c r="J113">
        <v>193159</v>
      </c>
      <c r="K113">
        <v>206140</v>
      </c>
      <c r="L113">
        <v>184386</v>
      </c>
      <c r="M113" t="s">
        <v>41</v>
      </c>
      <c r="N113" t="s">
        <v>42</v>
      </c>
      <c r="P113" t="s">
        <v>43</v>
      </c>
      <c r="T113">
        <v>4</v>
      </c>
      <c r="U113">
        <v>15</v>
      </c>
      <c r="V113">
        <v>1</v>
      </c>
      <c r="W113">
        <v>3000198</v>
      </c>
      <c r="X113" t="s">
        <v>34</v>
      </c>
      <c r="Y113">
        <v>345</v>
      </c>
      <c r="Z113" t="s">
        <v>44</v>
      </c>
      <c r="AA113" t="s">
        <v>36</v>
      </c>
      <c r="AB113">
        <v>7</v>
      </c>
    </row>
    <row r="114" spans="1:28" x14ac:dyDescent="0.25">
      <c r="A114">
        <v>345</v>
      </c>
      <c r="B114">
        <v>345102</v>
      </c>
      <c r="C114">
        <v>5490</v>
      </c>
      <c r="D114" s="2">
        <v>9482.4</v>
      </c>
      <c r="E114" s="1">
        <v>42122</v>
      </c>
      <c r="F114" t="s">
        <v>29</v>
      </c>
      <c r="G114" t="s">
        <v>57</v>
      </c>
      <c r="H114" t="s">
        <v>76</v>
      </c>
      <c r="I114" s="5" t="s">
        <v>76</v>
      </c>
      <c r="J114">
        <v>193782</v>
      </c>
      <c r="K114">
        <v>206587</v>
      </c>
      <c r="L114">
        <v>185055</v>
      </c>
      <c r="M114" t="s">
        <v>41</v>
      </c>
      <c r="N114" t="s">
        <v>42</v>
      </c>
      <c r="P114" t="s">
        <v>43</v>
      </c>
      <c r="T114">
        <v>4</v>
      </c>
      <c r="U114">
        <v>15</v>
      </c>
      <c r="V114">
        <v>17560</v>
      </c>
      <c r="W114">
        <v>3005064</v>
      </c>
      <c r="X114" t="s">
        <v>34</v>
      </c>
      <c r="Y114">
        <v>345</v>
      </c>
      <c r="Z114" t="s">
        <v>44</v>
      </c>
      <c r="AA114" t="s">
        <v>36</v>
      </c>
      <c r="AB114">
        <v>3</v>
      </c>
    </row>
    <row r="115" spans="1:28" x14ac:dyDescent="0.25">
      <c r="A115">
        <v>345</v>
      </c>
      <c r="B115">
        <v>345102</v>
      </c>
      <c r="C115">
        <v>5480</v>
      </c>
      <c r="D115" s="2">
        <v>308.8</v>
      </c>
      <c r="E115" s="1">
        <v>42123</v>
      </c>
      <c r="F115" t="s">
        <v>29</v>
      </c>
      <c r="G115" t="s">
        <v>37</v>
      </c>
      <c r="H115" t="s">
        <v>65</v>
      </c>
      <c r="I115" s="5" t="s">
        <v>65</v>
      </c>
      <c r="J115">
        <v>193894</v>
      </c>
      <c r="K115">
        <v>206697</v>
      </c>
      <c r="L115">
        <v>185156</v>
      </c>
      <c r="M115" t="s">
        <v>41</v>
      </c>
      <c r="N115" t="s">
        <v>42</v>
      </c>
      <c r="P115" t="s">
        <v>43</v>
      </c>
      <c r="T115">
        <v>4</v>
      </c>
      <c r="U115">
        <v>15</v>
      </c>
      <c r="V115">
        <v>160</v>
      </c>
      <c r="W115">
        <v>3006413</v>
      </c>
      <c r="X115" t="s">
        <v>34</v>
      </c>
      <c r="Y115">
        <v>345</v>
      </c>
      <c r="Z115" t="s">
        <v>44</v>
      </c>
      <c r="AA115" t="s">
        <v>36</v>
      </c>
      <c r="AB115">
        <v>3</v>
      </c>
    </row>
    <row r="116" spans="1:28" x14ac:dyDescent="0.25">
      <c r="A116">
        <v>345</v>
      </c>
      <c r="B116">
        <v>345102</v>
      </c>
      <c r="C116">
        <v>5490</v>
      </c>
      <c r="D116" s="2">
        <v>425</v>
      </c>
      <c r="E116" s="1">
        <v>42123</v>
      </c>
      <c r="F116" t="s">
        <v>29</v>
      </c>
      <c r="G116" t="s">
        <v>37</v>
      </c>
      <c r="H116" t="s">
        <v>40</v>
      </c>
      <c r="I116" s="5" t="s">
        <v>40</v>
      </c>
      <c r="J116">
        <v>193894</v>
      </c>
      <c r="K116">
        <v>206697</v>
      </c>
      <c r="L116">
        <v>185156</v>
      </c>
      <c r="M116" t="s">
        <v>41</v>
      </c>
      <c r="N116" t="s">
        <v>42</v>
      </c>
      <c r="P116" t="s">
        <v>43</v>
      </c>
      <c r="T116">
        <v>4</v>
      </c>
      <c r="U116">
        <v>15</v>
      </c>
      <c r="V116">
        <v>100</v>
      </c>
      <c r="W116">
        <v>3006413</v>
      </c>
      <c r="X116" t="s">
        <v>34</v>
      </c>
      <c r="Y116">
        <v>345</v>
      </c>
      <c r="Z116" t="s">
        <v>44</v>
      </c>
      <c r="AA116" t="s">
        <v>36</v>
      </c>
      <c r="AB116">
        <v>5</v>
      </c>
    </row>
    <row r="117" spans="1:28" x14ac:dyDescent="0.25">
      <c r="A117">
        <v>345</v>
      </c>
      <c r="B117">
        <v>345102</v>
      </c>
      <c r="C117">
        <v>5490</v>
      </c>
      <c r="D117" s="2">
        <v>2525</v>
      </c>
      <c r="E117" s="1">
        <v>42130</v>
      </c>
      <c r="F117" t="s">
        <v>29</v>
      </c>
      <c r="G117" t="s">
        <v>46</v>
      </c>
      <c r="H117" t="s">
        <v>69</v>
      </c>
      <c r="I117" s="5" t="s">
        <v>69</v>
      </c>
      <c r="J117">
        <v>194504</v>
      </c>
      <c r="K117">
        <v>207347</v>
      </c>
      <c r="L117">
        <v>185566</v>
      </c>
      <c r="M117" t="s">
        <v>41</v>
      </c>
      <c r="N117" t="s">
        <v>42</v>
      </c>
      <c r="P117" t="s">
        <v>43</v>
      </c>
      <c r="T117">
        <v>5</v>
      </c>
      <c r="U117">
        <v>15</v>
      </c>
      <c r="V117">
        <v>20</v>
      </c>
      <c r="W117">
        <v>3000198</v>
      </c>
      <c r="X117" t="s">
        <v>34</v>
      </c>
      <c r="Y117">
        <v>345</v>
      </c>
      <c r="Z117" t="s">
        <v>44</v>
      </c>
      <c r="AA117" t="s">
        <v>36</v>
      </c>
      <c r="AB117">
        <v>3</v>
      </c>
    </row>
    <row r="118" spans="1:28" x14ac:dyDescent="0.25">
      <c r="A118">
        <v>345</v>
      </c>
      <c r="B118">
        <v>345103</v>
      </c>
      <c r="C118">
        <v>5490</v>
      </c>
      <c r="D118" s="2">
        <v>990</v>
      </c>
      <c r="E118" s="1">
        <v>42131</v>
      </c>
      <c r="F118" t="s">
        <v>29</v>
      </c>
      <c r="G118" t="s">
        <v>52</v>
      </c>
      <c r="H118" t="s">
        <v>77</v>
      </c>
      <c r="I118" s="5" t="s">
        <v>64</v>
      </c>
      <c r="J118">
        <v>194554</v>
      </c>
      <c r="K118">
        <v>207432</v>
      </c>
      <c r="L118">
        <v>185805</v>
      </c>
      <c r="M118" t="s">
        <v>54</v>
      </c>
      <c r="N118" t="s">
        <v>42</v>
      </c>
      <c r="P118" t="s">
        <v>43</v>
      </c>
      <c r="T118">
        <v>5</v>
      </c>
      <c r="U118">
        <v>15</v>
      </c>
      <c r="W118">
        <v>3041208</v>
      </c>
      <c r="X118" t="s">
        <v>34</v>
      </c>
      <c r="Y118">
        <v>345</v>
      </c>
      <c r="Z118" t="s">
        <v>44</v>
      </c>
      <c r="AA118" t="s">
        <v>36</v>
      </c>
      <c r="AB118">
        <v>1</v>
      </c>
    </row>
    <row r="119" spans="1:28" x14ac:dyDescent="0.25">
      <c r="A119">
        <v>345</v>
      </c>
      <c r="B119">
        <v>345102</v>
      </c>
      <c r="C119">
        <v>5480</v>
      </c>
      <c r="D119" s="2">
        <v>588.65</v>
      </c>
      <c r="E119" s="1">
        <v>42142</v>
      </c>
      <c r="F119" t="s">
        <v>29</v>
      </c>
      <c r="G119" t="s">
        <v>37</v>
      </c>
      <c r="H119" t="s">
        <v>45</v>
      </c>
      <c r="I119" s="5" t="s">
        <v>65</v>
      </c>
      <c r="J119">
        <v>195279</v>
      </c>
      <c r="K119">
        <v>208139</v>
      </c>
      <c r="L119">
        <v>186549</v>
      </c>
      <c r="M119" t="s">
        <v>41</v>
      </c>
      <c r="N119" t="s">
        <v>42</v>
      </c>
      <c r="P119" t="s">
        <v>43</v>
      </c>
      <c r="T119">
        <v>5</v>
      </c>
      <c r="U119">
        <v>15</v>
      </c>
      <c r="V119">
        <v>305</v>
      </c>
      <c r="W119">
        <v>3006413</v>
      </c>
      <c r="X119" t="s">
        <v>34</v>
      </c>
      <c r="Y119">
        <v>345</v>
      </c>
      <c r="Z119" t="s">
        <v>44</v>
      </c>
      <c r="AA119" t="s">
        <v>36</v>
      </c>
      <c r="AB119">
        <v>3</v>
      </c>
    </row>
    <row r="120" spans="1:28" x14ac:dyDescent="0.25">
      <c r="A120">
        <v>345</v>
      </c>
      <c r="B120">
        <v>345102</v>
      </c>
      <c r="C120">
        <v>5490</v>
      </c>
      <c r="D120" s="2">
        <v>573.75</v>
      </c>
      <c r="E120" s="1">
        <v>42142</v>
      </c>
      <c r="F120" t="s">
        <v>29</v>
      </c>
      <c r="G120" t="s">
        <v>37</v>
      </c>
      <c r="H120" t="s">
        <v>40</v>
      </c>
      <c r="I120" s="5" t="s">
        <v>40</v>
      </c>
      <c r="J120">
        <v>195279</v>
      </c>
      <c r="K120">
        <v>208139</v>
      </c>
      <c r="L120">
        <v>186549</v>
      </c>
      <c r="M120" t="s">
        <v>41</v>
      </c>
      <c r="N120" t="s">
        <v>42</v>
      </c>
      <c r="P120" t="s">
        <v>43</v>
      </c>
      <c r="T120">
        <v>5</v>
      </c>
      <c r="U120">
        <v>15</v>
      </c>
      <c r="V120">
        <v>135</v>
      </c>
      <c r="W120">
        <v>3006413</v>
      </c>
      <c r="X120" t="s">
        <v>34</v>
      </c>
      <c r="Y120">
        <v>345</v>
      </c>
      <c r="Z120" t="s">
        <v>44</v>
      </c>
      <c r="AA120" t="s">
        <v>36</v>
      </c>
      <c r="AB120">
        <v>5</v>
      </c>
    </row>
    <row r="121" spans="1:28" x14ac:dyDescent="0.25">
      <c r="A121">
        <v>345</v>
      </c>
      <c r="B121">
        <v>345102</v>
      </c>
      <c r="C121">
        <v>5490</v>
      </c>
      <c r="D121" s="2">
        <v>956.54</v>
      </c>
      <c r="E121" s="1">
        <v>42144</v>
      </c>
      <c r="F121" t="s">
        <v>29</v>
      </c>
      <c r="G121" t="s">
        <v>48</v>
      </c>
      <c r="H121" t="s">
        <v>78</v>
      </c>
      <c r="I121" s="5" t="s">
        <v>49</v>
      </c>
      <c r="J121">
        <v>195616</v>
      </c>
      <c r="K121">
        <v>208376</v>
      </c>
      <c r="L121">
        <v>186388</v>
      </c>
      <c r="M121" t="s">
        <v>41</v>
      </c>
      <c r="N121" t="s">
        <v>42</v>
      </c>
      <c r="P121" t="s">
        <v>43</v>
      </c>
      <c r="T121">
        <v>5</v>
      </c>
      <c r="U121">
        <v>15</v>
      </c>
      <c r="V121">
        <v>6</v>
      </c>
      <c r="W121">
        <v>3004890</v>
      </c>
      <c r="X121" t="s">
        <v>34</v>
      </c>
      <c r="Y121">
        <v>345</v>
      </c>
      <c r="Z121" t="s">
        <v>44</v>
      </c>
      <c r="AA121" t="s">
        <v>36</v>
      </c>
      <c r="AB121">
        <v>3</v>
      </c>
    </row>
    <row r="122" spans="1:28" x14ac:dyDescent="0.25">
      <c r="A122">
        <v>345</v>
      </c>
      <c r="B122">
        <v>345102</v>
      </c>
      <c r="C122">
        <v>5490</v>
      </c>
      <c r="D122" s="2">
        <v>1944</v>
      </c>
      <c r="E122" s="1">
        <v>42151</v>
      </c>
      <c r="F122" t="s">
        <v>29</v>
      </c>
      <c r="G122" t="s">
        <v>46</v>
      </c>
      <c r="H122" t="s">
        <v>60</v>
      </c>
      <c r="I122" s="5" t="s">
        <v>60</v>
      </c>
      <c r="J122">
        <v>196009</v>
      </c>
      <c r="K122">
        <v>208740</v>
      </c>
      <c r="L122">
        <v>187038</v>
      </c>
      <c r="M122" t="s">
        <v>41</v>
      </c>
      <c r="N122" t="s">
        <v>42</v>
      </c>
      <c r="P122" t="s">
        <v>43</v>
      </c>
      <c r="T122">
        <v>5</v>
      </c>
      <c r="U122">
        <v>15</v>
      </c>
      <c r="V122">
        <v>2</v>
      </c>
      <c r="W122">
        <v>3000198</v>
      </c>
      <c r="X122" t="s">
        <v>34</v>
      </c>
      <c r="Y122">
        <v>345</v>
      </c>
      <c r="Z122" t="s">
        <v>44</v>
      </c>
      <c r="AA122" t="s">
        <v>36</v>
      </c>
      <c r="AB122">
        <v>3</v>
      </c>
    </row>
    <row r="123" spans="1:28" x14ac:dyDescent="0.25">
      <c r="A123">
        <v>345</v>
      </c>
      <c r="B123">
        <v>345102</v>
      </c>
      <c r="C123">
        <v>5490</v>
      </c>
      <c r="D123" s="2">
        <v>273</v>
      </c>
      <c r="E123" s="1">
        <v>42151</v>
      </c>
      <c r="F123" t="s">
        <v>29</v>
      </c>
      <c r="G123" t="s">
        <v>46</v>
      </c>
      <c r="H123" t="s">
        <v>47</v>
      </c>
      <c r="I123" s="5" t="s">
        <v>47</v>
      </c>
      <c r="J123">
        <v>196009</v>
      </c>
      <c r="K123">
        <v>208740</v>
      </c>
      <c r="L123">
        <v>187038</v>
      </c>
      <c r="M123" t="s">
        <v>41</v>
      </c>
      <c r="N123" t="s">
        <v>42</v>
      </c>
      <c r="P123" t="s">
        <v>43</v>
      </c>
      <c r="T123">
        <v>5</v>
      </c>
      <c r="U123">
        <v>15</v>
      </c>
      <c r="V123">
        <v>1</v>
      </c>
      <c r="W123">
        <v>3000198</v>
      </c>
      <c r="X123" t="s">
        <v>34</v>
      </c>
      <c r="Y123">
        <v>345</v>
      </c>
      <c r="Z123" t="s">
        <v>44</v>
      </c>
      <c r="AA123" t="s">
        <v>36</v>
      </c>
      <c r="AB123">
        <v>5</v>
      </c>
    </row>
    <row r="124" spans="1:28" x14ac:dyDescent="0.25">
      <c r="A124">
        <v>345</v>
      </c>
      <c r="B124">
        <v>345102</v>
      </c>
      <c r="C124">
        <v>5480</v>
      </c>
      <c r="D124" s="2">
        <v>337.75</v>
      </c>
      <c r="E124" s="1">
        <v>42151</v>
      </c>
      <c r="F124" t="s">
        <v>29</v>
      </c>
      <c r="G124" t="s">
        <v>37</v>
      </c>
      <c r="H124" t="s">
        <v>45</v>
      </c>
      <c r="I124" s="5" t="s">
        <v>65</v>
      </c>
      <c r="J124">
        <v>196027</v>
      </c>
      <c r="K124">
        <v>208764</v>
      </c>
      <c r="L124">
        <v>187239</v>
      </c>
      <c r="M124" t="s">
        <v>41</v>
      </c>
      <c r="N124" t="s">
        <v>42</v>
      </c>
      <c r="P124" t="s">
        <v>43</v>
      </c>
      <c r="T124">
        <v>5</v>
      </c>
      <c r="U124">
        <v>15</v>
      </c>
      <c r="V124">
        <v>175</v>
      </c>
      <c r="W124">
        <v>3006413</v>
      </c>
      <c r="X124" t="s">
        <v>34</v>
      </c>
      <c r="Y124">
        <v>345</v>
      </c>
      <c r="Z124" t="s">
        <v>44</v>
      </c>
      <c r="AA124" t="s">
        <v>36</v>
      </c>
      <c r="AB124">
        <v>3</v>
      </c>
    </row>
    <row r="125" spans="1:28" x14ac:dyDescent="0.25">
      <c r="A125">
        <v>345</v>
      </c>
      <c r="B125">
        <v>345102</v>
      </c>
      <c r="C125">
        <v>5490</v>
      </c>
      <c r="D125" s="2">
        <v>233.75</v>
      </c>
      <c r="E125" s="1">
        <v>42151</v>
      </c>
      <c r="F125" t="s">
        <v>29</v>
      </c>
      <c r="G125" t="s">
        <v>37</v>
      </c>
      <c r="H125" t="s">
        <v>40</v>
      </c>
      <c r="I125" s="5" t="s">
        <v>40</v>
      </c>
      <c r="J125">
        <v>196027</v>
      </c>
      <c r="K125">
        <v>208764</v>
      </c>
      <c r="L125">
        <v>187239</v>
      </c>
      <c r="M125" t="s">
        <v>41</v>
      </c>
      <c r="N125" t="s">
        <v>42</v>
      </c>
      <c r="P125" t="s">
        <v>43</v>
      </c>
      <c r="T125">
        <v>5</v>
      </c>
      <c r="U125">
        <v>15</v>
      </c>
      <c r="V125">
        <v>55</v>
      </c>
      <c r="W125">
        <v>3006413</v>
      </c>
      <c r="X125" t="s">
        <v>34</v>
      </c>
      <c r="Y125">
        <v>345</v>
      </c>
      <c r="Z125" t="s">
        <v>44</v>
      </c>
      <c r="AA125" t="s">
        <v>36</v>
      </c>
      <c r="AB125">
        <v>5</v>
      </c>
    </row>
    <row r="126" spans="1:28" x14ac:dyDescent="0.25">
      <c r="A126">
        <v>345</v>
      </c>
      <c r="B126">
        <v>345102</v>
      </c>
      <c r="C126">
        <v>5490</v>
      </c>
      <c r="D126" s="2">
        <v>393.25</v>
      </c>
      <c r="E126" s="1">
        <v>42157</v>
      </c>
      <c r="F126" t="s">
        <v>29</v>
      </c>
      <c r="G126" t="s">
        <v>37</v>
      </c>
      <c r="H126" t="s">
        <v>79</v>
      </c>
      <c r="I126" s="5" t="s">
        <v>79</v>
      </c>
      <c r="J126">
        <v>196477</v>
      </c>
      <c r="K126">
        <v>209179</v>
      </c>
      <c r="L126">
        <v>187681</v>
      </c>
      <c r="M126" t="s">
        <v>41</v>
      </c>
      <c r="N126" t="s">
        <v>42</v>
      </c>
      <c r="P126" t="s">
        <v>43</v>
      </c>
      <c r="T126">
        <v>6</v>
      </c>
      <c r="U126">
        <v>15</v>
      </c>
      <c r="V126">
        <v>65</v>
      </c>
      <c r="W126">
        <v>3006413</v>
      </c>
      <c r="X126" t="s">
        <v>34</v>
      </c>
      <c r="Y126">
        <v>345</v>
      </c>
      <c r="Z126" t="s">
        <v>44</v>
      </c>
      <c r="AA126" t="s">
        <v>36</v>
      </c>
      <c r="AB126">
        <v>3</v>
      </c>
    </row>
    <row r="127" spans="1:28" x14ac:dyDescent="0.25">
      <c r="A127">
        <v>345</v>
      </c>
      <c r="B127">
        <v>345102</v>
      </c>
      <c r="C127">
        <v>5490</v>
      </c>
      <c r="D127" s="2">
        <v>170</v>
      </c>
      <c r="E127" s="1">
        <v>42157</v>
      </c>
      <c r="F127" t="s">
        <v>29</v>
      </c>
      <c r="G127" t="s">
        <v>37</v>
      </c>
      <c r="H127" t="s">
        <v>40</v>
      </c>
      <c r="I127" s="5" t="s">
        <v>40</v>
      </c>
      <c r="J127">
        <v>196477</v>
      </c>
      <c r="K127">
        <v>209179</v>
      </c>
      <c r="L127">
        <v>187681</v>
      </c>
      <c r="M127" t="s">
        <v>41</v>
      </c>
      <c r="N127" t="s">
        <v>42</v>
      </c>
      <c r="P127" t="s">
        <v>43</v>
      </c>
      <c r="T127">
        <v>6</v>
      </c>
      <c r="U127">
        <v>15</v>
      </c>
      <c r="V127">
        <v>40</v>
      </c>
      <c r="W127">
        <v>3006413</v>
      </c>
      <c r="X127" t="s">
        <v>34</v>
      </c>
      <c r="Y127">
        <v>345</v>
      </c>
      <c r="Z127" t="s">
        <v>44</v>
      </c>
      <c r="AA127" t="s">
        <v>36</v>
      </c>
      <c r="AB127">
        <v>5</v>
      </c>
    </row>
    <row r="128" spans="1:28" x14ac:dyDescent="0.25">
      <c r="A128">
        <v>345</v>
      </c>
      <c r="B128">
        <v>345102</v>
      </c>
      <c r="C128">
        <v>5490</v>
      </c>
      <c r="D128" s="2">
        <v>2525</v>
      </c>
      <c r="E128" s="1">
        <v>42158</v>
      </c>
      <c r="F128" t="s">
        <v>29</v>
      </c>
      <c r="G128" t="s">
        <v>46</v>
      </c>
      <c r="H128" t="s">
        <v>69</v>
      </c>
      <c r="I128" s="5" t="s">
        <v>69</v>
      </c>
      <c r="J128">
        <v>196658</v>
      </c>
      <c r="K128">
        <v>209355</v>
      </c>
      <c r="L128">
        <v>187580</v>
      </c>
      <c r="M128" t="s">
        <v>41</v>
      </c>
      <c r="N128" t="s">
        <v>42</v>
      </c>
      <c r="P128" t="s">
        <v>43</v>
      </c>
      <c r="T128">
        <v>6</v>
      </c>
      <c r="U128">
        <v>15</v>
      </c>
      <c r="V128">
        <v>20</v>
      </c>
      <c r="W128">
        <v>3000198</v>
      </c>
      <c r="X128" t="s">
        <v>34</v>
      </c>
      <c r="Y128">
        <v>345</v>
      </c>
      <c r="Z128" t="s">
        <v>44</v>
      </c>
      <c r="AA128" t="s">
        <v>36</v>
      </c>
      <c r="AB128">
        <v>3</v>
      </c>
    </row>
    <row r="129" spans="1:28" x14ac:dyDescent="0.25">
      <c r="A129">
        <v>345</v>
      </c>
      <c r="B129">
        <v>345102</v>
      </c>
      <c r="C129">
        <v>5480</v>
      </c>
      <c r="D129" s="2">
        <v>482.5</v>
      </c>
      <c r="E129" s="1">
        <v>42165</v>
      </c>
      <c r="F129" t="s">
        <v>29</v>
      </c>
      <c r="G129" t="s">
        <v>37</v>
      </c>
      <c r="H129" t="s">
        <v>45</v>
      </c>
      <c r="I129" s="5" t="s">
        <v>65</v>
      </c>
      <c r="J129">
        <v>197233</v>
      </c>
      <c r="K129">
        <v>209962</v>
      </c>
      <c r="L129">
        <v>188438</v>
      </c>
      <c r="M129" t="s">
        <v>41</v>
      </c>
      <c r="N129" t="s">
        <v>42</v>
      </c>
      <c r="P129" t="s">
        <v>43</v>
      </c>
      <c r="T129">
        <v>6</v>
      </c>
      <c r="U129">
        <v>15</v>
      </c>
      <c r="V129">
        <v>250</v>
      </c>
      <c r="W129">
        <v>3006413</v>
      </c>
      <c r="X129" t="s">
        <v>34</v>
      </c>
      <c r="Y129">
        <v>345</v>
      </c>
      <c r="Z129" t="s">
        <v>44</v>
      </c>
      <c r="AA129" t="s">
        <v>36</v>
      </c>
      <c r="AB129">
        <v>3</v>
      </c>
    </row>
    <row r="130" spans="1:28" x14ac:dyDescent="0.25">
      <c r="A130">
        <v>345</v>
      </c>
      <c r="B130">
        <v>345102</v>
      </c>
      <c r="C130">
        <v>5490</v>
      </c>
      <c r="D130" s="2">
        <v>170</v>
      </c>
      <c r="E130" s="1">
        <v>42165</v>
      </c>
      <c r="F130" t="s">
        <v>29</v>
      </c>
      <c r="G130" t="s">
        <v>37</v>
      </c>
      <c r="H130" t="s">
        <v>40</v>
      </c>
      <c r="I130" s="5" t="s">
        <v>40</v>
      </c>
      <c r="J130">
        <v>197233</v>
      </c>
      <c r="K130">
        <v>209962</v>
      </c>
      <c r="L130">
        <v>188438</v>
      </c>
      <c r="M130" t="s">
        <v>41</v>
      </c>
      <c r="N130" t="s">
        <v>42</v>
      </c>
      <c r="P130" t="s">
        <v>43</v>
      </c>
      <c r="T130">
        <v>6</v>
      </c>
      <c r="U130">
        <v>15</v>
      </c>
      <c r="V130">
        <v>40</v>
      </c>
      <c r="W130">
        <v>3006413</v>
      </c>
      <c r="X130" t="s">
        <v>34</v>
      </c>
      <c r="Y130">
        <v>345</v>
      </c>
      <c r="Z130" t="s">
        <v>44</v>
      </c>
      <c r="AA130" t="s">
        <v>36</v>
      </c>
      <c r="AB130">
        <v>5</v>
      </c>
    </row>
    <row r="131" spans="1:28" x14ac:dyDescent="0.25">
      <c r="A131">
        <v>345</v>
      </c>
      <c r="B131">
        <v>345103</v>
      </c>
      <c r="C131">
        <v>5490</v>
      </c>
      <c r="D131" s="2">
        <v>1170</v>
      </c>
      <c r="E131" s="1">
        <v>42173</v>
      </c>
      <c r="F131" t="s">
        <v>29</v>
      </c>
      <c r="G131" t="s">
        <v>52</v>
      </c>
      <c r="H131" t="s">
        <v>80</v>
      </c>
      <c r="I131" s="5" t="s">
        <v>64</v>
      </c>
      <c r="J131">
        <v>197910</v>
      </c>
      <c r="K131">
        <v>210552</v>
      </c>
      <c r="L131">
        <v>189095</v>
      </c>
      <c r="M131" t="s">
        <v>54</v>
      </c>
      <c r="N131" t="s">
        <v>42</v>
      </c>
      <c r="P131" t="s">
        <v>43</v>
      </c>
      <c r="T131">
        <v>6</v>
      </c>
      <c r="U131">
        <v>15</v>
      </c>
      <c r="W131">
        <v>3041208</v>
      </c>
      <c r="X131" t="s">
        <v>34</v>
      </c>
      <c r="Y131">
        <v>345</v>
      </c>
      <c r="Z131" t="s">
        <v>44</v>
      </c>
      <c r="AA131" t="s">
        <v>36</v>
      </c>
      <c r="AB131">
        <v>1</v>
      </c>
    </row>
    <row r="132" spans="1:28" x14ac:dyDescent="0.25">
      <c r="A132">
        <v>345</v>
      </c>
      <c r="B132">
        <v>345102</v>
      </c>
      <c r="C132">
        <v>5490</v>
      </c>
      <c r="D132" s="2">
        <v>962.69</v>
      </c>
      <c r="E132" s="1">
        <v>42174</v>
      </c>
      <c r="F132" t="s">
        <v>29</v>
      </c>
      <c r="G132" t="s">
        <v>48</v>
      </c>
      <c r="H132" t="s">
        <v>75</v>
      </c>
      <c r="I132" s="5" t="s">
        <v>49</v>
      </c>
      <c r="J132">
        <v>197988</v>
      </c>
      <c r="K132">
        <v>210644</v>
      </c>
      <c r="L132">
        <v>188874</v>
      </c>
      <c r="M132" t="s">
        <v>41</v>
      </c>
      <c r="N132" t="s">
        <v>42</v>
      </c>
      <c r="P132" t="s">
        <v>43</v>
      </c>
      <c r="T132">
        <v>6</v>
      </c>
      <c r="U132">
        <v>15</v>
      </c>
      <c r="V132">
        <v>6</v>
      </c>
      <c r="W132">
        <v>3004890</v>
      </c>
      <c r="X132" t="s">
        <v>34</v>
      </c>
      <c r="Y132">
        <v>345</v>
      </c>
      <c r="Z132" t="s">
        <v>44</v>
      </c>
      <c r="AA132" t="s">
        <v>36</v>
      </c>
      <c r="AB132">
        <v>3</v>
      </c>
    </row>
    <row r="133" spans="1:28" x14ac:dyDescent="0.25">
      <c r="A133">
        <v>345</v>
      </c>
      <c r="B133">
        <v>345102</v>
      </c>
      <c r="C133">
        <v>5480</v>
      </c>
      <c r="D133" s="2">
        <v>1343.1</v>
      </c>
      <c r="E133" s="1">
        <v>42179</v>
      </c>
      <c r="F133" t="s">
        <v>29</v>
      </c>
      <c r="G133" t="s">
        <v>46</v>
      </c>
      <c r="H133" t="s">
        <v>56</v>
      </c>
      <c r="I133" s="5" t="s">
        <v>56</v>
      </c>
      <c r="J133">
        <v>198337</v>
      </c>
      <c r="K133">
        <v>210987</v>
      </c>
      <c r="L133">
        <v>189285</v>
      </c>
      <c r="M133" t="s">
        <v>41</v>
      </c>
      <c r="N133" t="s">
        <v>42</v>
      </c>
      <c r="P133" t="s">
        <v>43</v>
      </c>
      <c r="T133">
        <v>6</v>
      </c>
      <c r="U133">
        <v>15</v>
      </c>
      <c r="V133">
        <v>12</v>
      </c>
      <c r="W133">
        <v>3000198</v>
      </c>
      <c r="X133" t="s">
        <v>34</v>
      </c>
      <c r="Y133">
        <v>345</v>
      </c>
      <c r="Z133" t="s">
        <v>44</v>
      </c>
      <c r="AA133" t="s">
        <v>36</v>
      </c>
      <c r="AB133">
        <v>3</v>
      </c>
    </row>
    <row r="134" spans="1:28" x14ac:dyDescent="0.25">
      <c r="A134">
        <v>345</v>
      </c>
      <c r="B134">
        <v>345102</v>
      </c>
      <c r="C134">
        <v>5490</v>
      </c>
      <c r="D134" s="2">
        <v>972</v>
      </c>
      <c r="E134" s="1">
        <v>42179</v>
      </c>
      <c r="F134" t="s">
        <v>29</v>
      </c>
      <c r="G134" t="s">
        <v>46</v>
      </c>
      <c r="H134" t="s">
        <v>60</v>
      </c>
      <c r="I134" s="5" t="s">
        <v>60</v>
      </c>
      <c r="J134">
        <v>198337</v>
      </c>
      <c r="K134">
        <v>210987</v>
      </c>
      <c r="L134">
        <v>189285</v>
      </c>
      <c r="M134" t="s">
        <v>41</v>
      </c>
      <c r="N134" t="s">
        <v>42</v>
      </c>
      <c r="P134" t="s">
        <v>43</v>
      </c>
      <c r="T134">
        <v>6</v>
      </c>
      <c r="U134">
        <v>15</v>
      </c>
      <c r="V134">
        <v>1</v>
      </c>
      <c r="W134">
        <v>3000198</v>
      </c>
      <c r="X134" t="s">
        <v>34</v>
      </c>
      <c r="Y134">
        <v>345</v>
      </c>
      <c r="Z134" t="s">
        <v>44</v>
      </c>
      <c r="AA134" t="s">
        <v>36</v>
      </c>
      <c r="AB134">
        <v>5</v>
      </c>
    </row>
    <row r="135" spans="1:28" x14ac:dyDescent="0.25">
      <c r="A135">
        <v>345</v>
      </c>
      <c r="B135">
        <v>345102</v>
      </c>
      <c r="C135">
        <v>5490</v>
      </c>
      <c r="D135" s="2">
        <v>2525</v>
      </c>
      <c r="E135" s="1">
        <v>42179</v>
      </c>
      <c r="F135" t="s">
        <v>29</v>
      </c>
      <c r="G135" t="s">
        <v>46</v>
      </c>
      <c r="H135" t="s">
        <v>59</v>
      </c>
      <c r="I135" s="5" t="s">
        <v>59</v>
      </c>
      <c r="J135">
        <v>198337</v>
      </c>
      <c r="K135">
        <v>210987</v>
      </c>
      <c r="L135">
        <v>189285</v>
      </c>
      <c r="M135" t="s">
        <v>41</v>
      </c>
      <c r="N135" t="s">
        <v>42</v>
      </c>
      <c r="P135" t="s">
        <v>43</v>
      </c>
      <c r="T135">
        <v>6</v>
      </c>
      <c r="U135">
        <v>15</v>
      </c>
      <c r="V135">
        <v>20</v>
      </c>
      <c r="W135">
        <v>3000198</v>
      </c>
      <c r="X135" t="s">
        <v>34</v>
      </c>
      <c r="Y135">
        <v>345</v>
      </c>
      <c r="Z135" t="s">
        <v>44</v>
      </c>
      <c r="AA135" t="s">
        <v>36</v>
      </c>
      <c r="AB135">
        <v>7</v>
      </c>
    </row>
    <row r="136" spans="1:28" x14ac:dyDescent="0.25">
      <c r="A136">
        <v>345</v>
      </c>
      <c r="B136">
        <v>345102</v>
      </c>
      <c r="C136">
        <v>5490</v>
      </c>
      <c r="D136" s="2">
        <v>546</v>
      </c>
      <c r="E136" s="1">
        <v>42179</v>
      </c>
      <c r="F136" t="s">
        <v>29</v>
      </c>
      <c r="G136" t="s">
        <v>46</v>
      </c>
      <c r="H136" t="s">
        <v>81</v>
      </c>
      <c r="I136" s="5" t="s">
        <v>47</v>
      </c>
      <c r="J136">
        <v>198337</v>
      </c>
      <c r="K136">
        <v>210987</v>
      </c>
      <c r="L136">
        <v>189285</v>
      </c>
      <c r="M136" t="s">
        <v>41</v>
      </c>
      <c r="N136" t="s">
        <v>42</v>
      </c>
      <c r="P136" t="s">
        <v>43</v>
      </c>
      <c r="T136">
        <v>6</v>
      </c>
      <c r="U136">
        <v>15</v>
      </c>
      <c r="V136">
        <v>2</v>
      </c>
      <c r="W136">
        <v>3000198</v>
      </c>
      <c r="X136" t="s">
        <v>34</v>
      </c>
      <c r="Y136">
        <v>345</v>
      </c>
      <c r="Z136" t="s">
        <v>44</v>
      </c>
      <c r="AA136" t="s">
        <v>36</v>
      </c>
      <c r="AB136">
        <v>9</v>
      </c>
    </row>
    <row r="137" spans="1:28" x14ac:dyDescent="0.25">
      <c r="A137">
        <v>345</v>
      </c>
      <c r="B137">
        <v>345102</v>
      </c>
      <c r="C137">
        <v>5480</v>
      </c>
      <c r="D137" s="2">
        <v>636.9</v>
      </c>
      <c r="E137" s="1">
        <v>42185</v>
      </c>
      <c r="F137" t="s">
        <v>29</v>
      </c>
      <c r="G137" t="s">
        <v>37</v>
      </c>
      <c r="H137" t="s">
        <v>45</v>
      </c>
      <c r="I137" s="5" t="s">
        <v>65</v>
      </c>
      <c r="J137">
        <v>198833</v>
      </c>
      <c r="K137">
        <v>211443</v>
      </c>
      <c r="L137">
        <v>190076</v>
      </c>
      <c r="M137" t="s">
        <v>41</v>
      </c>
      <c r="N137" t="s">
        <v>42</v>
      </c>
      <c r="P137" t="s">
        <v>43</v>
      </c>
      <c r="T137">
        <v>6</v>
      </c>
      <c r="U137">
        <v>15</v>
      </c>
      <c r="V137">
        <v>330</v>
      </c>
      <c r="W137">
        <v>3006413</v>
      </c>
      <c r="X137" t="s">
        <v>34</v>
      </c>
      <c r="Y137">
        <v>345</v>
      </c>
      <c r="Z137" t="s">
        <v>44</v>
      </c>
      <c r="AA137" t="s">
        <v>36</v>
      </c>
      <c r="AB137">
        <v>3</v>
      </c>
    </row>
    <row r="138" spans="1:28" x14ac:dyDescent="0.25">
      <c r="A138">
        <v>345</v>
      </c>
      <c r="B138">
        <v>345102</v>
      </c>
      <c r="C138">
        <v>5490</v>
      </c>
      <c r="D138" s="2">
        <v>488.75</v>
      </c>
      <c r="E138" s="1">
        <v>42185</v>
      </c>
      <c r="F138" t="s">
        <v>29</v>
      </c>
      <c r="G138" t="s">
        <v>37</v>
      </c>
      <c r="H138" t="s">
        <v>40</v>
      </c>
      <c r="I138" s="5" t="s">
        <v>40</v>
      </c>
      <c r="J138">
        <v>198833</v>
      </c>
      <c r="K138">
        <v>211443</v>
      </c>
      <c r="L138">
        <v>190076</v>
      </c>
      <c r="M138" t="s">
        <v>41</v>
      </c>
      <c r="N138" t="s">
        <v>42</v>
      </c>
      <c r="P138" t="s">
        <v>43</v>
      </c>
      <c r="T138">
        <v>6</v>
      </c>
      <c r="U138">
        <v>15</v>
      </c>
      <c r="V138">
        <v>115</v>
      </c>
      <c r="W138">
        <v>3006413</v>
      </c>
      <c r="X138" t="s">
        <v>34</v>
      </c>
      <c r="Y138">
        <v>345</v>
      </c>
      <c r="Z138" t="s">
        <v>44</v>
      </c>
      <c r="AA138" t="s">
        <v>36</v>
      </c>
      <c r="AB138">
        <v>5</v>
      </c>
    </row>
    <row r="139" spans="1:28" x14ac:dyDescent="0.25">
      <c r="A139">
        <v>345</v>
      </c>
      <c r="B139">
        <v>345101</v>
      </c>
      <c r="C139">
        <v>5480</v>
      </c>
      <c r="D139" s="2">
        <v>67</v>
      </c>
      <c r="E139" s="1">
        <v>41829</v>
      </c>
      <c r="F139" t="s">
        <v>29</v>
      </c>
      <c r="G139" t="s">
        <v>37</v>
      </c>
      <c r="I139" s="5" t="s">
        <v>65</v>
      </c>
      <c r="J139">
        <v>612670</v>
      </c>
      <c r="K139">
        <v>185581</v>
      </c>
      <c r="P139" t="s">
        <v>82</v>
      </c>
      <c r="T139">
        <v>7</v>
      </c>
      <c r="U139">
        <v>14</v>
      </c>
      <c r="W139">
        <v>3006413</v>
      </c>
      <c r="X139" t="s">
        <v>34</v>
      </c>
      <c r="Y139">
        <v>345</v>
      </c>
      <c r="Z139" t="s">
        <v>32</v>
      </c>
      <c r="AA139" t="s">
        <v>36</v>
      </c>
      <c r="AB139">
        <v>1</v>
      </c>
    </row>
    <row r="140" spans="1:28" x14ac:dyDescent="0.25">
      <c r="A140">
        <v>345</v>
      </c>
      <c r="B140">
        <v>345101</v>
      </c>
      <c r="C140">
        <v>5480</v>
      </c>
      <c r="D140" s="2">
        <v>174</v>
      </c>
      <c r="E140" s="1">
        <v>41829</v>
      </c>
      <c r="F140" t="s">
        <v>29</v>
      </c>
      <c r="G140" t="s">
        <v>37</v>
      </c>
      <c r="I140" s="5" t="s">
        <v>40</v>
      </c>
      <c r="J140">
        <v>612670</v>
      </c>
      <c r="K140">
        <v>185581</v>
      </c>
      <c r="P140" t="s">
        <v>82</v>
      </c>
      <c r="T140">
        <v>7</v>
      </c>
      <c r="U140">
        <v>14</v>
      </c>
      <c r="W140">
        <v>3006413</v>
      </c>
      <c r="X140" t="s">
        <v>34</v>
      </c>
      <c r="Y140">
        <v>345</v>
      </c>
      <c r="Z140" t="s">
        <v>32</v>
      </c>
      <c r="AA140" t="s">
        <v>36</v>
      </c>
      <c r="AB140">
        <v>1</v>
      </c>
    </row>
    <row r="141" spans="1:28" x14ac:dyDescent="0.25">
      <c r="A141">
        <v>345</v>
      </c>
      <c r="B141">
        <v>345101</v>
      </c>
      <c r="C141">
        <v>5480</v>
      </c>
      <c r="D141" s="2">
        <v>157.44999999999999</v>
      </c>
      <c r="E141" s="1">
        <v>41864</v>
      </c>
      <c r="F141" t="s">
        <v>29</v>
      </c>
      <c r="G141" t="s">
        <v>37</v>
      </c>
      <c r="I141" s="5" t="s">
        <v>65</v>
      </c>
      <c r="J141">
        <v>621318</v>
      </c>
      <c r="K141">
        <v>188204</v>
      </c>
      <c r="P141" t="s">
        <v>82</v>
      </c>
      <c r="T141">
        <v>8</v>
      </c>
      <c r="U141">
        <v>14</v>
      </c>
      <c r="W141">
        <v>3006413</v>
      </c>
      <c r="X141" t="s">
        <v>34</v>
      </c>
      <c r="Y141">
        <v>345</v>
      </c>
      <c r="Z141" t="s">
        <v>32</v>
      </c>
      <c r="AA141" t="s">
        <v>36</v>
      </c>
      <c r="AB141">
        <v>1</v>
      </c>
    </row>
    <row r="142" spans="1:28" x14ac:dyDescent="0.25">
      <c r="A142">
        <v>345</v>
      </c>
      <c r="B142">
        <v>345101</v>
      </c>
      <c r="C142">
        <v>5480</v>
      </c>
      <c r="D142" s="2">
        <v>100.5</v>
      </c>
      <c r="E142" s="1">
        <v>41885</v>
      </c>
      <c r="F142" t="s">
        <v>29</v>
      </c>
      <c r="G142" t="s">
        <v>37</v>
      </c>
      <c r="I142" s="5" t="s">
        <v>65</v>
      </c>
      <c r="J142">
        <v>625894</v>
      </c>
      <c r="K142">
        <v>189504</v>
      </c>
      <c r="P142" t="s">
        <v>82</v>
      </c>
      <c r="T142">
        <v>9</v>
      </c>
      <c r="U142">
        <v>14</v>
      </c>
      <c r="W142">
        <v>3006413</v>
      </c>
      <c r="X142" t="s">
        <v>34</v>
      </c>
      <c r="Y142">
        <v>345</v>
      </c>
      <c r="Z142" t="s">
        <v>32</v>
      </c>
      <c r="AA142" t="s">
        <v>36</v>
      </c>
      <c r="AB142">
        <v>1</v>
      </c>
    </row>
    <row r="143" spans="1:28" x14ac:dyDescent="0.25">
      <c r="A143">
        <v>345</v>
      </c>
      <c r="B143">
        <v>345101</v>
      </c>
      <c r="C143">
        <v>5480</v>
      </c>
      <c r="D143" s="2">
        <v>157.44999999999999</v>
      </c>
      <c r="E143" s="1">
        <v>41915</v>
      </c>
      <c r="F143" t="s">
        <v>29</v>
      </c>
      <c r="G143" t="s">
        <v>37</v>
      </c>
      <c r="I143" s="5" t="s">
        <v>65</v>
      </c>
      <c r="J143">
        <v>632869</v>
      </c>
      <c r="K143">
        <v>191787</v>
      </c>
      <c r="P143" t="s">
        <v>82</v>
      </c>
      <c r="T143">
        <v>10</v>
      </c>
      <c r="U143">
        <v>14</v>
      </c>
      <c r="W143">
        <v>3006413</v>
      </c>
      <c r="X143" t="s">
        <v>34</v>
      </c>
      <c r="Y143">
        <v>345</v>
      </c>
      <c r="Z143" t="s">
        <v>32</v>
      </c>
      <c r="AA143" t="s">
        <v>36</v>
      </c>
      <c r="AB143">
        <v>1</v>
      </c>
    </row>
    <row r="144" spans="1:28" x14ac:dyDescent="0.25">
      <c r="A144">
        <v>345</v>
      </c>
      <c r="B144">
        <v>345101</v>
      </c>
      <c r="C144">
        <v>5480</v>
      </c>
      <c r="D144" s="2">
        <v>217.5</v>
      </c>
      <c r="E144" s="1">
        <v>41929</v>
      </c>
      <c r="F144" t="s">
        <v>29</v>
      </c>
      <c r="G144" t="s">
        <v>37</v>
      </c>
      <c r="I144" s="5" t="s">
        <v>40</v>
      </c>
      <c r="J144">
        <v>637225</v>
      </c>
      <c r="K144">
        <v>192844</v>
      </c>
      <c r="P144" t="s">
        <v>82</v>
      </c>
      <c r="T144">
        <v>10</v>
      </c>
      <c r="U144">
        <v>14</v>
      </c>
      <c r="W144">
        <v>3006413</v>
      </c>
      <c r="X144" t="s">
        <v>34</v>
      </c>
      <c r="Y144">
        <v>345</v>
      </c>
      <c r="Z144" t="s">
        <v>32</v>
      </c>
      <c r="AA144" t="s">
        <v>36</v>
      </c>
      <c r="AB144">
        <v>1</v>
      </c>
    </row>
    <row r="145" spans="1:28" x14ac:dyDescent="0.25">
      <c r="A145">
        <v>345</v>
      </c>
      <c r="B145">
        <v>345101</v>
      </c>
      <c r="C145">
        <v>5480</v>
      </c>
      <c r="D145" s="2">
        <v>167.5</v>
      </c>
      <c r="E145" s="1">
        <v>41949</v>
      </c>
      <c r="F145" t="s">
        <v>29</v>
      </c>
      <c r="G145" t="s">
        <v>37</v>
      </c>
      <c r="I145" s="5" t="s">
        <v>65</v>
      </c>
      <c r="J145">
        <v>642653</v>
      </c>
      <c r="K145">
        <v>194593</v>
      </c>
      <c r="P145" t="s">
        <v>82</v>
      </c>
      <c r="T145">
        <v>11</v>
      </c>
      <c r="U145">
        <v>14</v>
      </c>
      <c r="W145">
        <v>3006413</v>
      </c>
      <c r="X145" t="s">
        <v>34</v>
      </c>
      <c r="Y145">
        <v>345</v>
      </c>
      <c r="Z145" t="s">
        <v>32</v>
      </c>
      <c r="AA145" t="s">
        <v>36</v>
      </c>
      <c r="AB145">
        <v>1</v>
      </c>
    </row>
    <row r="146" spans="1:28" x14ac:dyDescent="0.25">
      <c r="A146">
        <v>345</v>
      </c>
      <c r="B146">
        <v>345101</v>
      </c>
      <c r="C146">
        <v>5490</v>
      </c>
      <c r="D146" s="2">
        <v>87</v>
      </c>
      <c r="E146" s="1">
        <v>41982</v>
      </c>
      <c r="F146" t="s">
        <v>29</v>
      </c>
      <c r="G146" t="s">
        <v>37</v>
      </c>
      <c r="I146" s="5" t="s">
        <v>40</v>
      </c>
      <c r="J146">
        <v>648848</v>
      </c>
      <c r="K146">
        <v>196515</v>
      </c>
      <c r="P146" t="s">
        <v>82</v>
      </c>
      <c r="T146">
        <v>12</v>
      </c>
      <c r="U146">
        <v>14</v>
      </c>
      <c r="W146">
        <v>3006413</v>
      </c>
      <c r="X146" t="s">
        <v>34</v>
      </c>
      <c r="Y146">
        <v>345</v>
      </c>
      <c r="Z146" t="s">
        <v>32</v>
      </c>
      <c r="AA146" t="s">
        <v>36</v>
      </c>
      <c r="AB146">
        <v>1</v>
      </c>
    </row>
    <row r="147" spans="1:28" x14ac:dyDescent="0.25">
      <c r="A147">
        <v>345</v>
      </c>
      <c r="B147">
        <v>345101</v>
      </c>
      <c r="C147">
        <v>5480</v>
      </c>
      <c r="D147" s="2">
        <v>117.25</v>
      </c>
      <c r="E147" s="1">
        <v>41982</v>
      </c>
      <c r="F147" t="s">
        <v>29</v>
      </c>
      <c r="G147" t="s">
        <v>37</v>
      </c>
      <c r="I147" s="5" t="s">
        <v>65</v>
      </c>
      <c r="J147">
        <v>648848</v>
      </c>
      <c r="K147">
        <v>196515</v>
      </c>
      <c r="P147" t="s">
        <v>82</v>
      </c>
      <c r="T147">
        <v>12</v>
      </c>
      <c r="U147">
        <v>14</v>
      </c>
      <c r="W147">
        <v>3006413</v>
      </c>
      <c r="X147" t="s">
        <v>34</v>
      </c>
      <c r="Y147">
        <v>345</v>
      </c>
      <c r="Z147" t="s">
        <v>32</v>
      </c>
      <c r="AA147" t="s">
        <v>36</v>
      </c>
      <c r="AB147">
        <v>2</v>
      </c>
    </row>
    <row r="148" spans="1:28" x14ac:dyDescent="0.25">
      <c r="A148">
        <v>345</v>
      </c>
      <c r="B148">
        <v>345101</v>
      </c>
      <c r="C148">
        <v>5480</v>
      </c>
      <c r="D148" s="2">
        <v>100.5</v>
      </c>
      <c r="E148" s="1">
        <v>42002</v>
      </c>
      <c r="F148" t="s">
        <v>29</v>
      </c>
      <c r="G148" t="s">
        <v>37</v>
      </c>
      <c r="I148" s="5" t="s">
        <v>65</v>
      </c>
      <c r="J148">
        <v>653270</v>
      </c>
      <c r="K148">
        <v>197552</v>
      </c>
      <c r="P148" t="s">
        <v>82</v>
      </c>
      <c r="T148">
        <v>12</v>
      </c>
      <c r="U148">
        <v>14</v>
      </c>
      <c r="W148">
        <v>3006413</v>
      </c>
      <c r="X148" t="s">
        <v>34</v>
      </c>
      <c r="Y148">
        <v>345</v>
      </c>
      <c r="Z148" t="s">
        <v>32</v>
      </c>
      <c r="AA148" t="s">
        <v>36</v>
      </c>
      <c r="AB148">
        <v>1</v>
      </c>
    </row>
    <row r="149" spans="1:28" x14ac:dyDescent="0.25">
      <c r="A149">
        <v>345</v>
      </c>
      <c r="B149">
        <v>345101</v>
      </c>
      <c r="C149">
        <v>5480</v>
      </c>
      <c r="D149" s="2">
        <v>117.25</v>
      </c>
      <c r="E149" s="1">
        <v>42031</v>
      </c>
      <c r="F149" t="s">
        <v>29</v>
      </c>
      <c r="G149" t="s">
        <v>37</v>
      </c>
      <c r="I149" s="5" t="s">
        <v>65</v>
      </c>
      <c r="J149">
        <v>658929</v>
      </c>
      <c r="K149">
        <v>199687</v>
      </c>
      <c r="P149" t="s">
        <v>82</v>
      </c>
      <c r="T149">
        <v>1</v>
      </c>
      <c r="U149">
        <v>15</v>
      </c>
      <c r="W149">
        <v>3006413</v>
      </c>
      <c r="X149" t="s">
        <v>34</v>
      </c>
      <c r="Y149">
        <v>345</v>
      </c>
      <c r="Z149" t="s">
        <v>32</v>
      </c>
      <c r="AA149" t="s">
        <v>36</v>
      </c>
      <c r="AB149">
        <v>1</v>
      </c>
    </row>
    <row r="150" spans="1:28" x14ac:dyDescent="0.25">
      <c r="A150">
        <v>345</v>
      </c>
      <c r="B150">
        <v>345101</v>
      </c>
      <c r="C150">
        <v>5490</v>
      </c>
      <c r="D150" s="2">
        <v>41.35</v>
      </c>
      <c r="E150" s="1">
        <v>42031</v>
      </c>
      <c r="F150" t="s">
        <v>29</v>
      </c>
      <c r="G150" t="s">
        <v>84</v>
      </c>
      <c r="I150" s="5" t="s">
        <v>88</v>
      </c>
      <c r="J150">
        <v>659376</v>
      </c>
      <c r="K150">
        <v>199687</v>
      </c>
      <c r="P150" t="s">
        <v>82</v>
      </c>
      <c r="T150">
        <v>1</v>
      </c>
      <c r="U150">
        <v>15</v>
      </c>
      <c r="W150">
        <v>3000863</v>
      </c>
      <c r="X150" t="s">
        <v>34</v>
      </c>
      <c r="Y150">
        <v>345</v>
      </c>
      <c r="Z150" t="s">
        <v>32</v>
      </c>
      <c r="AA150" t="s">
        <v>36</v>
      </c>
      <c r="AB150">
        <v>1</v>
      </c>
    </row>
    <row r="151" spans="1:28" x14ac:dyDescent="0.25">
      <c r="A151">
        <v>345</v>
      </c>
      <c r="B151">
        <v>345102</v>
      </c>
      <c r="C151">
        <v>5490</v>
      </c>
      <c r="D151" s="2">
        <v>23.52</v>
      </c>
      <c r="E151" s="1">
        <v>42046</v>
      </c>
      <c r="F151" t="s">
        <v>29</v>
      </c>
      <c r="G151" t="s">
        <v>83</v>
      </c>
      <c r="I151" s="5" t="s">
        <v>89</v>
      </c>
      <c r="J151">
        <v>662626</v>
      </c>
      <c r="K151">
        <v>200938</v>
      </c>
      <c r="P151" t="s">
        <v>82</v>
      </c>
      <c r="T151">
        <v>2</v>
      </c>
      <c r="U151">
        <v>15</v>
      </c>
      <c r="W151">
        <v>3000092</v>
      </c>
      <c r="X151" t="s">
        <v>34</v>
      </c>
      <c r="Y151">
        <v>345</v>
      </c>
      <c r="Z151" t="s">
        <v>32</v>
      </c>
      <c r="AA151" t="s">
        <v>36</v>
      </c>
      <c r="AB151">
        <v>1</v>
      </c>
    </row>
    <row r="152" spans="1:28" x14ac:dyDescent="0.25">
      <c r="A152">
        <v>345</v>
      </c>
      <c r="B152">
        <v>345102</v>
      </c>
      <c r="C152">
        <v>5490</v>
      </c>
      <c r="D152" s="2">
        <v>156.21</v>
      </c>
      <c r="E152" s="1">
        <v>42047</v>
      </c>
      <c r="F152" t="s">
        <v>29</v>
      </c>
      <c r="G152" t="s">
        <v>83</v>
      </c>
      <c r="I152" s="5" t="s">
        <v>91</v>
      </c>
      <c r="J152">
        <v>663150</v>
      </c>
      <c r="K152">
        <v>201026</v>
      </c>
      <c r="P152" t="s">
        <v>82</v>
      </c>
      <c r="T152">
        <v>2</v>
      </c>
      <c r="U152">
        <v>15</v>
      </c>
      <c r="W152">
        <v>3000092</v>
      </c>
      <c r="X152" t="s">
        <v>34</v>
      </c>
      <c r="Y152">
        <v>345</v>
      </c>
      <c r="Z152" t="s">
        <v>32</v>
      </c>
      <c r="AA152" t="s">
        <v>36</v>
      </c>
      <c r="AB152">
        <v>1</v>
      </c>
    </row>
    <row r="153" spans="1:28" x14ac:dyDescent="0.25">
      <c r="A153">
        <v>345</v>
      </c>
      <c r="B153">
        <v>345101</v>
      </c>
      <c r="C153">
        <v>5480</v>
      </c>
      <c r="D153" s="2">
        <v>117.25</v>
      </c>
      <c r="E153" s="1">
        <v>42059</v>
      </c>
      <c r="F153" t="s">
        <v>29</v>
      </c>
      <c r="G153" t="s">
        <v>37</v>
      </c>
      <c r="I153" s="5" t="s">
        <v>65</v>
      </c>
      <c r="J153">
        <v>665656</v>
      </c>
      <c r="K153">
        <v>201807</v>
      </c>
      <c r="P153" t="s">
        <v>82</v>
      </c>
      <c r="T153">
        <v>2</v>
      </c>
      <c r="U153">
        <v>15</v>
      </c>
      <c r="W153">
        <v>3006413</v>
      </c>
      <c r="X153" t="s">
        <v>34</v>
      </c>
      <c r="Y153">
        <v>345</v>
      </c>
      <c r="Z153" t="s">
        <v>32</v>
      </c>
      <c r="AA153" t="s">
        <v>36</v>
      </c>
      <c r="AB153">
        <v>1</v>
      </c>
    </row>
    <row r="154" spans="1:28" x14ac:dyDescent="0.25">
      <c r="A154">
        <v>345</v>
      </c>
      <c r="B154">
        <v>345101</v>
      </c>
      <c r="C154">
        <v>5480</v>
      </c>
      <c r="D154" s="2">
        <v>100.5</v>
      </c>
      <c r="E154" s="1">
        <v>42087</v>
      </c>
      <c r="F154" t="s">
        <v>29</v>
      </c>
      <c r="G154" t="s">
        <v>37</v>
      </c>
      <c r="I154" s="5" t="s">
        <v>65</v>
      </c>
      <c r="J154">
        <v>671923</v>
      </c>
      <c r="K154">
        <v>203911</v>
      </c>
      <c r="P154" t="s">
        <v>82</v>
      </c>
      <c r="T154">
        <v>3</v>
      </c>
      <c r="U154">
        <v>15</v>
      </c>
      <c r="W154">
        <v>3006413</v>
      </c>
      <c r="X154" t="s">
        <v>34</v>
      </c>
      <c r="Y154">
        <v>345</v>
      </c>
      <c r="Z154" t="s">
        <v>32</v>
      </c>
      <c r="AA154" t="s">
        <v>36</v>
      </c>
      <c r="AB154">
        <v>1</v>
      </c>
    </row>
    <row r="155" spans="1:28" x14ac:dyDescent="0.25">
      <c r="A155">
        <v>345</v>
      </c>
      <c r="B155">
        <v>345102</v>
      </c>
      <c r="C155">
        <v>5490</v>
      </c>
      <c r="D155" s="2">
        <v>-0.25</v>
      </c>
      <c r="E155" s="1">
        <v>42087</v>
      </c>
      <c r="F155" t="s">
        <v>29</v>
      </c>
      <c r="G155" t="s">
        <v>46</v>
      </c>
      <c r="H155" t="s">
        <v>74</v>
      </c>
      <c r="I155" s="5" t="s">
        <v>58</v>
      </c>
      <c r="J155">
        <v>671950</v>
      </c>
      <c r="K155">
        <v>203928</v>
      </c>
      <c r="L155">
        <v>181199</v>
      </c>
      <c r="M155" t="s">
        <v>41</v>
      </c>
      <c r="N155" t="s">
        <v>42</v>
      </c>
      <c r="P155" t="s">
        <v>82</v>
      </c>
      <c r="T155">
        <v>3</v>
      </c>
      <c r="U155">
        <v>15</v>
      </c>
      <c r="W155">
        <v>3000198</v>
      </c>
      <c r="X155" t="s">
        <v>34</v>
      </c>
      <c r="Y155">
        <v>345</v>
      </c>
      <c r="Z155" t="s">
        <v>32</v>
      </c>
      <c r="AA155" t="s">
        <v>36</v>
      </c>
      <c r="AB155">
        <v>3</v>
      </c>
    </row>
    <row r="156" spans="1:28" x14ac:dyDescent="0.25">
      <c r="A156">
        <v>345</v>
      </c>
      <c r="B156">
        <v>345102</v>
      </c>
      <c r="C156">
        <v>5480</v>
      </c>
      <c r="D156" s="2">
        <v>123.2</v>
      </c>
      <c r="E156" s="1">
        <v>42089</v>
      </c>
      <c r="F156" t="s">
        <v>29</v>
      </c>
      <c r="G156" t="s">
        <v>83</v>
      </c>
      <c r="I156" s="5" t="s">
        <v>90</v>
      </c>
      <c r="J156">
        <v>672659</v>
      </c>
      <c r="K156">
        <v>204055</v>
      </c>
      <c r="P156" t="s">
        <v>82</v>
      </c>
      <c r="T156">
        <v>3</v>
      </c>
      <c r="U156">
        <v>15</v>
      </c>
      <c r="W156">
        <v>3000092</v>
      </c>
      <c r="X156" t="s">
        <v>34</v>
      </c>
      <c r="Y156">
        <v>345</v>
      </c>
      <c r="Z156" t="s">
        <v>32</v>
      </c>
      <c r="AA156" t="s">
        <v>36</v>
      </c>
      <c r="AB156">
        <v>1</v>
      </c>
    </row>
    <row r="157" spans="1:28" x14ac:dyDescent="0.25">
      <c r="A157">
        <v>345</v>
      </c>
      <c r="B157">
        <v>345101</v>
      </c>
      <c r="C157">
        <v>5480</v>
      </c>
      <c r="D157" s="2">
        <v>134</v>
      </c>
      <c r="E157" s="1">
        <v>42108</v>
      </c>
      <c r="F157" t="s">
        <v>29</v>
      </c>
      <c r="G157" t="s">
        <v>37</v>
      </c>
      <c r="I157" s="5" t="s">
        <v>65</v>
      </c>
      <c r="J157">
        <v>676479</v>
      </c>
      <c r="K157">
        <v>205535</v>
      </c>
      <c r="P157" t="s">
        <v>82</v>
      </c>
      <c r="T157">
        <v>4</v>
      </c>
      <c r="U157">
        <v>15</v>
      </c>
      <c r="W157">
        <v>3006413</v>
      </c>
      <c r="X157" t="s">
        <v>34</v>
      </c>
      <c r="Y157">
        <v>345</v>
      </c>
      <c r="Z157" t="s">
        <v>32</v>
      </c>
      <c r="AA157" t="s">
        <v>36</v>
      </c>
      <c r="AB157">
        <v>1</v>
      </c>
    </row>
    <row r="158" spans="1:28" x14ac:dyDescent="0.25">
      <c r="A158">
        <v>345</v>
      </c>
      <c r="B158">
        <v>345101</v>
      </c>
      <c r="C158">
        <v>5490</v>
      </c>
      <c r="D158" s="2">
        <v>130.5</v>
      </c>
      <c r="E158" s="1">
        <v>42122</v>
      </c>
      <c r="F158" t="s">
        <v>29</v>
      </c>
      <c r="G158" t="s">
        <v>37</v>
      </c>
      <c r="I158" s="5" t="s">
        <v>40</v>
      </c>
      <c r="J158">
        <v>679529</v>
      </c>
      <c r="K158">
        <v>206518</v>
      </c>
      <c r="P158" t="s">
        <v>82</v>
      </c>
      <c r="T158">
        <v>4</v>
      </c>
      <c r="U158">
        <v>15</v>
      </c>
      <c r="W158">
        <v>3006413</v>
      </c>
      <c r="X158" t="s">
        <v>34</v>
      </c>
      <c r="Y158">
        <v>345</v>
      </c>
      <c r="Z158" t="s">
        <v>32</v>
      </c>
      <c r="AA158" t="s">
        <v>36</v>
      </c>
      <c r="AB158">
        <v>1</v>
      </c>
    </row>
    <row r="159" spans="1:28" x14ac:dyDescent="0.25">
      <c r="A159">
        <v>345</v>
      </c>
      <c r="B159">
        <v>345101</v>
      </c>
      <c r="C159">
        <v>5480</v>
      </c>
      <c r="D159" s="2">
        <v>83.75</v>
      </c>
      <c r="E159" s="1">
        <v>42122</v>
      </c>
      <c r="F159" t="s">
        <v>29</v>
      </c>
      <c r="G159" t="s">
        <v>37</v>
      </c>
      <c r="I159" s="5" t="s">
        <v>65</v>
      </c>
      <c r="J159">
        <v>679529</v>
      </c>
      <c r="K159">
        <v>206518</v>
      </c>
      <c r="P159" t="s">
        <v>82</v>
      </c>
      <c r="T159">
        <v>4</v>
      </c>
      <c r="U159">
        <v>15</v>
      </c>
      <c r="W159">
        <v>3006413</v>
      </c>
      <c r="X159" t="s">
        <v>34</v>
      </c>
      <c r="Y159">
        <v>345</v>
      </c>
      <c r="Z159" t="s">
        <v>32</v>
      </c>
      <c r="AA159" t="s">
        <v>36</v>
      </c>
      <c r="AB159">
        <v>2</v>
      </c>
    </row>
    <row r="160" spans="1:28" x14ac:dyDescent="0.25">
      <c r="A160">
        <v>345</v>
      </c>
      <c r="B160">
        <v>345101</v>
      </c>
      <c r="C160">
        <v>5480</v>
      </c>
      <c r="D160" s="2">
        <v>181.52</v>
      </c>
      <c r="E160" s="1">
        <v>42136</v>
      </c>
      <c r="F160" t="s">
        <v>29</v>
      </c>
      <c r="G160" t="s">
        <v>83</v>
      </c>
      <c r="I160" s="5" t="s">
        <v>90</v>
      </c>
      <c r="J160">
        <v>682916</v>
      </c>
      <c r="K160">
        <v>207810</v>
      </c>
      <c r="P160" t="s">
        <v>82</v>
      </c>
      <c r="T160">
        <v>5</v>
      </c>
      <c r="U160">
        <v>15</v>
      </c>
      <c r="W160">
        <v>3000092</v>
      </c>
      <c r="X160" t="s">
        <v>34</v>
      </c>
      <c r="Y160">
        <v>345</v>
      </c>
      <c r="Z160" t="s">
        <v>32</v>
      </c>
      <c r="AA160" t="s">
        <v>36</v>
      </c>
      <c r="AB160">
        <v>1</v>
      </c>
    </row>
    <row r="161" spans="1:28" x14ac:dyDescent="0.25">
      <c r="A161">
        <v>345</v>
      </c>
      <c r="B161">
        <v>345102</v>
      </c>
      <c r="C161">
        <v>5490</v>
      </c>
      <c r="D161" s="2">
        <v>189.21</v>
      </c>
      <c r="E161" s="1">
        <v>42143</v>
      </c>
      <c r="F161" t="s">
        <v>29</v>
      </c>
      <c r="G161" t="s">
        <v>83</v>
      </c>
      <c r="I161" s="5" t="s">
        <v>91</v>
      </c>
      <c r="J161">
        <v>684952</v>
      </c>
      <c r="K161">
        <v>208230</v>
      </c>
      <c r="P161" t="s">
        <v>82</v>
      </c>
      <c r="T161">
        <v>5</v>
      </c>
      <c r="U161">
        <v>15</v>
      </c>
      <c r="W161">
        <v>3000092</v>
      </c>
      <c r="X161" t="s">
        <v>34</v>
      </c>
      <c r="Y161">
        <v>345</v>
      </c>
      <c r="Z161" t="s">
        <v>32</v>
      </c>
      <c r="AA161" t="s">
        <v>36</v>
      </c>
      <c r="AB161">
        <v>1</v>
      </c>
    </row>
    <row r="162" spans="1:28" x14ac:dyDescent="0.25">
      <c r="A162">
        <v>345</v>
      </c>
      <c r="B162">
        <v>345101</v>
      </c>
      <c r="C162">
        <v>5480</v>
      </c>
      <c r="D162" s="2">
        <v>117.25</v>
      </c>
      <c r="E162" s="1">
        <v>42151</v>
      </c>
      <c r="F162" t="s">
        <v>29</v>
      </c>
      <c r="G162" t="s">
        <v>37</v>
      </c>
      <c r="I162" s="5" t="s">
        <v>65</v>
      </c>
      <c r="J162">
        <v>686041</v>
      </c>
      <c r="K162">
        <v>208710</v>
      </c>
      <c r="P162" t="s">
        <v>82</v>
      </c>
      <c r="T162">
        <v>5</v>
      </c>
      <c r="U162">
        <v>15</v>
      </c>
      <c r="W162">
        <v>3006413</v>
      </c>
      <c r="X162" t="s">
        <v>34</v>
      </c>
      <c r="Y162">
        <v>345</v>
      </c>
      <c r="Z162" t="s">
        <v>32</v>
      </c>
      <c r="AA162" t="s">
        <v>36</v>
      </c>
      <c r="AB162">
        <v>1</v>
      </c>
    </row>
    <row r="163" spans="1:28" x14ac:dyDescent="0.25">
      <c r="A163">
        <v>345</v>
      </c>
      <c r="B163">
        <v>345101</v>
      </c>
      <c r="C163">
        <v>5480</v>
      </c>
      <c r="D163" s="2">
        <v>100.5</v>
      </c>
      <c r="E163" s="1">
        <v>42170</v>
      </c>
      <c r="F163" t="s">
        <v>29</v>
      </c>
      <c r="G163" t="s">
        <v>37</v>
      </c>
      <c r="I163" s="5" t="s">
        <v>65</v>
      </c>
      <c r="J163">
        <v>690594</v>
      </c>
      <c r="K163">
        <v>210314</v>
      </c>
      <c r="P163" t="s">
        <v>82</v>
      </c>
      <c r="T163">
        <v>6</v>
      </c>
      <c r="U163">
        <v>15</v>
      </c>
      <c r="W163">
        <v>3006413</v>
      </c>
      <c r="X163" t="s">
        <v>34</v>
      </c>
      <c r="Y163">
        <v>345</v>
      </c>
      <c r="Z163" t="s">
        <v>32</v>
      </c>
      <c r="AA163" t="s">
        <v>36</v>
      </c>
      <c r="AB163">
        <v>1</v>
      </c>
    </row>
  </sheetData>
  <autoFilter ref="A1:AD163"/>
  <sortState ref="A2:AD294">
    <sortCondition ref="P2:P294"/>
    <sortCondition ref="J2:J2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GL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2015-10-16T18:58:12Z</dcterms:created>
  <dcterms:modified xsi:type="dcterms:W3CDTF">2015-12-21T16:16:35Z</dcterms:modified>
</cp:coreProperties>
</file>